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9995" windowHeight="7680"/>
  </bookViews>
  <sheets>
    <sheet name="Ventas" sheetId="1" r:id="rId1"/>
    <sheet name="Importar Ventas" sheetId="3" r:id="rId2"/>
    <sheet name="Tablas" sheetId="2" r:id="rId3"/>
  </sheets>
  <definedNames>
    <definedName name="Imp_IVA1">Ventas!$BS$7:$BT$1006</definedName>
    <definedName name="Imp_IVA2">Ventas!$BU$6:$BV$1006</definedName>
    <definedName name="T_Aduanas">Tablas!$B$2:$C$69</definedName>
    <definedName name="T_Alicuotas">Tablas!$E$2:$G$8</definedName>
    <definedName name="T_CodOperCompras">Tablas!$X$2:$Y$9</definedName>
    <definedName name="T_CodOperVentas">Tablas!$AA$2:$AB$9</definedName>
    <definedName name="T_CompCompras">Tablas!$I$2:$J$75</definedName>
    <definedName name="T_CompServ">Tablas!$O$2:$P$5</definedName>
    <definedName name="T_CompVentas">Tablas!$L$2:$M$65</definedName>
    <definedName name="T_ConcCompGlobales">Tablas!$R$2:$S$7</definedName>
    <definedName name="T_CUITPaises">Tablas!$U$2:$V$440</definedName>
    <definedName name="T_Destinacion">Tablas!$AD$2:$AE$90</definedName>
    <definedName name="T_Documentos">Tablas!$AG$2:$AH$38</definedName>
    <definedName name="T_Monedas">Tablas!$AJ$2:$AK$53</definedName>
  </definedNames>
  <calcPr calcId="125725"/>
</workbook>
</file>

<file path=xl/calcChain.xml><?xml version="1.0" encoding="utf-8"?>
<calcChain xmlns="http://schemas.openxmlformats.org/spreadsheetml/2006/main">
  <c r="BR1006" i="1"/>
  <c r="BR1005"/>
  <c r="BR1004"/>
  <c r="BR1003"/>
  <c r="BR1002"/>
  <c r="BR1001"/>
  <c r="BR1000"/>
  <c r="BR999"/>
  <c r="BR998"/>
  <c r="BR997"/>
  <c r="BR996"/>
  <c r="BR995"/>
  <c r="BR994"/>
  <c r="BR993"/>
  <c r="BR992"/>
  <c r="BR991"/>
  <c r="BR990"/>
  <c r="BR989"/>
  <c r="BR988"/>
  <c r="BR987"/>
  <c r="BR986"/>
  <c r="BR985"/>
  <c r="BR984"/>
  <c r="BR983"/>
  <c r="BR982"/>
  <c r="BR981"/>
  <c r="BR980"/>
  <c r="BR979"/>
  <c r="BR978"/>
  <c r="BR977"/>
  <c r="BR976"/>
  <c r="BR975"/>
  <c r="BR974"/>
  <c r="BR973"/>
  <c r="BR972"/>
  <c r="BR971"/>
  <c r="BR970"/>
  <c r="BR969"/>
  <c r="BR968"/>
  <c r="BR967"/>
  <c r="BR966"/>
  <c r="BR965"/>
  <c r="BR964"/>
  <c r="BR963"/>
  <c r="BR962"/>
  <c r="BR961"/>
  <c r="BR960"/>
  <c r="BR959"/>
  <c r="BR958"/>
  <c r="BR957"/>
  <c r="BR956"/>
  <c r="BR955"/>
  <c r="BR954"/>
  <c r="BR953"/>
  <c r="BR952"/>
  <c r="BR951"/>
  <c r="BR950"/>
  <c r="BR949"/>
  <c r="BR948"/>
  <c r="BR947"/>
  <c r="BR946"/>
  <c r="BR945"/>
  <c r="BR944"/>
  <c r="BR943"/>
  <c r="BR942"/>
  <c r="BR941"/>
  <c r="BR940"/>
  <c r="BR939"/>
  <c r="BR938"/>
  <c r="BR937"/>
  <c r="BR936"/>
  <c r="BR935"/>
  <c r="BR934"/>
  <c r="BR933"/>
  <c r="BR932"/>
  <c r="BR931"/>
  <c r="BR930"/>
  <c r="BR929"/>
  <c r="BR928"/>
  <c r="BR927"/>
  <c r="BR926"/>
  <c r="BR925"/>
  <c r="BR924"/>
  <c r="BR923"/>
  <c r="BR922"/>
  <c r="BR921"/>
  <c r="BR920"/>
  <c r="BR919"/>
  <c r="BR918"/>
  <c r="BR917"/>
  <c r="BR916"/>
  <c r="BR915"/>
  <c r="BR914"/>
  <c r="BR913"/>
  <c r="BR912"/>
  <c r="BR911"/>
  <c r="BR910"/>
  <c r="BR909"/>
  <c r="BR908"/>
  <c r="BR907"/>
  <c r="BR906"/>
  <c r="BR905"/>
  <c r="BR904"/>
  <c r="BR903"/>
  <c r="BR902"/>
  <c r="BR901"/>
  <c r="BR900"/>
  <c r="BR899"/>
  <c r="BR898"/>
  <c r="BR897"/>
  <c r="BR896"/>
  <c r="BR895"/>
  <c r="BR894"/>
  <c r="BR893"/>
  <c r="BR892"/>
  <c r="BR891"/>
  <c r="BR890"/>
  <c r="BR889"/>
  <c r="BR888"/>
  <c r="BR887"/>
  <c r="BR886"/>
  <c r="BR885"/>
  <c r="BR884"/>
  <c r="BR883"/>
  <c r="BR882"/>
  <c r="BR881"/>
  <c r="BR880"/>
  <c r="BR879"/>
  <c r="BR878"/>
  <c r="BR877"/>
  <c r="BR876"/>
  <c r="BR875"/>
  <c r="BR874"/>
  <c r="BR873"/>
  <c r="BR872"/>
  <c r="BR871"/>
  <c r="BR870"/>
  <c r="BR869"/>
  <c r="BR868"/>
  <c r="BR867"/>
  <c r="BR866"/>
  <c r="BR865"/>
  <c r="BR864"/>
  <c r="BR863"/>
  <c r="BR862"/>
  <c r="BR861"/>
  <c r="BR860"/>
  <c r="BR859"/>
  <c r="BR858"/>
  <c r="BR857"/>
  <c r="BR856"/>
  <c r="BR855"/>
  <c r="BR854"/>
  <c r="BR853"/>
  <c r="BR852"/>
  <c r="BR851"/>
  <c r="BR850"/>
  <c r="BR849"/>
  <c r="BR848"/>
  <c r="BR847"/>
  <c r="BR846"/>
  <c r="BR845"/>
  <c r="BR844"/>
  <c r="BR843"/>
  <c r="BR842"/>
  <c r="BR841"/>
  <c r="BR840"/>
  <c r="BR839"/>
  <c r="BR838"/>
  <c r="BR837"/>
  <c r="BR836"/>
  <c r="BR835"/>
  <c r="BR834"/>
  <c r="BR833"/>
  <c r="BR832"/>
  <c r="BR831"/>
  <c r="BR830"/>
  <c r="BR829"/>
  <c r="BR828"/>
  <c r="BR827"/>
  <c r="BR826"/>
  <c r="BR825"/>
  <c r="BR824"/>
  <c r="BR823"/>
  <c r="BR822"/>
  <c r="BR821"/>
  <c r="BR820"/>
  <c r="BR819"/>
  <c r="BR818"/>
  <c r="BR817"/>
  <c r="BR816"/>
  <c r="BR815"/>
  <c r="BR814"/>
  <c r="BR813"/>
  <c r="BR812"/>
  <c r="BR811"/>
  <c r="BR810"/>
  <c r="BR809"/>
  <c r="BR808"/>
  <c r="BR807"/>
  <c r="BR806"/>
  <c r="BR805"/>
  <c r="BR804"/>
  <c r="BR803"/>
  <c r="BR802"/>
  <c r="BR801"/>
  <c r="BR800"/>
  <c r="BR799"/>
  <c r="BR798"/>
  <c r="BR797"/>
  <c r="BR796"/>
  <c r="BR795"/>
  <c r="BR794"/>
  <c r="BR793"/>
  <c r="BR792"/>
  <c r="BR791"/>
  <c r="BR790"/>
  <c r="BR789"/>
  <c r="BR788"/>
  <c r="BR787"/>
  <c r="BR786"/>
  <c r="BR785"/>
  <c r="BR784"/>
  <c r="BR783"/>
  <c r="BR782"/>
  <c r="BR781"/>
  <c r="BR780"/>
  <c r="BR779"/>
  <c r="BR778"/>
  <c r="BR777"/>
  <c r="BR776"/>
  <c r="BR775"/>
  <c r="BR774"/>
  <c r="BR773"/>
  <c r="BR772"/>
  <c r="BR771"/>
  <c r="BR770"/>
  <c r="BR769"/>
  <c r="BR768"/>
  <c r="BR767"/>
  <c r="BR766"/>
  <c r="BR765"/>
  <c r="BR764"/>
  <c r="BR763"/>
  <c r="BR762"/>
  <c r="BR761"/>
  <c r="BR760"/>
  <c r="BR759"/>
  <c r="BR758"/>
  <c r="BR757"/>
  <c r="BR756"/>
  <c r="BR755"/>
  <c r="BR754"/>
  <c r="BR753"/>
  <c r="BR752"/>
  <c r="BR751"/>
  <c r="BR750"/>
  <c r="BR749"/>
  <c r="BR748"/>
  <c r="BR747"/>
  <c r="BR746"/>
  <c r="BR745"/>
  <c r="BR744"/>
  <c r="BR743"/>
  <c r="BR742"/>
  <c r="BR741"/>
  <c r="BR740"/>
  <c r="BR739"/>
  <c r="BR738"/>
  <c r="BR737"/>
  <c r="BR736"/>
  <c r="BR735"/>
  <c r="BR734"/>
  <c r="BR733"/>
  <c r="BR732"/>
  <c r="BR731"/>
  <c r="BR730"/>
  <c r="BR729"/>
  <c r="BR728"/>
  <c r="BR727"/>
  <c r="BR726"/>
  <c r="BR725"/>
  <c r="BR724"/>
  <c r="BR723"/>
  <c r="BR722"/>
  <c r="BR721"/>
  <c r="BR720"/>
  <c r="BR719"/>
  <c r="BR718"/>
  <c r="BR717"/>
  <c r="BR716"/>
  <c r="BR715"/>
  <c r="BR714"/>
  <c r="BR713"/>
  <c r="BR712"/>
  <c r="BR711"/>
  <c r="BR710"/>
  <c r="BR709"/>
  <c r="BR708"/>
  <c r="BR707"/>
  <c r="BR706"/>
  <c r="BR705"/>
  <c r="BR704"/>
  <c r="BR703"/>
  <c r="BR702"/>
  <c r="BR701"/>
  <c r="BR700"/>
  <c r="BR699"/>
  <c r="BR698"/>
  <c r="BR697"/>
  <c r="BR696"/>
  <c r="BR695"/>
  <c r="BR694"/>
  <c r="BR693"/>
  <c r="BR692"/>
  <c r="BR691"/>
  <c r="BR690"/>
  <c r="BR689"/>
  <c r="BR688"/>
  <c r="BR687"/>
  <c r="BR686"/>
  <c r="BR685"/>
  <c r="BR684"/>
  <c r="BR683"/>
  <c r="BR682"/>
  <c r="BR681"/>
  <c r="BR680"/>
  <c r="BR679"/>
  <c r="BR678"/>
  <c r="BR677"/>
  <c r="BR676"/>
  <c r="BR675"/>
  <c r="BR674"/>
  <c r="BR673"/>
  <c r="BR672"/>
  <c r="BR671"/>
  <c r="BR670"/>
  <c r="BR669"/>
  <c r="BR668"/>
  <c r="BR667"/>
  <c r="BR666"/>
  <c r="BR665"/>
  <c r="BR664"/>
  <c r="BR663"/>
  <c r="BR662"/>
  <c r="BR661"/>
  <c r="BR660"/>
  <c r="BR659"/>
  <c r="BR658"/>
  <c r="BR657"/>
  <c r="BR656"/>
  <c r="BR655"/>
  <c r="BR654"/>
  <c r="BR653"/>
  <c r="BR652"/>
  <c r="BR651"/>
  <c r="BR650"/>
  <c r="BR649"/>
  <c r="BR648"/>
  <c r="BR647"/>
  <c r="BR646"/>
  <c r="BR645"/>
  <c r="BR644"/>
  <c r="BR643"/>
  <c r="BR642"/>
  <c r="BR641"/>
  <c r="BR640"/>
  <c r="BR639"/>
  <c r="BR638"/>
  <c r="BR637"/>
  <c r="BR636"/>
  <c r="BR635"/>
  <c r="BR634"/>
  <c r="BR633"/>
  <c r="BR632"/>
  <c r="BR631"/>
  <c r="BR630"/>
  <c r="BR629"/>
  <c r="BR628"/>
  <c r="BR627"/>
  <c r="BR626"/>
  <c r="BR625"/>
  <c r="BR624"/>
  <c r="BR623"/>
  <c r="BR622"/>
  <c r="BR621"/>
  <c r="BR620"/>
  <c r="BR619"/>
  <c r="BR618"/>
  <c r="BR617"/>
  <c r="BR616"/>
  <c r="BR615"/>
  <c r="BR614"/>
  <c r="BR613"/>
  <c r="BR612"/>
  <c r="BR611"/>
  <c r="BR610"/>
  <c r="BR609"/>
  <c r="BR608"/>
  <c r="BR607"/>
  <c r="BR606"/>
  <c r="BR605"/>
  <c r="BR604"/>
  <c r="BR603"/>
  <c r="BR602"/>
  <c r="BR601"/>
  <c r="BR600"/>
  <c r="BR599"/>
  <c r="BR598"/>
  <c r="BR597"/>
  <c r="BR596"/>
  <c r="BR595"/>
  <c r="BR594"/>
  <c r="BR593"/>
  <c r="BR592"/>
  <c r="BR591"/>
  <c r="BR590"/>
  <c r="BR589"/>
  <c r="BR588"/>
  <c r="BR587"/>
  <c r="BR586"/>
  <c r="BR585"/>
  <c r="BR584"/>
  <c r="BR583"/>
  <c r="BR582"/>
  <c r="BR581"/>
  <c r="BR580"/>
  <c r="BR579"/>
  <c r="BR578"/>
  <c r="BR577"/>
  <c r="BR576"/>
  <c r="BR575"/>
  <c r="BR574"/>
  <c r="BR573"/>
  <c r="BR572"/>
  <c r="BR571"/>
  <c r="BR570"/>
  <c r="BR569"/>
  <c r="BR568"/>
  <c r="BR567"/>
  <c r="BR566"/>
  <c r="BR565"/>
  <c r="BR564"/>
  <c r="BR563"/>
  <c r="BR562"/>
  <c r="BR561"/>
  <c r="BR560"/>
  <c r="BR559"/>
  <c r="BR558"/>
  <c r="BR557"/>
  <c r="BR556"/>
  <c r="BR555"/>
  <c r="BR554"/>
  <c r="BR553"/>
  <c r="BR552"/>
  <c r="BR551"/>
  <c r="BR550"/>
  <c r="BR549"/>
  <c r="BR548"/>
  <c r="BR547"/>
  <c r="BR546"/>
  <c r="BR545"/>
  <c r="BR544"/>
  <c r="BR543"/>
  <c r="BR542"/>
  <c r="BR541"/>
  <c r="BR540"/>
  <c r="BR539"/>
  <c r="BR538"/>
  <c r="BR537"/>
  <c r="BR536"/>
  <c r="BR535"/>
  <c r="BR534"/>
  <c r="BR533"/>
  <c r="BR532"/>
  <c r="BR531"/>
  <c r="BR530"/>
  <c r="BR529"/>
  <c r="BR528"/>
  <c r="BR527"/>
  <c r="BR526"/>
  <c r="BR525"/>
  <c r="BR524"/>
  <c r="BR523"/>
  <c r="BR522"/>
  <c r="BR521"/>
  <c r="BR520"/>
  <c r="BR519"/>
  <c r="BR518"/>
  <c r="BR517"/>
  <c r="BR516"/>
  <c r="BR515"/>
  <c r="BR514"/>
  <c r="BR513"/>
  <c r="BR512"/>
  <c r="BR511"/>
  <c r="BR510"/>
  <c r="BR509"/>
  <c r="BR508"/>
  <c r="BR507"/>
  <c r="BR506"/>
  <c r="BR505"/>
  <c r="BR504"/>
  <c r="BR503"/>
  <c r="BR502"/>
  <c r="BR501"/>
  <c r="BR500"/>
  <c r="BR499"/>
  <c r="BR498"/>
  <c r="BR497"/>
  <c r="BR496"/>
  <c r="BR495"/>
  <c r="BR494"/>
  <c r="BR493"/>
  <c r="BR492"/>
  <c r="BR491"/>
  <c r="BR490"/>
  <c r="BR489"/>
  <c r="BR488"/>
  <c r="BR487"/>
  <c r="BR486"/>
  <c r="BR485"/>
  <c r="BR484"/>
  <c r="BR483"/>
  <c r="BR482"/>
  <c r="BR481"/>
  <c r="BR480"/>
  <c r="BR479"/>
  <c r="BR478"/>
  <c r="BR477"/>
  <c r="BR476"/>
  <c r="BR475"/>
  <c r="BR474"/>
  <c r="BR473"/>
  <c r="BR472"/>
  <c r="BR471"/>
  <c r="BR470"/>
  <c r="BR469"/>
  <c r="BR468"/>
  <c r="BR467"/>
  <c r="BR466"/>
  <c r="BR465"/>
  <c r="BR464"/>
  <c r="BR463"/>
  <c r="BR462"/>
  <c r="BR461"/>
  <c r="BR460"/>
  <c r="BR459"/>
  <c r="BR458"/>
  <c r="BR457"/>
  <c r="BR456"/>
  <c r="BR455"/>
  <c r="BR454"/>
  <c r="BR453"/>
  <c r="BR452"/>
  <c r="BR451"/>
  <c r="BR450"/>
  <c r="BR449"/>
  <c r="BR448"/>
  <c r="BR447"/>
  <c r="BR446"/>
  <c r="BR445"/>
  <c r="BR444"/>
  <c r="BR443"/>
  <c r="BR442"/>
  <c r="BR441"/>
  <c r="BR440"/>
  <c r="BR439"/>
  <c r="BR438"/>
  <c r="BR437"/>
  <c r="BR436"/>
  <c r="BR435"/>
  <c r="BR434"/>
  <c r="BR433"/>
  <c r="BR432"/>
  <c r="BR431"/>
  <c r="BR430"/>
  <c r="BR429"/>
  <c r="BR428"/>
  <c r="BR427"/>
  <c r="BR426"/>
  <c r="BR425"/>
  <c r="BR424"/>
  <c r="BR423"/>
  <c r="BR422"/>
  <c r="BR421"/>
  <c r="BR420"/>
  <c r="BR419"/>
  <c r="BR418"/>
  <c r="BR417"/>
  <c r="BR416"/>
  <c r="BR415"/>
  <c r="BR414"/>
  <c r="BR413"/>
  <c r="BR412"/>
  <c r="BR411"/>
  <c r="BR410"/>
  <c r="BR409"/>
  <c r="BR408"/>
  <c r="BR407"/>
  <c r="BR406"/>
  <c r="BR405"/>
  <c r="BR404"/>
  <c r="BR403"/>
  <c r="BR402"/>
  <c r="BR401"/>
  <c r="BR400"/>
  <c r="BR399"/>
  <c r="BR398"/>
  <c r="BR397"/>
  <c r="BR396"/>
  <c r="BR395"/>
  <c r="BR394"/>
  <c r="BR393"/>
  <c r="BR392"/>
  <c r="BR391"/>
  <c r="BR390"/>
  <c r="BR389"/>
  <c r="BR388"/>
  <c r="BR387"/>
  <c r="BR386"/>
  <c r="BR385"/>
  <c r="BR384"/>
  <c r="BR383"/>
  <c r="BR382"/>
  <c r="BR381"/>
  <c r="BR380"/>
  <c r="BR379"/>
  <c r="BR378"/>
  <c r="BR377"/>
  <c r="BR376"/>
  <c r="BR375"/>
  <c r="BR374"/>
  <c r="BR373"/>
  <c r="BR372"/>
  <c r="BR371"/>
  <c r="BR370"/>
  <c r="BR369"/>
  <c r="BR368"/>
  <c r="BR367"/>
  <c r="BR366"/>
  <c r="BR365"/>
  <c r="BR364"/>
  <c r="BR363"/>
  <c r="BR362"/>
  <c r="BR361"/>
  <c r="BR360"/>
  <c r="BR359"/>
  <c r="BR358"/>
  <c r="BR357"/>
  <c r="BR356"/>
  <c r="BR355"/>
  <c r="BR354"/>
  <c r="BR353"/>
  <c r="BR352"/>
  <c r="BR351"/>
  <c r="BR350"/>
  <c r="BR349"/>
  <c r="BR348"/>
  <c r="BR347"/>
  <c r="BR346"/>
  <c r="BR345"/>
  <c r="BR344"/>
  <c r="BR343"/>
  <c r="BR342"/>
  <c r="BR341"/>
  <c r="BR340"/>
  <c r="BR339"/>
  <c r="BR338"/>
  <c r="BR337"/>
  <c r="BR336"/>
  <c r="BR335"/>
  <c r="BR334"/>
  <c r="BR333"/>
  <c r="BR332"/>
  <c r="BR331"/>
  <c r="BR330"/>
  <c r="BR329"/>
  <c r="BR328"/>
  <c r="BR327"/>
  <c r="BR326"/>
  <c r="BR325"/>
  <c r="BR324"/>
  <c r="BR323"/>
  <c r="BR322"/>
  <c r="BR321"/>
  <c r="BR320"/>
  <c r="BR319"/>
  <c r="BR318"/>
  <c r="BR317"/>
  <c r="BR316"/>
  <c r="BR315"/>
  <c r="BR314"/>
  <c r="BR313"/>
  <c r="BR312"/>
  <c r="BR311"/>
  <c r="BR310"/>
  <c r="BR309"/>
  <c r="BR308"/>
  <c r="BR307"/>
  <c r="BR306"/>
  <c r="BR305"/>
  <c r="BR304"/>
  <c r="BR303"/>
  <c r="BR302"/>
  <c r="BR301"/>
  <c r="BR300"/>
  <c r="BR299"/>
  <c r="BR298"/>
  <c r="BR297"/>
  <c r="BR296"/>
  <c r="BR295"/>
  <c r="BR294"/>
  <c r="BR293"/>
  <c r="BR292"/>
  <c r="BR291"/>
  <c r="BR290"/>
  <c r="BR289"/>
  <c r="BR288"/>
  <c r="BR287"/>
  <c r="BR286"/>
  <c r="BR285"/>
  <c r="BR284"/>
  <c r="BR283"/>
  <c r="BR282"/>
  <c r="BR281"/>
  <c r="BR280"/>
  <c r="BR279"/>
  <c r="BR278"/>
  <c r="BR277"/>
  <c r="BR276"/>
  <c r="BR275"/>
  <c r="BR274"/>
  <c r="BR273"/>
  <c r="BR272"/>
  <c r="BR271"/>
  <c r="BR270"/>
  <c r="BR269"/>
  <c r="BR268"/>
  <c r="BR267"/>
  <c r="BR266"/>
  <c r="BR265"/>
  <c r="BR264"/>
  <c r="BR263"/>
  <c r="BR262"/>
  <c r="BR261"/>
  <c r="BR260"/>
  <c r="BR259"/>
  <c r="BR258"/>
  <c r="BR257"/>
  <c r="BR256"/>
  <c r="BR255"/>
  <c r="BR254"/>
  <c r="BR253"/>
  <c r="BR252"/>
  <c r="BR251"/>
  <c r="BR250"/>
  <c r="BR249"/>
  <c r="BR248"/>
  <c r="BR247"/>
  <c r="BR246"/>
  <c r="BR245"/>
  <c r="BR244"/>
  <c r="BR243"/>
  <c r="BR242"/>
  <c r="BR241"/>
  <c r="BR240"/>
  <c r="BR239"/>
  <c r="BR238"/>
  <c r="BR237"/>
  <c r="BR236"/>
  <c r="BR235"/>
  <c r="BR234"/>
  <c r="BR233"/>
  <c r="BR232"/>
  <c r="BR231"/>
  <c r="BR230"/>
  <c r="BR229"/>
  <c r="BR228"/>
  <c r="BR227"/>
  <c r="BR226"/>
  <c r="BR225"/>
  <c r="BR224"/>
  <c r="BR223"/>
  <c r="BR222"/>
  <c r="BR221"/>
  <c r="BR220"/>
  <c r="BR219"/>
  <c r="BR218"/>
  <c r="BR217"/>
  <c r="BR216"/>
  <c r="BR215"/>
  <c r="BR214"/>
  <c r="BR213"/>
  <c r="BR212"/>
  <c r="BR211"/>
  <c r="BR210"/>
  <c r="BR209"/>
  <c r="BR208"/>
  <c r="BR207"/>
  <c r="BR206"/>
  <c r="BR205"/>
  <c r="BR204"/>
  <c r="BR203"/>
  <c r="BR202"/>
  <c r="BR201"/>
  <c r="BR200"/>
  <c r="BR199"/>
  <c r="BR198"/>
  <c r="BR197"/>
  <c r="BR196"/>
  <c r="BR195"/>
  <c r="BR194"/>
  <c r="BR193"/>
  <c r="BR192"/>
  <c r="BR191"/>
  <c r="BR190"/>
  <c r="BR189"/>
  <c r="BR188"/>
  <c r="BR187"/>
  <c r="BR186"/>
  <c r="BR185"/>
  <c r="BR184"/>
  <c r="BR183"/>
  <c r="BR182"/>
  <c r="BR181"/>
  <c r="BR180"/>
  <c r="BR179"/>
  <c r="BR178"/>
  <c r="BR177"/>
  <c r="BR176"/>
  <c r="BR175"/>
  <c r="BR174"/>
  <c r="BR173"/>
  <c r="BR172"/>
  <c r="BR171"/>
  <c r="BR170"/>
  <c r="BR169"/>
  <c r="BR168"/>
  <c r="BR167"/>
  <c r="BR166"/>
  <c r="BR165"/>
  <c r="BR164"/>
  <c r="BR163"/>
  <c r="BR162"/>
  <c r="BR161"/>
  <c r="BR160"/>
  <c r="BR159"/>
  <c r="BR158"/>
  <c r="BR157"/>
  <c r="BR156"/>
  <c r="BR155"/>
  <c r="BR154"/>
  <c r="BR153"/>
  <c r="BR152"/>
  <c r="BR151"/>
  <c r="BR150"/>
  <c r="BR149"/>
  <c r="BR148"/>
  <c r="BR147"/>
  <c r="BR146"/>
  <c r="BR145"/>
  <c r="BR144"/>
  <c r="BR143"/>
  <c r="BR142"/>
  <c r="BR141"/>
  <c r="BR140"/>
  <c r="BR139"/>
  <c r="BR138"/>
  <c r="BR137"/>
  <c r="BR136"/>
  <c r="BR135"/>
  <c r="BR134"/>
  <c r="BR133"/>
  <c r="BR132"/>
  <c r="BR131"/>
  <c r="BR130"/>
  <c r="BR129"/>
  <c r="BR128"/>
  <c r="BR127"/>
  <c r="BR126"/>
  <c r="BR125"/>
  <c r="BR124"/>
  <c r="BR123"/>
  <c r="BR122"/>
  <c r="BR121"/>
  <c r="BR120"/>
  <c r="BR119"/>
  <c r="BR118"/>
  <c r="BR117"/>
  <c r="BR116"/>
  <c r="BR115"/>
  <c r="BR114"/>
  <c r="BR113"/>
  <c r="BR112"/>
  <c r="BR111"/>
  <c r="BR110"/>
  <c r="BR109"/>
  <c r="BR108"/>
  <c r="BR107"/>
  <c r="BR106"/>
  <c r="BR105"/>
  <c r="BR104"/>
  <c r="BR103"/>
  <c r="BR102"/>
  <c r="BR101"/>
  <c r="BR100"/>
  <c r="BR99"/>
  <c r="BR98"/>
  <c r="BR97"/>
  <c r="BR96"/>
  <c r="BR95"/>
  <c r="BR94"/>
  <c r="BR93"/>
  <c r="BR92"/>
  <c r="BR91"/>
  <c r="BR90"/>
  <c r="BR89"/>
  <c r="BR88"/>
  <c r="BR87"/>
  <c r="BR86"/>
  <c r="BR85"/>
  <c r="BR84"/>
  <c r="BR83"/>
  <c r="BR82"/>
  <c r="BR81"/>
  <c r="BR80"/>
  <c r="BR79"/>
  <c r="BR78"/>
  <c r="BR77"/>
  <c r="BR76"/>
  <c r="BR75"/>
  <c r="BR74"/>
  <c r="BR73"/>
  <c r="BR72"/>
  <c r="BR71"/>
  <c r="BR70"/>
  <c r="BR69"/>
  <c r="BR68"/>
  <c r="BR67"/>
  <c r="BR66"/>
  <c r="BR65"/>
  <c r="BR64"/>
  <c r="BR63"/>
  <c r="BR62"/>
  <c r="BR61"/>
  <c r="BR60"/>
  <c r="BR59"/>
  <c r="BR58"/>
  <c r="BR57"/>
  <c r="BR56"/>
  <c r="BR55"/>
  <c r="BR54"/>
  <c r="BR53"/>
  <c r="BR52"/>
  <c r="BR51"/>
  <c r="BR50"/>
  <c r="BR49"/>
  <c r="BR48"/>
  <c r="BR47"/>
  <c r="BR46"/>
  <c r="BR45"/>
  <c r="BR44"/>
  <c r="BR43"/>
  <c r="BR42"/>
  <c r="BR41"/>
  <c r="BR40"/>
  <c r="BR39"/>
  <c r="BR38"/>
  <c r="BR37"/>
  <c r="BR36"/>
  <c r="BR35"/>
  <c r="BR34"/>
  <c r="BR33"/>
  <c r="BR32"/>
  <c r="BR31"/>
  <c r="BR30"/>
  <c r="BR29"/>
  <c r="BR28"/>
  <c r="BR27"/>
  <c r="BR26"/>
  <c r="BR25"/>
  <c r="BR24"/>
  <c r="BR23"/>
  <c r="BR22"/>
  <c r="BR21"/>
  <c r="BR20"/>
  <c r="BR19"/>
  <c r="BR18"/>
  <c r="BR17"/>
  <c r="BR16"/>
  <c r="BR15"/>
  <c r="BR14"/>
  <c r="BR13"/>
  <c r="BR12"/>
  <c r="BR11"/>
  <c r="BR10"/>
  <c r="BI1006"/>
  <c r="BI1005"/>
  <c r="BI1004"/>
  <c r="BI1003"/>
  <c r="BI1002"/>
  <c r="BI1001"/>
  <c r="BI1000"/>
  <c r="BI999"/>
  <c r="BI998"/>
  <c r="BI997"/>
  <c r="BI996"/>
  <c r="BI995"/>
  <c r="BI994"/>
  <c r="BI993"/>
  <c r="BI992"/>
  <c r="BI991"/>
  <c r="BI990"/>
  <c r="BI989"/>
  <c r="BI988"/>
  <c r="BI987"/>
  <c r="BI986"/>
  <c r="BI985"/>
  <c r="BI984"/>
  <c r="BI983"/>
  <c r="BI982"/>
  <c r="BI981"/>
  <c r="BI980"/>
  <c r="BI979"/>
  <c r="BI978"/>
  <c r="BI977"/>
  <c r="BI976"/>
  <c r="BI975"/>
  <c r="BI974"/>
  <c r="BI973"/>
  <c r="BI972"/>
  <c r="BI971"/>
  <c r="BI970"/>
  <c r="BI969"/>
  <c r="BI968"/>
  <c r="BI967"/>
  <c r="BI966"/>
  <c r="BI965"/>
  <c r="BI964"/>
  <c r="BI963"/>
  <c r="BI962"/>
  <c r="BI961"/>
  <c r="BI960"/>
  <c r="BI959"/>
  <c r="BI958"/>
  <c r="BI957"/>
  <c r="BI956"/>
  <c r="BI955"/>
  <c r="BI954"/>
  <c r="BI953"/>
  <c r="BI952"/>
  <c r="BI951"/>
  <c r="BI950"/>
  <c r="BI949"/>
  <c r="BI948"/>
  <c r="BI947"/>
  <c r="BI946"/>
  <c r="BI945"/>
  <c r="BI944"/>
  <c r="BI943"/>
  <c r="BI942"/>
  <c r="BI941"/>
  <c r="BI940"/>
  <c r="BI939"/>
  <c r="BI938"/>
  <c r="BI937"/>
  <c r="BI936"/>
  <c r="BI935"/>
  <c r="BI934"/>
  <c r="BI933"/>
  <c r="BI932"/>
  <c r="BI931"/>
  <c r="BI930"/>
  <c r="BI929"/>
  <c r="BI928"/>
  <c r="BI927"/>
  <c r="BI926"/>
  <c r="BI925"/>
  <c r="BI924"/>
  <c r="BI923"/>
  <c r="BI922"/>
  <c r="BI921"/>
  <c r="BI920"/>
  <c r="BI919"/>
  <c r="BI918"/>
  <c r="BI917"/>
  <c r="BI916"/>
  <c r="BI915"/>
  <c r="BI914"/>
  <c r="BI913"/>
  <c r="BI912"/>
  <c r="BI911"/>
  <c r="BI910"/>
  <c r="BI909"/>
  <c r="BI908"/>
  <c r="BI907"/>
  <c r="BI906"/>
  <c r="BI905"/>
  <c r="BI904"/>
  <c r="BI903"/>
  <c r="BI902"/>
  <c r="BI901"/>
  <c r="BI900"/>
  <c r="BI899"/>
  <c r="BI898"/>
  <c r="BI897"/>
  <c r="BI896"/>
  <c r="BI895"/>
  <c r="BI894"/>
  <c r="BI893"/>
  <c r="BI892"/>
  <c r="BI891"/>
  <c r="BI890"/>
  <c r="BI889"/>
  <c r="BI888"/>
  <c r="BI887"/>
  <c r="BI886"/>
  <c r="BI885"/>
  <c r="BI884"/>
  <c r="BI883"/>
  <c r="BI882"/>
  <c r="BI881"/>
  <c r="BI880"/>
  <c r="BI879"/>
  <c r="BI878"/>
  <c r="BI877"/>
  <c r="BI876"/>
  <c r="BI875"/>
  <c r="BI874"/>
  <c r="BI873"/>
  <c r="BI872"/>
  <c r="BI871"/>
  <c r="BI870"/>
  <c r="BI869"/>
  <c r="BI868"/>
  <c r="BI867"/>
  <c r="BI866"/>
  <c r="BI865"/>
  <c r="BI864"/>
  <c r="BI863"/>
  <c r="BI862"/>
  <c r="BI861"/>
  <c r="BI860"/>
  <c r="BI859"/>
  <c r="BI858"/>
  <c r="BI857"/>
  <c r="BI856"/>
  <c r="BI855"/>
  <c r="BI854"/>
  <c r="BI853"/>
  <c r="BI852"/>
  <c r="BI851"/>
  <c r="BI850"/>
  <c r="BI849"/>
  <c r="BI848"/>
  <c r="BI847"/>
  <c r="BI846"/>
  <c r="BI845"/>
  <c r="BI844"/>
  <c r="BI843"/>
  <c r="BI842"/>
  <c r="BI841"/>
  <c r="BI840"/>
  <c r="BI839"/>
  <c r="BI838"/>
  <c r="BI837"/>
  <c r="BI836"/>
  <c r="BI835"/>
  <c r="BI834"/>
  <c r="BI833"/>
  <c r="BI832"/>
  <c r="BI831"/>
  <c r="BI830"/>
  <c r="BI829"/>
  <c r="BI828"/>
  <c r="BI827"/>
  <c r="BI826"/>
  <c r="BI825"/>
  <c r="BI824"/>
  <c r="BI823"/>
  <c r="BI822"/>
  <c r="BI821"/>
  <c r="BI820"/>
  <c r="BI819"/>
  <c r="BI818"/>
  <c r="BI817"/>
  <c r="BI816"/>
  <c r="BI815"/>
  <c r="BI814"/>
  <c r="BI813"/>
  <c r="BI812"/>
  <c r="BI811"/>
  <c r="BI810"/>
  <c r="BI809"/>
  <c r="BI808"/>
  <c r="BI807"/>
  <c r="BI806"/>
  <c r="BI805"/>
  <c r="BI804"/>
  <c r="BI803"/>
  <c r="BI802"/>
  <c r="BI801"/>
  <c r="BI800"/>
  <c r="BI799"/>
  <c r="BI798"/>
  <c r="BI797"/>
  <c r="BI796"/>
  <c r="BI795"/>
  <c r="BI794"/>
  <c r="BI793"/>
  <c r="BI792"/>
  <c r="BI791"/>
  <c r="BI790"/>
  <c r="BI789"/>
  <c r="BI788"/>
  <c r="BI787"/>
  <c r="BI786"/>
  <c r="BI785"/>
  <c r="BI784"/>
  <c r="BI783"/>
  <c r="BI782"/>
  <c r="BI781"/>
  <c r="BI780"/>
  <c r="BI779"/>
  <c r="BI778"/>
  <c r="BI777"/>
  <c r="BI776"/>
  <c r="BI775"/>
  <c r="BI774"/>
  <c r="BI773"/>
  <c r="BI772"/>
  <c r="BI771"/>
  <c r="BI770"/>
  <c r="BI769"/>
  <c r="BI768"/>
  <c r="BI767"/>
  <c r="BI766"/>
  <c r="BI765"/>
  <c r="BI764"/>
  <c r="BI763"/>
  <c r="BI762"/>
  <c r="BI761"/>
  <c r="BI760"/>
  <c r="BI759"/>
  <c r="BI758"/>
  <c r="BI757"/>
  <c r="BI756"/>
  <c r="BI755"/>
  <c r="BI754"/>
  <c r="BI753"/>
  <c r="BI752"/>
  <c r="BI751"/>
  <c r="BI750"/>
  <c r="BI749"/>
  <c r="BI748"/>
  <c r="BI747"/>
  <c r="BI746"/>
  <c r="BI745"/>
  <c r="BI744"/>
  <c r="BI743"/>
  <c r="BI742"/>
  <c r="BI741"/>
  <c r="BI740"/>
  <c r="BI739"/>
  <c r="BI738"/>
  <c r="BI737"/>
  <c r="BI736"/>
  <c r="BI735"/>
  <c r="BI734"/>
  <c r="BI733"/>
  <c r="BI732"/>
  <c r="BI731"/>
  <c r="BI730"/>
  <c r="BI729"/>
  <c r="BI728"/>
  <c r="BI727"/>
  <c r="BI726"/>
  <c r="BI725"/>
  <c r="BI724"/>
  <c r="BI723"/>
  <c r="BI722"/>
  <c r="BI721"/>
  <c r="BI720"/>
  <c r="BI719"/>
  <c r="BI718"/>
  <c r="BI717"/>
  <c r="BI716"/>
  <c r="BI715"/>
  <c r="BI714"/>
  <c r="BI713"/>
  <c r="BI712"/>
  <c r="BI711"/>
  <c r="BI710"/>
  <c r="BI709"/>
  <c r="BI708"/>
  <c r="BI707"/>
  <c r="BI706"/>
  <c r="BI705"/>
  <c r="BI704"/>
  <c r="BI703"/>
  <c r="BI702"/>
  <c r="BI701"/>
  <c r="BI700"/>
  <c r="BI699"/>
  <c r="BI698"/>
  <c r="BI697"/>
  <c r="BI696"/>
  <c r="BI695"/>
  <c r="BI694"/>
  <c r="BI693"/>
  <c r="BI692"/>
  <c r="BI691"/>
  <c r="BI690"/>
  <c r="BI689"/>
  <c r="BI688"/>
  <c r="BI687"/>
  <c r="BI686"/>
  <c r="BI685"/>
  <c r="BI684"/>
  <c r="BI683"/>
  <c r="BI682"/>
  <c r="BI681"/>
  <c r="BI680"/>
  <c r="BI679"/>
  <c r="BI678"/>
  <c r="BI677"/>
  <c r="BI676"/>
  <c r="BI675"/>
  <c r="BI674"/>
  <c r="BI673"/>
  <c r="BI672"/>
  <c r="BI671"/>
  <c r="BI670"/>
  <c r="BI669"/>
  <c r="BI668"/>
  <c r="BI667"/>
  <c r="BI666"/>
  <c r="BI665"/>
  <c r="BI664"/>
  <c r="BI663"/>
  <c r="BI662"/>
  <c r="BI661"/>
  <c r="BI660"/>
  <c r="BI659"/>
  <c r="BI658"/>
  <c r="BI657"/>
  <c r="BI656"/>
  <c r="BI655"/>
  <c r="BI654"/>
  <c r="BI653"/>
  <c r="BI652"/>
  <c r="BI651"/>
  <c r="BI650"/>
  <c r="BI649"/>
  <c r="BI648"/>
  <c r="BI647"/>
  <c r="BI646"/>
  <c r="BI645"/>
  <c r="BI644"/>
  <c r="BI643"/>
  <c r="BI642"/>
  <c r="BI641"/>
  <c r="BI640"/>
  <c r="BI639"/>
  <c r="BI638"/>
  <c r="BI637"/>
  <c r="BI636"/>
  <c r="BI635"/>
  <c r="BI634"/>
  <c r="BI633"/>
  <c r="BI632"/>
  <c r="BI631"/>
  <c r="BI630"/>
  <c r="BI629"/>
  <c r="BI628"/>
  <c r="BI627"/>
  <c r="BI626"/>
  <c r="BI625"/>
  <c r="BI624"/>
  <c r="BI623"/>
  <c r="BI622"/>
  <c r="BI621"/>
  <c r="BI620"/>
  <c r="BI619"/>
  <c r="BI618"/>
  <c r="BI617"/>
  <c r="BI616"/>
  <c r="BI615"/>
  <c r="BI614"/>
  <c r="BI613"/>
  <c r="BI612"/>
  <c r="BI611"/>
  <c r="BI610"/>
  <c r="BI609"/>
  <c r="BI608"/>
  <c r="BI607"/>
  <c r="BI606"/>
  <c r="BI605"/>
  <c r="BI604"/>
  <c r="BI603"/>
  <c r="BI602"/>
  <c r="BI601"/>
  <c r="BI600"/>
  <c r="BI599"/>
  <c r="BI598"/>
  <c r="BI597"/>
  <c r="BI596"/>
  <c r="BI595"/>
  <c r="BI594"/>
  <c r="BI593"/>
  <c r="BI592"/>
  <c r="BI591"/>
  <c r="BI590"/>
  <c r="BI589"/>
  <c r="BI588"/>
  <c r="BI587"/>
  <c r="BI586"/>
  <c r="BI585"/>
  <c r="BI584"/>
  <c r="BI583"/>
  <c r="BI582"/>
  <c r="BI581"/>
  <c r="BI580"/>
  <c r="BI579"/>
  <c r="BI578"/>
  <c r="BI577"/>
  <c r="BI576"/>
  <c r="BI575"/>
  <c r="BI574"/>
  <c r="BI573"/>
  <c r="BI572"/>
  <c r="BI571"/>
  <c r="BI570"/>
  <c r="BI569"/>
  <c r="BI568"/>
  <c r="BI567"/>
  <c r="BI566"/>
  <c r="BI565"/>
  <c r="BI564"/>
  <c r="BI563"/>
  <c r="BI562"/>
  <c r="BI561"/>
  <c r="BI560"/>
  <c r="BI559"/>
  <c r="BI558"/>
  <c r="BI557"/>
  <c r="BI556"/>
  <c r="BI555"/>
  <c r="BI554"/>
  <c r="BI553"/>
  <c r="BI552"/>
  <c r="BI551"/>
  <c r="BI550"/>
  <c r="BI549"/>
  <c r="BI548"/>
  <c r="BI547"/>
  <c r="BI546"/>
  <c r="BI545"/>
  <c r="BI544"/>
  <c r="BI543"/>
  <c r="BI542"/>
  <c r="BI541"/>
  <c r="BI540"/>
  <c r="BI539"/>
  <c r="BI538"/>
  <c r="BI537"/>
  <c r="BI536"/>
  <c r="BI535"/>
  <c r="BI534"/>
  <c r="BI533"/>
  <c r="BI532"/>
  <c r="BI531"/>
  <c r="BI530"/>
  <c r="BI529"/>
  <c r="BI528"/>
  <c r="BI527"/>
  <c r="BI526"/>
  <c r="BI525"/>
  <c r="BI524"/>
  <c r="BI523"/>
  <c r="BI522"/>
  <c r="BI521"/>
  <c r="BI520"/>
  <c r="BI519"/>
  <c r="BI518"/>
  <c r="BI517"/>
  <c r="BI516"/>
  <c r="BI515"/>
  <c r="BI514"/>
  <c r="BI513"/>
  <c r="BI512"/>
  <c r="BI511"/>
  <c r="BI510"/>
  <c r="BI509"/>
  <c r="BI508"/>
  <c r="BI507"/>
  <c r="BI506"/>
  <c r="BI505"/>
  <c r="BI504"/>
  <c r="BI503"/>
  <c r="BI502"/>
  <c r="BI501"/>
  <c r="BI500"/>
  <c r="BI499"/>
  <c r="BI498"/>
  <c r="BI497"/>
  <c r="BI496"/>
  <c r="BI495"/>
  <c r="BI494"/>
  <c r="BI493"/>
  <c r="BI492"/>
  <c r="BI491"/>
  <c r="BI490"/>
  <c r="BI489"/>
  <c r="BI488"/>
  <c r="BI487"/>
  <c r="BI486"/>
  <c r="BI485"/>
  <c r="BI484"/>
  <c r="BI483"/>
  <c r="BI482"/>
  <c r="BI481"/>
  <c r="BI480"/>
  <c r="BI479"/>
  <c r="BI478"/>
  <c r="BI477"/>
  <c r="BI476"/>
  <c r="BI475"/>
  <c r="BI474"/>
  <c r="BI473"/>
  <c r="BI472"/>
  <c r="BI471"/>
  <c r="BI470"/>
  <c r="BI469"/>
  <c r="BI468"/>
  <c r="BI467"/>
  <c r="BI466"/>
  <c r="BI465"/>
  <c r="BI464"/>
  <c r="BI463"/>
  <c r="BI462"/>
  <c r="BI461"/>
  <c r="BI460"/>
  <c r="BI459"/>
  <c r="BI458"/>
  <c r="BI457"/>
  <c r="BI456"/>
  <c r="BI455"/>
  <c r="BI454"/>
  <c r="BI453"/>
  <c r="BI452"/>
  <c r="BI451"/>
  <c r="BI450"/>
  <c r="BI449"/>
  <c r="BI448"/>
  <c r="BI447"/>
  <c r="BI446"/>
  <c r="BI445"/>
  <c r="BI444"/>
  <c r="BI443"/>
  <c r="BI442"/>
  <c r="BI441"/>
  <c r="BI440"/>
  <c r="BI439"/>
  <c r="BI438"/>
  <c r="BI437"/>
  <c r="BI436"/>
  <c r="BI435"/>
  <c r="BI434"/>
  <c r="BI433"/>
  <c r="BI432"/>
  <c r="BI431"/>
  <c r="BI430"/>
  <c r="BI429"/>
  <c r="BI428"/>
  <c r="BI427"/>
  <c r="BI426"/>
  <c r="BI425"/>
  <c r="BI424"/>
  <c r="BI423"/>
  <c r="BI422"/>
  <c r="BI421"/>
  <c r="BI420"/>
  <c r="BI419"/>
  <c r="BI418"/>
  <c r="BI417"/>
  <c r="BI416"/>
  <c r="BI415"/>
  <c r="BI414"/>
  <c r="BI413"/>
  <c r="BI412"/>
  <c r="BI411"/>
  <c r="BI410"/>
  <c r="BI409"/>
  <c r="BI408"/>
  <c r="BI407"/>
  <c r="BI406"/>
  <c r="BI405"/>
  <c r="BI404"/>
  <c r="BI403"/>
  <c r="BI402"/>
  <c r="BI401"/>
  <c r="BI400"/>
  <c r="BI399"/>
  <c r="BI398"/>
  <c r="BI397"/>
  <c r="BI396"/>
  <c r="BI395"/>
  <c r="BI394"/>
  <c r="BI393"/>
  <c r="BI392"/>
  <c r="BI391"/>
  <c r="BI390"/>
  <c r="BI389"/>
  <c r="BI388"/>
  <c r="BI387"/>
  <c r="BI386"/>
  <c r="BI385"/>
  <c r="BI384"/>
  <c r="BI383"/>
  <c r="BI382"/>
  <c r="BI381"/>
  <c r="BI380"/>
  <c r="BI379"/>
  <c r="BI378"/>
  <c r="BI377"/>
  <c r="BI376"/>
  <c r="BI375"/>
  <c r="BI374"/>
  <c r="BI373"/>
  <c r="BI372"/>
  <c r="BI371"/>
  <c r="BI370"/>
  <c r="BI369"/>
  <c r="BI368"/>
  <c r="BI367"/>
  <c r="BI366"/>
  <c r="BI365"/>
  <c r="BI364"/>
  <c r="BI363"/>
  <c r="BI362"/>
  <c r="BI361"/>
  <c r="BI360"/>
  <c r="BI359"/>
  <c r="BI358"/>
  <c r="BI357"/>
  <c r="BI356"/>
  <c r="BI355"/>
  <c r="BI354"/>
  <c r="BI353"/>
  <c r="BI352"/>
  <c r="BI351"/>
  <c r="BI350"/>
  <c r="BI349"/>
  <c r="BI348"/>
  <c r="BI347"/>
  <c r="BI346"/>
  <c r="BI345"/>
  <c r="BI344"/>
  <c r="BI343"/>
  <c r="BI342"/>
  <c r="BI341"/>
  <c r="BI340"/>
  <c r="BI339"/>
  <c r="BI338"/>
  <c r="BI337"/>
  <c r="BI336"/>
  <c r="BI335"/>
  <c r="BI334"/>
  <c r="BI333"/>
  <c r="BI332"/>
  <c r="BI331"/>
  <c r="BI330"/>
  <c r="BI329"/>
  <c r="BI328"/>
  <c r="BI327"/>
  <c r="BI326"/>
  <c r="BI325"/>
  <c r="BI324"/>
  <c r="BI323"/>
  <c r="BI322"/>
  <c r="BI321"/>
  <c r="BI320"/>
  <c r="BI319"/>
  <c r="BI318"/>
  <c r="BI317"/>
  <c r="BI316"/>
  <c r="BI315"/>
  <c r="BI314"/>
  <c r="BI313"/>
  <c r="BI312"/>
  <c r="BI311"/>
  <c r="BI310"/>
  <c r="BI309"/>
  <c r="BI308"/>
  <c r="BI307"/>
  <c r="BI306"/>
  <c r="BI305"/>
  <c r="BI304"/>
  <c r="BI303"/>
  <c r="BI302"/>
  <c r="BI301"/>
  <c r="BI300"/>
  <c r="BI299"/>
  <c r="BI298"/>
  <c r="BI297"/>
  <c r="BI296"/>
  <c r="BI295"/>
  <c r="BI294"/>
  <c r="BI293"/>
  <c r="BI292"/>
  <c r="BI291"/>
  <c r="BI290"/>
  <c r="BI289"/>
  <c r="BI288"/>
  <c r="BI287"/>
  <c r="BI286"/>
  <c r="BI285"/>
  <c r="BI284"/>
  <c r="BI283"/>
  <c r="BI282"/>
  <c r="BI281"/>
  <c r="BI280"/>
  <c r="BI279"/>
  <c r="BI278"/>
  <c r="BI277"/>
  <c r="BI276"/>
  <c r="BI275"/>
  <c r="BI274"/>
  <c r="BI273"/>
  <c r="BI272"/>
  <c r="BI271"/>
  <c r="BI270"/>
  <c r="BI269"/>
  <c r="BI268"/>
  <c r="BI267"/>
  <c r="BI266"/>
  <c r="BI265"/>
  <c r="BI264"/>
  <c r="BI263"/>
  <c r="BI262"/>
  <c r="BI261"/>
  <c r="BI260"/>
  <c r="BI259"/>
  <c r="BI258"/>
  <c r="BI257"/>
  <c r="BI256"/>
  <c r="BI255"/>
  <c r="BI254"/>
  <c r="BI253"/>
  <c r="BI252"/>
  <c r="BI251"/>
  <c r="BI250"/>
  <c r="BI249"/>
  <c r="BI248"/>
  <c r="BI247"/>
  <c r="BI246"/>
  <c r="BI245"/>
  <c r="BI244"/>
  <c r="BI243"/>
  <c r="BI242"/>
  <c r="BI241"/>
  <c r="BI240"/>
  <c r="BI239"/>
  <c r="BI238"/>
  <c r="BI237"/>
  <c r="BI236"/>
  <c r="BI235"/>
  <c r="BI234"/>
  <c r="BI233"/>
  <c r="BI232"/>
  <c r="BI231"/>
  <c r="BI230"/>
  <c r="BI229"/>
  <c r="BI228"/>
  <c r="BI227"/>
  <c r="BI226"/>
  <c r="BI225"/>
  <c r="BI224"/>
  <c r="BI223"/>
  <c r="BI222"/>
  <c r="BI221"/>
  <c r="BI220"/>
  <c r="BI219"/>
  <c r="BI218"/>
  <c r="BI217"/>
  <c r="BI216"/>
  <c r="BI215"/>
  <c r="BI214"/>
  <c r="BI213"/>
  <c r="BI212"/>
  <c r="BI211"/>
  <c r="BI210"/>
  <c r="BI209"/>
  <c r="BI208"/>
  <c r="BI207"/>
  <c r="BI206"/>
  <c r="BI205"/>
  <c r="BI204"/>
  <c r="BI203"/>
  <c r="BI202"/>
  <c r="BI201"/>
  <c r="BI200"/>
  <c r="BI199"/>
  <c r="BI198"/>
  <c r="BI197"/>
  <c r="BI196"/>
  <c r="BI195"/>
  <c r="BI194"/>
  <c r="BI193"/>
  <c r="BI192"/>
  <c r="BI191"/>
  <c r="BI190"/>
  <c r="BI189"/>
  <c r="BI188"/>
  <c r="BI187"/>
  <c r="BI186"/>
  <c r="BI185"/>
  <c r="BI184"/>
  <c r="BI183"/>
  <c r="BI182"/>
  <c r="BI181"/>
  <c r="BI180"/>
  <c r="BI179"/>
  <c r="BI178"/>
  <c r="BI177"/>
  <c r="BI176"/>
  <c r="BI175"/>
  <c r="BI174"/>
  <c r="BI173"/>
  <c r="BI172"/>
  <c r="BI171"/>
  <c r="BI170"/>
  <c r="BI169"/>
  <c r="BI168"/>
  <c r="BI167"/>
  <c r="BI166"/>
  <c r="BI165"/>
  <c r="BI164"/>
  <c r="BI163"/>
  <c r="BI162"/>
  <c r="BI161"/>
  <c r="BI160"/>
  <c r="BI159"/>
  <c r="BI158"/>
  <c r="BI157"/>
  <c r="BI156"/>
  <c r="BI155"/>
  <c r="BI154"/>
  <c r="BI153"/>
  <c r="BI152"/>
  <c r="BI151"/>
  <c r="BI150"/>
  <c r="BI149"/>
  <c r="BI148"/>
  <c r="BI147"/>
  <c r="BI146"/>
  <c r="BI145"/>
  <c r="BI144"/>
  <c r="BI143"/>
  <c r="BI142"/>
  <c r="BI141"/>
  <c r="BI140"/>
  <c r="BI139"/>
  <c r="BI138"/>
  <c r="BI137"/>
  <c r="BI136"/>
  <c r="BI135"/>
  <c r="BI134"/>
  <c r="BI133"/>
  <c r="BI132"/>
  <c r="BI131"/>
  <c r="BI130"/>
  <c r="BI129"/>
  <c r="BI128"/>
  <c r="BI127"/>
  <c r="BI126"/>
  <c r="BI125"/>
  <c r="BI124"/>
  <c r="BI123"/>
  <c r="BI122"/>
  <c r="BI121"/>
  <c r="BI120"/>
  <c r="BI119"/>
  <c r="BI118"/>
  <c r="BI117"/>
  <c r="BI116"/>
  <c r="BI115"/>
  <c r="BI114"/>
  <c r="BI113"/>
  <c r="BI112"/>
  <c r="BI111"/>
  <c r="BI110"/>
  <c r="BI109"/>
  <c r="BI108"/>
  <c r="BI107"/>
  <c r="BI106"/>
  <c r="BI105"/>
  <c r="BI104"/>
  <c r="BI103"/>
  <c r="BI102"/>
  <c r="BI101"/>
  <c r="BI100"/>
  <c r="BI99"/>
  <c r="BI98"/>
  <c r="BI97"/>
  <c r="BI96"/>
  <c r="BI95"/>
  <c r="BI94"/>
  <c r="BI93"/>
  <c r="BI92"/>
  <c r="BI91"/>
  <c r="BI90"/>
  <c r="BI89"/>
  <c r="BI88"/>
  <c r="BI87"/>
  <c r="BI86"/>
  <c r="BI85"/>
  <c r="BI84"/>
  <c r="BI83"/>
  <c r="BI82"/>
  <c r="BI81"/>
  <c r="BI80"/>
  <c r="BI79"/>
  <c r="BI78"/>
  <c r="BI77"/>
  <c r="BI76"/>
  <c r="BI75"/>
  <c r="BI74"/>
  <c r="BI73"/>
  <c r="BI72"/>
  <c r="BI71"/>
  <c r="BI70"/>
  <c r="BI69"/>
  <c r="BI68"/>
  <c r="BI67"/>
  <c r="BI66"/>
  <c r="BI65"/>
  <c r="BI64"/>
  <c r="BI63"/>
  <c r="BI62"/>
  <c r="BI61"/>
  <c r="BI60"/>
  <c r="BI59"/>
  <c r="BI58"/>
  <c r="BI57"/>
  <c r="BI56"/>
  <c r="BI55"/>
  <c r="BI54"/>
  <c r="BI53"/>
  <c r="BI52"/>
  <c r="BI51"/>
  <c r="BI50"/>
  <c r="BI49"/>
  <c r="BI48"/>
  <c r="BI47"/>
  <c r="BI46"/>
  <c r="BI45"/>
  <c r="BI44"/>
  <c r="BI43"/>
  <c r="BI42"/>
  <c r="BI41"/>
  <c r="BI40"/>
  <c r="BI39"/>
  <c r="BI38"/>
  <c r="BI37"/>
  <c r="BI36"/>
  <c r="BI35"/>
  <c r="BI34"/>
  <c r="BI33"/>
  <c r="BI32"/>
  <c r="BI31"/>
  <c r="BI30"/>
  <c r="BI29"/>
  <c r="BI28"/>
  <c r="BI27"/>
  <c r="BI26"/>
  <c r="BI25"/>
  <c r="BI24"/>
  <c r="BI23"/>
  <c r="BI22"/>
  <c r="BI21"/>
  <c r="BI20"/>
  <c r="BI19"/>
  <c r="BI18"/>
  <c r="BI17"/>
  <c r="BI16"/>
  <c r="BI15"/>
  <c r="BI14"/>
  <c r="BI13"/>
  <c r="BI12"/>
  <c r="BI11"/>
  <c r="BI10"/>
  <c r="BI9"/>
  <c r="BI8"/>
  <c r="BI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Y1006"/>
  <c r="Y1005"/>
  <c r="Y1004"/>
  <c r="Y1003"/>
  <c r="Y1002"/>
  <c r="Y1001"/>
  <c r="Y1000"/>
  <c r="Y999"/>
  <c r="Y998"/>
  <c r="Y997"/>
  <c r="Y996"/>
  <c r="Y995"/>
  <c r="Y994"/>
  <c r="Y993"/>
  <c r="Y992"/>
  <c r="Y991"/>
  <c r="Y990"/>
  <c r="Y989"/>
  <c r="Y988"/>
  <c r="Y987"/>
  <c r="Y986"/>
  <c r="Y985"/>
  <c r="Y984"/>
  <c r="Y983"/>
  <c r="Y982"/>
  <c r="Y981"/>
  <c r="Y980"/>
  <c r="Y979"/>
  <c r="Y978"/>
  <c r="Y977"/>
  <c r="Y976"/>
  <c r="Y975"/>
  <c r="Y974"/>
  <c r="Y973"/>
  <c r="Y972"/>
  <c r="Y971"/>
  <c r="Y970"/>
  <c r="Y969"/>
  <c r="Y968"/>
  <c r="Y967"/>
  <c r="Y966"/>
  <c r="Y965"/>
  <c r="Y964"/>
  <c r="Y963"/>
  <c r="Y962"/>
  <c r="Y961"/>
  <c r="Y960"/>
  <c r="Y959"/>
  <c r="Y958"/>
  <c r="Y957"/>
  <c r="Y956"/>
  <c r="Y955"/>
  <c r="Y954"/>
  <c r="Y953"/>
  <c r="Y952"/>
  <c r="Y951"/>
  <c r="Y950"/>
  <c r="Y949"/>
  <c r="Y948"/>
  <c r="Y947"/>
  <c r="Y946"/>
  <c r="Y945"/>
  <c r="Y944"/>
  <c r="Y943"/>
  <c r="Y942"/>
  <c r="Y941"/>
  <c r="Y940"/>
  <c r="Y939"/>
  <c r="Y938"/>
  <c r="Y937"/>
  <c r="Y936"/>
  <c r="Y935"/>
  <c r="Y934"/>
  <c r="Y933"/>
  <c r="Y932"/>
  <c r="Y931"/>
  <c r="Y930"/>
  <c r="Y929"/>
  <c r="Y928"/>
  <c r="Y927"/>
  <c r="Y926"/>
  <c r="Y925"/>
  <c r="Y924"/>
  <c r="Y923"/>
  <c r="Y922"/>
  <c r="Y921"/>
  <c r="Y920"/>
  <c r="Y919"/>
  <c r="Y918"/>
  <c r="Y917"/>
  <c r="Y916"/>
  <c r="Y915"/>
  <c r="Y914"/>
  <c r="Y913"/>
  <c r="Y912"/>
  <c r="Y911"/>
  <c r="Y910"/>
  <c r="Y909"/>
  <c r="Y908"/>
  <c r="Y907"/>
  <c r="Y906"/>
  <c r="Y905"/>
  <c r="Y904"/>
  <c r="Y903"/>
  <c r="Y902"/>
  <c r="Y901"/>
  <c r="Y900"/>
  <c r="Y899"/>
  <c r="Y898"/>
  <c r="Y897"/>
  <c r="Y896"/>
  <c r="Y895"/>
  <c r="Y894"/>
  <c r="Y893"/>
  <c r="Y892"/>
  <c r="Y891"/>
  <c r="Y890"/>
  <c r="Y889"/>
  <c r="Y888"/>
  <c r="Y887"/>
  <c r="Y886"/>
  <c r="Y885"/>
  <c r="Y884"/>
  <c r="Y883"/>
  <c r="Y882"/>
  <c r="Y881"/>
  <c r="Y880"/>
  <c r="Y879"/>
  <c r="Y878"/>
  <c r="Y877"/>
  <c r="Y876"/>
  <c r="Y875"/>
  <c r="Y874"/>
  <c r="Y873"/>
  <c r="Y872"/>
  <c r="Y871"/>
  <c r="Y870"/>
  <c r="Y869"/>
  <c r="Y868"/>
  <c r="Y867"/>
  <c r="Y866"/>
  <c r="Y865"/>
  <c r="Y864"/>
  <c r="Y863"/>
  <c r="Y862"/>
  <c r="Y861"/>
  <c r="Y860"/>
  <c r="Y859"/>
  <c r="Y858"/>
  <c r="Y857"/>
  <c r="Y856"/>
  <c r="Y855"/>
  <c r="Y854"/>
  <c r="Y853"/>
  <c r="Y852"/>
  <c r="Y851"/>
  <c r="Y850"/>
  <c r="Y849"/>
  <c r="Y848"/>
  <c r="Y847"/>
  <c r="Y846"/>
  <c r="Y845"/>
  <c r="Y844"/>
  <c r="Y843"/>
  <c r="Y842"/>
  <c r="Y841"/>
  <c r="Y840"/>
  <c r="Y839"/>
  <c r="Y838"/>
  <c r="Y837"/>
  <c r="Y836"/>
  <c r="Y835"/>
  <c r="Y834"/>
  <c r="Y833"/>
  <c r="Y832"/>
  <c r="Y831"/>
  <c r="Y830"/>
  <c r="Y829"/>
  <c r="Y828"/>
  <c r="Y827"/>
  <c r="Y826"/>
  <c r="Y825"/>
  <c r="Y824"/>
  <c r="Y823"/>
  <c r="Y822"/>
  <c r="Y821"/>
  <c r="Y820"/>
  <c r="Y819"/>
  <c r="Y818"/>
  <c r="Y817"/>
  <c r="Y816"/>
  <c r="Y815"/>
  <c r="Y814"/>
  <c r="Y813"/>
  <c r="Y812"/>
  <c r="Y811"/>
  <c r="Y810"/>
  <c r="Y809"/>
  <c r="Y808"/>
  <c r="Y807"/>
  <c r="Y806"/>
  <c r="Y805"/>
  <c r="Y804"/>
  <c r="Y803"/>
  <c r="Y802"/>
  <c r="Y801"/>
  <c r="Y800"/>
  <c r="Y799"/>
  <c r="Y798"/>
  <c r="Y797"/>
  <c r="Y796"/>
  <c r="Y795"/>
  <c r="Y794"/>
  <c r="Y793"/>
  <c r="Y792"/>
  <c r="Y791"/>
  <c r="Y790"/>
  <c r="Y789"/>
  <c r="Y788"/>
  <c r="Y787"/>
  <c r="Y786"/>
  <c r="Y785"/>
  <c r="Y784"/>
  <c r="Y783"/>
  <c r="Y782"/>
  <c r="Y781"/>
  <c r="Y780"/>
  <c r="Y779"/>
  <c r="Y778"/>
  <c r="Y777"/>
  <c r="Y776"/>
  <c r="Y775"/>
  <c r="Y774"/>
  <c r="Y773"/>
  <c r="Y772"/>
  <c r="Y771"/>
  <c r="Y770"/>
  <c r="Y769"/>
  <c r="Y768"/>
  <c r="Y767"/>
  <c r="Y766"/>
  <c r="Y765"/>
  <c r="Y764"/>
  <c r="Y763"/>
  <c r="Y762"/>
  <c r="Y761"/>
  <c r="Y760"/>
  <c r="Y759"/>
  <c r="Y758"/>
  <c r="Y757"/>
  <c r="Y756"/>
  <c r="Y755"/>
  <c r="Y754"/>
  <c r="Y753"/>
  <c r="Y752"/>
  <c r="Y751"/>
  <c r="Y750"/>
  <c r="Y749"/>
  <c r="Y748"/>
  <c r="Y747"/>
  <c r="Y746"/>
  <c r="Y745"/>
  <c r="Y744"/>
  <c r="Y743"/>
  <c r="Y742"/>
  <c r="Y741"/>
  <c r="Y740"/>
  <c r="Y739"/>
  <c r="Y738"/>
  <c r="Y737"/>
  <c r="Y736"/>
  <c r="Y735"/>
  <c r="Y734"/>
  <c r="Y733"/>
  <c r="Y732"/>
  <c r="Y731"/>
  <c r="Y730"/>
  <c r="Y729"/>
  <c r="Y728"/>
  <c r="Y727"/>
  <c r="Y726"/>
  <c r="Y725"/>
  <c r="Y724"/>
  <c r="Y723"/>
  <c r="Y722"/>
  <c r="Y721"/>
  <c r="Y720"/>
  <c r="Y719"/>
  <c r="Y718"/>
  <c r="Y717"/>
  <c r="Y716"/>
  <c r="Y715"/>
  <c r="Y714"/>
  <c r="Y713"/>
  <c r="Y712"/>
  <c r="Y711"/>
  <c r="Y710"/>
  <c r="Y709"/>
  <c r="Y708"/>
  <c r="Y707"/>
  <c r="Y706"/>
  <c r="Y705"/>
  <c r="Y704"/>
  <c r="Y703"/>
  <c r="Y702"/>
  <c r="Y701"/>
  <c r="Y700"/>
  <c r="Y699"/>
  <c r="Y698"/>
  <c r="Y697"/>
  <c r="Y696"/>
  <c r="Y695"/>
  <c r="Y694"/>
  <c r="Y693"/>
  <c r="Y692"/>
  <c r="Y691"/>
  <c r="Y690"/>
  <c r="Y689"/>
  <c r="Y688"/>
  <c r="Y687"/>
  <c r="Y686"/>
  <c r="Y685"/>
  <c r="Y684"/>
  <c r="Y683"/>
  <c r="Y682"/>
  <c r="Y681"/>
  <c r="Y680"/>
  <c r="Y679"/>
  <c r="Y678"/>
  <c r="Y677"/>
  <c r="Y676"/>
  <c r="Y675"/>
  <c r="Y674"/>
  <c r="Y673"/>
  <c r="Y672"/>
  <c r="Y671"/>
  <c r="Y670"/>
  <c r="Y669"/>
  <c r="Y668"/>
  <c r="Y667"/>
  <c r="Y666"/>
  <c r="Y665"/>
  <c r="Y664"/>
  <c r="Y663"/>
  <c r="Y662"/>
  <c r="Y661"/>
  <c r="Y660"/>
  <c r="Y659"/>
  <c r="Y658"/>
  <c r="Y657"/>
  <c r="Y656"/>
  <c r="Y655"/>
  <c r="Y654"/>
  <c r="Y653"/>
  <c r="Y652"/>
  <c r="Y651"/>
  <c r="Y650"/>
  <c r="Y649"/>
  <c r="Y648"/>
  <c r="Y647"/>
  <c r="Y646"/>
  <c r="Y645"/>
  <c r="Y644"/>
  <c r="Y643"/>
  <c r="Y642"/>
  <c r="Y641"/>
  <c r="Y640"/>
  <c r="Y639"/>
  <c r="Y638"/>
  <c r="Y637"/>
  <c r="Y636"/>
  <c r="Y635"/>
  <c r="Y634"/>
  <c r="Y633"/>
  <c r="Y632"/>
  <c r="Y631"/>
  <c r="Y630"/>
  <c r="Y629"/>
  <c r="Y628"/>
  <c r="Y627"/>
  <c r="Y626"/>
  <c r="Y625"/>
  <c r="Y624"/>
  <c r="Y623"/>
  <c r="Y622"/>
  <c r="Y621"/>
  <c r="Y620"/>
  <c r="Y619"/>
  <c r="Y618"/>
  <c r="Y617"/>
  <c r="Y616"/>
  <c r="Y615"/>
  <c r="Y614"/>
  <c r="Y613"/>
  <c r="Y612"/>
  <c r="Y611"/>
  <c r="Y610"/>
  <c r="Y609"/>
  <c r="Y608"/>
  <c r="Y607"/>
  <c r="Y606"/>
  <c r="Y605"/>
  <c r="Y604"/>
  <c r="Y603"/>
  <c r="Y602"/>
  <c r="Y601"/>
  <c r="Y600"/>
  <c r="Y599"/>
  <c r="Y598"/>
  <c r="Y597"/>
  <c r="Y596"/>
  <c r="Y595"/>
  <c r="Y594"/>
  <c r="Y593"/>
  <c r="Y592"/>
  <c r="Y591"/>
  <c r="Y590"/>
  <c r="Y589"/>
  <c r="Y588"/>
  <c r="Y587"/>
  <c r="Y586"/>
  <c r="Y585"/>
  <c r="Y584"/>
  <c r="Y583"/>
  <c r="Y582"/>
  <c r="Y581"/>
  <c r="Y580"/>
  <c r="Y579"/>
  <c r="Y578"/>
  <c r="Y577"/>
  <c r="Y576"/>
  <c r="Y575"/>
  <c r="Y574"/>
  <c r="Y573"/>
  <c r="Y572"/>
  <c r="Y571"/>
  <c r="Y570"/>
  <c r="Y569"/>
  <c r="Y568"/>
  <c r="Y567"/>
  <c r="Y566"/>
  <c r="Y565"/>
  <c r="Y564"/>
  <c r="Y563"/>
  <c r="Y562"/>
  <c r="Y561"/>
  <c r="Y560"/>
  <c r="Y559"/>
  <c r="Y558"/>
  <c r="Y557"/>
  <c r="Y556"/>
  <c r="Y555"/>
  <c r="Y554"/>
  <c r="Y553"/>
  <c r="Y552"/>
  <c r="Y551"/>
  <c r="Y550"/>
  <c r="Y549"/>
  <c r="Y548"/>
  <c r="Y547"/>
  <c r="Y546"/>
  <c r="Y545"/>
  <c r="Y544"/>
  <c r="Y543"/>
  <c r="Y542"/>
  <c r="Y541"/>
  <c r="Y540"/>
  <c r="Y539"/>
  <c r="Y538"/>
  <c r="Y537"/>
  <c r="Y536"/>
  <c r="Y535"/>
  <c r="Y534"/>
  <c r="Y533"/>
  <c r="Y532"/>
  <c r="Y531"/>
  <c r="Y530"/>
  <c r="Y529"/>
  <c r="Y528"/>
  <c r="Y527"/>
  <c r="Y526"/>
  <c r="Y525"/>
  <c r="Y524"/>
  <c r="Y523"/>
  <c r="Y522"/>
  <c r="Y521"/>
  <c r="Y520"/>
  <c r="Y519"/>
  <c r="Y518"/>
  <c r="Y517"/>
  <c r="Y516"/>
  <c r="Y515"/>
  <c r="Y514"/>
  <c r="Y513"/>
  <c r="Y512"/>
  <c r="Y511"/>
  <c r="Y510"/>
  <c r="Y509"/>
  <c r="Y508"/>
  <c r="Y507"/>
  <c r="Y506"/>
  <c r="Y505"/>
  <c r="Y504"/>
  <c r="Y503"/>
  <c r="Y502"/>
  <c r="Y501"/>
  <c r="Y500"/>
  <c r="Y499"/>
  <c r="Y498"/>
  <c r="Y497"/>
  <c r="Y496"/>
  <c r="Y495"/>
  <c r="Y494"/>
  <c r="Y493"/>
  <c r="Y492"/>
  <c r="Y491"/>
  <c r="Y490"/>
  <c r="Y489"/>
  <c r="Y488"/>
  <c r="Y487"/>
  <c r="Y486"/>
  <c r="Y485"/>
  <c r="Y484"/>
  <c r="Y483"/>
  <c r="Y482"/>
  <c r="Y481"/>
  <c r="Y480"/>
  <c r="Y479"/>
  <c r="Y478"/>
  <c r="Y477"/>
  <c r="Y476"/>
  <c r="Y475"/>
  <c r="Y474"/>
  <c r="Y473"/>
  <c r="Y472"/>
  <c r="Y471"/>
  <c r="Y470"/>
  <c r="Y469"/>
  <c r="Y468"/>
  <c r="Y467"/>
  <c r="Y466"/>
  <c r="Y465"/>
  <c r="Y464"/>
  <c r="Y463"/>
  <c r="Y462"/>
  <c r="Y461"/>
  <c r="Y460"/>
  <c r="Y459"/>
  <c r="Y458"/>
  <c r="Y457"/>
  <c r="Y456"/>
  <c r="Y455"/>
  <c r="Y454"/>
  <c r="Y453"/>
  <c r="Y452"/>
  <c r="Y451"/>
  <c r="Y450"/>
  <c r="Y449"/>
  <c r="Y448"/>
  <c r="Y447"/>
  <c r="Y446"/>
  <c r="Y445"/>
  <c r="Y444"/>
  <c r="Y443"/>
  <c r="Y442"/>
  <c r="Y441"/>
  <c r="Y440"/>
  <c r="Y439"/>
  <c r="Y438"/>
  <c r="Y437"/>
  <c r="Y436"/>
  <c r="Y435"/>
  <c r="Y434"/>
  <c r="Y433"/>
  <c r="Y432"/>
  <c r="Y431"/>
  <c r="Y430"/>
  <c r="Y429"/>
  <c r="Y428"/>
  <c r="Y427"/>
  <c r="Y426"/>
  <c r="Y425"/>
  <c r="Y424"/>
  <c r="Y423"/>
  <c r="Y422"/>
  <c r="Y421"/>
  <c r="Y420"/>
  <c r="Y419"/>
  <c r="Y418"/>
  <c r="Y417"/>
  <c r="Y416"/>
  <c r="Y415"/>
  <c r="Y414"/>
  <c r="Y413"/>
  <c r="Y412"/>
  <c r="Y411"/>
  <c r="Y410"/>
  <c r="Y409"/>
  <c r="Y408"/>
  <c r="Y407"/>
  <c r="Y406"/>
  <c r="Y405"/>
  <c r="Y404"/>
  <c r="Y403"/>
  <c r="Y402"/>
  <c r="Y401"/>
  <c r="Y400"/>
  <c r="Y399"/>
  <c r="Y398"/>
  <c r="Y397"/>
  <c r="Y396"/>
  <c r="Y395"/>
  <c r="Y394"/>
  <c r="Y393"/>
  <c r="Y392"/>
  <c r="Y391"/>
  <c r="Y390"/>
  <c r="Y389"/>
  <c r="Y388"/>
  <c r="Y387"/>
  <c r="Y386"/>
  <c r="Y385"/>
  <c r="Y384"/>
  <c r="Y383"/>
  <c r="Y382"/>
  <c r="Y381"/>
  <c r="Y380"/>
  <c r="Y379"/>
  <c r="Y378"/>
  <c r="Y377"/>
  <c r="Y376"/>
  <c r="Y375"/>
  <c r="Y374"/>
  <c r="Y373"/>
  <c r="Y372"/>
  <c r="Y371"/>
  <c r="Y370"/>
  <c r="Y369"/>
  <c r="Y368"/>
  <c r="Y367"/>
  <c r="Y366"/>
  <c r="Y365"/>
  <c r="Y364"/>
  <c r="Y363"/>
  <c r="Y362"/>
  <c r="Y361"/>
  <c r="Y360"/>
  <c r="Y359"/>
  <c r="Y358"/>
  <c r="Y357"/>
  <c r="Y356"/>
  <c r="Y355"/>
  <c r="Y354"/>
  <c r="Y353"/>
  <c r="Y352"/>
  <c r="Y351"/>
  <c r="Y350"/>
  <c r="Y349"/>
  <c r="Y348"/>
  <c r="Y347"/>
  <c r="Y346"/>
  <c r="Y345"/>
  <c r="Y344"/>
  <c r="Y343"/>
  <c r="Y342"/>
  <c r="Y341"/>
  <c r="Y340"/>
  <c r="Y339"/>
  <c r="Y338"/>
  <c r="Y337"/>
  <c r="Y336"/>
  <c r="Y335"/>
  <c r="Y334"/>
  <c r="Y333"/>
  <c r="Y332"/>
  <c r="Y331"/>
  <c r="Y330"/>
  <c r="Y329"/>
  <c r="Y328"/>
  <c r="Y327"/>
  <c r="Y326"/>
  <c r="Y325"/>
  <c r="Y324"/>
  <c r="Y323"/>
  <c r="Y322"/>
  <c r="Y321"/>
  <c r="Y320"/>
  <c r="Y319"/>
  <c r="Y318"/>
  <c r="Y317"/>
  <c r="Y316"/>
  <c r="Y315"/>
  <c r="Y314"/>
  <c r="Y313"/>
  <c r="Y312"/>
  <c r="Y311"/>
  <c r="Y310"/>
  <c r="Y309"/>
  <c r="Y308"/>
  <c r="Y307"/>
  <c r="Y306"/>
  <c r="Y305"/>
  <c r="Y304"/>
  <c r="Y303"/>
  <c r="Y302"/>
  <c r="Y301"/>
  <c r="Y300"/>
  <c r="Y299"/>
  <c r="Y298"/>
  <c r="Y297"/>
  <c r="Y296"/>
  <c r="Y295"/>
  <c r="Y294"/>
  <c r="Y293"/>
  <c r="Y292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BK71"/>
  <c r="BK70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20"/>
  <c r="BK19"/>
  <c r="BK18"/>
  <c r="BK17"/>
  <c r="BK16"/>
  <c r="BK9"/>
  <c r="BK8"/>
  <c r="AA1006"/>
  <c r="BK1006" s="1"/>
  <c r="AA1005"/>
  <c r="BK1005" s="1"/>
  <c r="AA1004"/>
  <c r="BK1004" s="1"/>
  <c r="AA1003"/>
  <c r="BK1003" s="1"/>
  <c r="AA1002"/>
  <c r="BK1002" s="1"/>
  <c r="AA1001"/>
  <c r="BK1001" s="1"/>
  <c r="AA1000"/>
  <c r="BK1000" s="1"/>
  <c r="AA999"/>
  <c r="BK999" s="1"/>
  <c r="AA998"/>
  <c r="BK998" s="1"/>
  <c r="AA997"/>
  <c r="BK997" s="1"/>
  <c r="AA996"/>
  <c r="BK996" s="1"/>
  <c r="AA995"/>
  <c r="BK995" s="1"/>
  <c r="AA994"/>
  <c r="BK994" s="1"/>
  <c r="AA993"/>
  <c r="BK993" s="1"/>
  <c r="AA992"/>
  <c r="BK992" s="1"/>
  <c r="AA991"/>
  <c r="BK991" s="1"/>
  <c r="AA990"/>
  <c r="BK990" s="1"/>
  <c r="AA989"/>
  <c r="BK989" s="1"/>
  <c r="AA988"/>
  <c r="BK988" s="1"/>
  <c r="AA987"/>
  <c r="BK987" s="1"/>
  <c r="AA986"/>
  <c r="BK986" s="1"/>
  <c r="AA985"/>
  <c r="BK985" s="1"/>
  <c r="AA984"/>
  <c r="BK984" s="1"/>
  <c r="AA983"/>
  <c r="BK983" s="1"/>
  <c r="AA982"/>
  <c r="BK982" s="1"/>
  <c r="AA981"/>
  <c r="BK981" s="1"/>
  <c r="AA980"/>
  <c r="BK980" s="1"/>
  <c r="AA979"/>
  <c r="BK979" s="1"/>
  <c r="AA978"/>
  <c r="BK978" s="1"/>
  <c r="AA977"/>
  <c r="BK977" s="1"/>
  <c r="AA976"/>
  <c r="BK976" s="1"/>
  <c r="AA975"/>
  <c r="BK975" s="1"/>
  <c r="AA974"/>
  <c r="BK974" s="1"/>
  <c r="AA973"/>
  <c r="BK973" s="1"/>
  <c r="AA972"/>
  <c r="BK972" s="1"/>
  <c r="AA971"/>
  <c r="BK971" s="1"/>
  <c r="AA970"/>
  <c r="BK970" s="1"/>
  <c r="AA969"/>
  <c r="BK969" s="1"/>
  <c r="AA968"/>
  <c r="BK968" s="1"/>
  <c r="AA967"/>
  <c r="BK967" s="1"/>
  <c r="AA966"/>
  <c r="BK966" s="1"/>
  <c r="AA965"/>
  <c r="BK965" s="1"/>
  <c r="AA964"/>
  <c r="BK964" s="1"/>
  <c r="AA963"/>
  <c r="BK963" s="1"/>
  <c r="AA962"/>
  <c r="BK962" s="1"/>
  <c r="AA961"/>
  <c r="BK961" s="1"/>
  <c r="AA960"/>
  <c r="BK960" s="1"/>
  <c r="AA959"/>
  <c r="BK959" s="1"/>
  <c r="AA958"/>
  <c r="BK958" s="1"/>
  <c r="AA957"/>
  <c r="BK957" s="1"/>
  <c r="AA956"/>
  <c r="BK956" s="1"/>
  <c r="AA955"/>
  <c r="BK955" s="1"/>
  <c r="AA954"/>
  <c r="BK954" s="1"/>
  <c r="AA953"/>
  <c r="BK953" s="1"/>
  <c r="AA952"/>
  <c r="BK952" s="1"/>
  <c r="AA951"/>
  <c r="BK951" s="1"/>
  <c r="AA950"/>
  <c r="BK950" s="1"/>
  <c r="AA949"/>
  <c r="BK949" s="1"/>
  <c r="AA948"/>
  <c r="BK948" s="1"/>
  <c r="AA947"/>
  <c r="BK947" s="1"/>
  <c r="AA946"/>
  <c r="BK946" s="1"/>
  <c r="AA945"/>
  <c r="BK945" s="1"/>
  <c r="AA944"/>
  <c r="BK944" s="1"/>
  <c r="AA943"/>
  <c r="BK943" s="1"/>
  <c r="AA942"/>
  <c r="BK942" s="1"/>
  <c r="AA941"/>
  <c r="BK941" s="1"/>
  <c r="AA940"/>
  <c r="BK940" s="1"/>
  <c r="AA939"/>
  <c r="BK939" s="1"/>
  <c r="AA938"/>
  <c r="BK938" s="1"/>
  <c r="AA937"/>
  <c r="BK937" s="1"/>
  <c r="AA936"/>
  <c r="BK936" s="1"/>
  <c r="AA935"/>
  <c r="BK935" s="1"/>
  <c r="AA934"/>
  <c r="BK934" s="1"/>
  <c r="AA933"/>
  <c r="BK933" s="1"/>
  <c r="AA932"/>
  <c r="BK932" s="1"/>
  <c r="AA931"/>
  <c r="BK931" s="1"/>
  <c r="AA930"/>
  <c r="BK930" s="1"/>
  <c r="AA929"/>
  <c r="BK929" s="1"/>
  <c r="AA928"/>
  <c r="BK928" s="1"/>
  <c r="AA927"/>
  <c r="BK927" s="1"/>
  <c r="AA926"/>
  <c r="BK926" s="1"/>
  <c r="AA925"/>
  <c r="BK925" s="1"/>
  <c r="AA924"/>
  <c r="BK924" s="1"/>
  <c r="AA923"/>
  <c r="BK923" s="1"/>
  <c r="AA922"/>
  <c r="BK922" s="1"/>
  <c r="AA921"/>
  <c r="BK921" s="1"/>
  <c r="AA920"/>
  <c r="BK920" s="1"/>
  <c r="AA919"/>
  <c r="BK919" s="1"/>
  <c r="AA918"/>
  <c r="BK918" s="1"/>
  <c r="AA917"/>
  <c r="BK917" s="1"/>
  <c r="AA916"/>
  <c r="BK916" s="1"/>
  <c r="AA915"/>
  <c r="BK915" s="1"/>
  <c r="AA914"/>
  <c r="BK914" s="1"/>
  <c r="AA913"/>
  <c r="BK913" s="1"/>
  <c r="AA912"/>
  <c r="BK912" s="1"/>
  <c r="AA911"/>
  <c r="BK911" s="1"/>
  <c r="AA910"/>
  <c r="BK910" s="1"/>
  <c r="AA909"/>
  <c r="BK909" s="1"/>
  <c r="AA908"/>
  <c r="BK908" s="1"/>
  <c r="AA907"/>
  <c r="BK907" s="1"/>
  <c r="AA906"/>
  <c r="BK906" s="1"/>
  <c r="AA905"/>
  <c r="BK905" s="1"/>
  <c r="AA904"/>
  <c r="BK904" s="1"/>
  <c r="AA903"/>
  <c r="BK903" s="1"/>
  <c r="AA902"/>
  <c r="BK902" s="1"/>
  <c r="AA901"/>
  <c r="BK901" s="1"/>
  <c r="AA900"/>
  <c r="BK900" s="1"/>
  <c r="AA899"/>
  <c r="BK899" s="1"/>
  <c r="AA898"/>
  <c r="BK898" s="1"/>
  <c r="AA897"/>
  <c r="BK897" s="1"/>
  <c r="AA896"/>
  <c r="BK896" s="1"/>
  <c r="AA895"/>
  <c r="BK895" s="1"/>
  <c r="AA894"/>
  <c r="BK894" s="1"/>
  <c r="AA893"/>
  <c r="BK893" s="1"/>
  <c r="AA892"/>
  <c r="BK892" s="1"/>
  <c r="AA891"/>
  <c r="BK891" s="1"/>
  <c r="AA890"/>
  <c r="BK890" s="1"/>
  <c r="AA889"/>
  <c r="BK889" s="1"/>
  <c r="AA888"/>
  <c r="BK888" s="1"/>
  <c r="AA887"/>
  <c r="BK887" s="1"/>
  <c r="AA886"/>
  <c r="BK886" s="1"/>
  <c r="AA885"/>
  <c r="BK885" s="1"/>
  <c r="AA884"/>
  <c r="BK884" s="1"/>
  <c r="AA883"/>
  <c r="BK883" s="1"/>
  <c r="AA882"/>
  <c r="BK882" s="1"/>
  <c r="AA881"/>
  <c r="BK881" s="1"/>
  <c r="AA880"/>
  <c r="BK880" s="1"/>
  <c r="AA879"/>
  <c r="BK879" s="1"/>
  <c r="AA878"/>
  <c r="BK878" s="1"/>
  <c r="AA877"/>
  <c r="BK877" s="1"/>
  <c r="AA876"/>
  <c r="BK876" s="1"/>
  <c r="AA875"/>
  <c r="BK875" s="1"/>
  <c r="AA874"/>
  <c r="BK874" s="1"/>
  <c r="AA873"/>
  <c r="BK873" s="1"/>
  <c r="AA872"/>
  <c r="BK872" s="1"/>
  <c r="AA871"/>
  <c r="BK871" s="1"/>
  <c r="AA870"/>
  <c r="BK870" s="1"/>
  <c r="AA869"/>
  <c r="BK869" s="1"/>
  <c r="AA868"/>
  <c r="BK868" s="1"/>
  <c r="AA867"/>
  <c r="BK867" s="1"/>
  <c r="AA866"/>
  <c r="BK866" s="1"/>
  <c r="AA865"/>
  <c r="BK865" s="1"/>
  <c r="AA864"/>
  <c r="BK864" s="1"/>
  <c r="AA863"/>
  <c r="BK863" s="1"/>
  <c r="AA862"/>
  <c r="BK862" s="1"/>
  <c r="AA861"/>
  <c r="BK861" s="1"/>
  <c r="AA860"/>
  <c r="BK860" s="1"/>
  <c r="AA859"/>
  <c r="BK859" s="1"/>
  <c r="AA858"/>
  <c r="BK858" s="1"/>
  <c r="AA857"/>
  <c r="BK857" s="1"/>
  <c r="AA856"/>
  <c r="BK856" s="1"/>
  <c r="AA855"/>
  <c r="BK855" s="1"/>
  <c r="AA854"/>
  <c r="BK854" s="1"/>
  <c r="AA853"/>
  <c r="BK853" s="1"/>
  <c r="AA852"/>
  <c r="BK852" s="1"/>
  <c r="AA851"/>
  <c r="BK851" s="1"/>
  <c r="AA850"/>
  <c r="BK850" s="1"/>
  <c r="AA849"/>
  <c r="BK849" s="1"/>
  <c r="AA848"/>
  <c r="BK848" s="1"/>
  <c r="AA847"/>
  <c r="BK847" s="1"/>
  <c r="AA846"/>
  <c r="BK846" s="1"/>
  <c r="AA845"/>
  <c r="BK845" s="1"/>
  <c r="AA844"/>
  <c r="BK844" s="1"/>
  <c r="AA843"/>
  <c r="BK843" s="1"/>
  <c r="AA842"/>
  <c r="BK842" s="1"/>
  <c r="AA841"/>
  <c r="BK841" s="1"/>
  <c r="AA840"/>
  <c r="BK840" s="1"/>
  <c r="AA839"/>
  <c r="BK839" s="1"/>
  <c r="AA838"/>
  <c r="BK838" s="1"/>
  <c r="AA837"/>
  <c r="BK837" s="1"/>
  <c r="AA836"/>
  <c r="BK836" s="1"/>
  <c r="AA835"/>
  <c r="BK835" s="1"/>
  <c r="AA834"/>
  <c r="BK834" s="1"/>
  <c r="AA833"/>
  <c r="BK833" s="1"/>
  <c r="AA832"/>
  <c r="BK832" s="1"/>
  <c r="AA831"/>
  <c r="BK831" s="1"/>
  <c r="AA830"/>
  <c r="BK830" s="1"/>
  <c r="AA829"/>
  <c r="BK829" s="1"/>
  <c r="AA828"/>
  <c r="BK828" s="1"/>
  <c r="AA827"/>
  <c r="BK827" s="1"/>
  <c r="AA826"/>
  <c r="BK826" s="1"/>
  <c r="AA825"/>
  <c r="BK825" s="1"/>
  <c r="AA824"/>
  <c r="BK824" s="1"/>
  <c r="AA823"/>
  <c r="BK823" s="1"/>
  <c r="AA822"/>
  <c r="BK822" s="1"/>
  <c r="AA821"/>
  <c r="BK821" s="1"/>
  <c r="AA820"/>
  <c r="BK820" s="1"/>
  <c r="AA819"/>
  <c r="BK819" s="1"/>
  <c r="AA818"/>
  <c r="BK818" s="1"/>
  <c r="AA817"/>
  <c r="BK817" s="1"/>
  <c r="AA816"/>
  <c r="BK816" s="1"/>
  <c r="AA815"/>
  <c r="BK815" s="1"/>
  <c r="AA814"/>
  <c r="BK814" s="1"/>
  <c r="AA813"/>
  <c r="BK813" s="1"/>
  <c r="AA812"/>
  <c r="BK812" s="1"/>
  <c r="AA811"/>
  <c r="BK811" s="1"/>
  <c r="AA810"/>
  <c r="BK810" s="1"/>
  <c r="AA809"/>
  <c r="BK809" s="1"/>
  <c r="AA808"/>
  <c r="BK808" s="1"/>
  <c r="AA807"/>
  <c r="BK807" s="1"/>
  <c r="AA806"/>
  <c r="BK806" s="1"/>
  <c r="AA805"/>
  <c r="BK805" s="1"/>
  <c r="AA804"/>
  <c r="BK804" s="1"/>
  <c r="AA803"/>
  <c r="BK803" s="1"/>
  <c r="AA802"/>
  <c r="BK802" s="1"/>
  <c r="AA801"/>
  <c r="BK801" s="1"/>
  <c r="AA800"/>
  <c r="BK800" s="1"/>
  <c r="AA799"/>
  <c r="BK799" s="1"/>
  <c r="AA798"/>
  <c r="BK798" s="1"/>
  <c r="AA797"/>
  <c r="BK797" s="1"/>
  <c r="AA796"/>
  <c r="BK796" s="1"/>
  <c r="AA795"/>
  <c r="BK795" s="1"/>
  <c r="AA794"/>
  <c r="BK794" s="1"/>
  <c r="AA793"/>
  <c r="BK793" s="1"/>
  <c r="AA792"/>
  <c r="BK792" s="1"/>
  <c r="AA791"/>
  <c r="BK791" s="1"/>
  <c r="AA790"/>
  <c r="BK790" s="1"/>
  <c r="AA789"/>
  <c r="BK789" s="1"/>
  <c r="AA788"/>
  <c r="BK788" s="1"/>
  <c r="AA787"/>
  <c r="BK787" s="1"/>
  <c r="AA786"/>
  <c r="BK786" s="1"/>
  <c r="AA785"/>
  <c r="BK785" s="1"/>
  <c r="AA784"/>
  <c r="BK784" s="1"/>
  <c r="AA783"/>
  <c r="BK783" s="1"/>
  <c r="AA782"/>
  <c r="BK782" s="1"/>
  <c r="AA781"/>
  <c r="BK781" s="1"/>
  <c r="AA780"/>
  <c r="BK780" s="1"/>
  <c r="AA779"/>
  <c r="BK779" s="1"/>
  <c r="AA778"/>
  <c r="BK778" s="1"/>
  <c r="AA777"/>
  <c r="BK777" s="1"/>
  <c r="AA776"/>
  <c r="BK776" s="1"/>
  <c r="AA775"/>
  <c r="BK775" s="1"/>
  <c r="AA774"/>
  <c r="BK774" s="1"/>
  <c r="AA773"/>
  <c r="BK773" s="1"/>
  <c r="AA772"/>
  <c r="BK772" s="1"/>
  <c r="AA771"/>
  <c r="BK771" s="1"/>
  <c r="AA770"/>
  <c r="BK770" s="1"/>
  <c r="AA769"/>
  <c r="BK769" s="1"/>
  <c r="AA768"/>
  <c r="BK768" s="1"/>
  <c r="AA767"/>
  <c r="BK767" s="1"/>
  <c r="AA766"/>
  <c r="BK766" s="1"/>
  <c r="AA765"/>
  <c r="BK765" s="1"/>
  <c r="AA764"/>
  <c r="BK764" s="1"/>
  <c r="AA763"/>
  <c r="BK763" s="1"/>
  <c r="AA762"/>
  <c r="BK762" s="1"/>
  <c r="AA761"/>
  <c r="BK761" s="1"/>
  <c r="AA760"/>
  <c r="BK760" s="1"/>
  <c r="AA759"/>
  <c r="BK759" s="1"/>
  <c r="AA758"/>
  <c r="BK758" s="1"/>
  <c r="AA757"/>
  <c r="BK757" s="1"/>
  <c r="AA756"/>
  <c r="BK756" s="1"/>
  <c r="AA755"/>
  <c r="BK755" s="1"/>
  <c r="AA754"/>
  <c r="BK754" s="1"/>
  <c r="AA753"/>
  <c r="BK753" s="1"/>
  <c r="AA752"/>
  <c r="BK752" s="1"/>
  <c r="AA751"/>
  <c r="BK751" s="1"/>
  <c r="AA750"/>
  <c r="BK750" s="1"/>
  <c r="AA749"/>
  <c r="BK749" s="1"/>
  <c r="AA748"/>
  <c r="BK748" s="1"/>
  <c r="AA747"/>
  <c r="BK747" s="1"/>
  <c r="AA746"/>
  <c r="BK746" s="1"/>
  <c r="AA745"/>
  <c r="BK745" s="1"/>
  <c r="AA744"/>
  <c r="BK744" s="1"/>
  <c r="AA743"/>
  <c r="BK743" s="1"/>
  <c r="AA742"/>
  <c r="BK742" s="1"/>
  <c r="AA741"/>
  <c r="BK741" s="1"/>
  <c r="AA740"/>
  <c r="BK740" s="1"/>
  <c r="AA739"/>
  <c r="BK739" s="1"/>
  <c r="AA738"/>
  <c r="BK738" s="1"/>
  <c r="AA737"/>
  <c r="BK737" s="1"/>
  <c r="AA736"/>
  <c r="BK736" s="1"/>
  <c r="AA735"/>
  <c r="BK735" s="1"/>
  <c r="AA734"/>
  <c r="BK734" s="1"/>
  <c r="AA733"/>
  <c r="BK733" s="1"/>
  <c r="AA732"/>
  <c r="BK732" s="1"/>
  <c r="AA731"/>
  <c r="BK731" s="1"/>
  <c r="AA730"/>
  <c r="BK730" s="1"/>
  <c r="AA729"/>
  <c r="BK729" s="1"/>
  <c r="AA728"/>
  <c r="BK728" s="1"/>
  <c r="AA727"/>
  <c r="BK727" s="1"/>
  <c r="AA726"/>
  <c r="BK726" s="1"/>
  <c r="AA725"/>
  <c r="BK725" s="1"/>
  <c r="AA724"/>
  <c r="BK724" s="1"/>
  <c r="AA723"/>
  <c r="BK723" s="1"/>
  <c r="AA722"/>
  <c r="BK722" s="1"/>
  <c r="AA721"/>
  <c r="BK721" s="1"/>
  <c r="AA720"/>
  <c r="BK720" s="1"/>
  <c r="AA719"/>
  <c r="BK719" s="1"/>
  <c r="AA718"/>
  <c r="BK718" s="1"/>
  <c r="AA717"/>
  <c r="BK717" s="1"/>
  <c r="AA716"/>
  <c r="BK716" s="1"/>
  <c r="AA715"/>
  <c r="BK715" s="1"/>
  <c r="AA714"/>
  <c r="BK714" s="1"/>
  <c r="AA713"/>
  <c r="BK713" s="1"/>
  <c r="AA712"/>
  <c r="BK712" s="1"/>
  <c r="AA711"/>
  <c r="BK711" s="1"/>
  <c r="AA710"/>
  <c r="BK710" s="1"/>
  <c r="AA709"/>
  <c r="BK709" s="1"/>
  <c r="AA708"/>
  <c r="BK708" s="1"/>
  <c r="AA707"/>
  <c r="BK707" s="1"/>
  <c r="AA706"/>
  <c r="BK706" s="1"/>
  <c r="AA705"/>
  <c r="BK705" s="1"/>
  <c r="AA704"/>
  <c r="BK704" s="1"/>
  <c r="AA703"/>
  <c r="BK703" s="1"/>
  <c r="AA702"/>
  <c r="BK702" s="1"/>
  <c r="AA701"/>
  <c r="BK701" s="1"/>
  <c r="AA700"/>
  <c r="BK700" s="1"/>
  <c r="AA699"/>
  <c r="BK699" s="1"/>
  <c r="AA698"/>
  <c r="BK698" s="1"/>
  <c r="AA697"/>
  <c r="BK697" s="1"/>
  <c r="AA696"/>
  <c r="BK696" s="1"/>
  <c r="AA695"/>
  <c r="BK695" s="1"/>
  <c r="AA694"/>
  <c r="BK694" s="1"/>
  <c r="AA693"/>
  <c r="BK693" s="1"/>
  <c r="AA692"/>
  <c r="BK692" s="1"/>
  <c r="AA691"/>
  <c r="BK691" s="1"/>
  <c r="AA690"/>
  <c r="BK690" s="1"/>
  <c r="AA689"/>
  <c r="BK689" s="1"/>
  <c r="AA688"/>
  <c r="BK688" s="1"/>
  <c r="AA687"/>
  <c r="BK687" s="1"/>
  <c r="AA686"/>
  <c r="BK686" s="1"/>
  <c r="AA685"/>
  <c r="BK685" s="1"/>
  <c r="AA684"/>
  <c r="BK684" s="1"/>
  <c r="AA683"/>
  <c r="BK683" s="1"/>
  <c r="AA682"/>
  <c r="BK682" s="1"/>
  <c r="AA681"/>
  <c r="BK681" s="1"/>
  <c r="AA680"/>
  <c r="BK680" s="1"/>
  <c r="AA679"/>
  <c r="BK679" s="1"/>
  <c r="AA678"/>
  <c r="BK678" s="1"/>
  <c r="AA677"/>
  <c r="BK677" s="1"/>
  <c r="AA676"/>
  <c r="BK676" s="1"/>
  <c r="AA675"/>
  <c r="BK675" s="1"/>
  <c r="AA674"/>
  <c r="BK674" s="1"/>
  <c r="AA673"/>
  <c r="BK673" s="1"/>
  <c r="AA672"/>
  <c r="BK672" s="1"/>
  <c r="AA671"/>
  <c r="BK671" s="1"/>
  <c r="AA670"/>
  <c r="BK670" s="1"/>
  <c r="AA669"/>
  <c r="BK669" s="1"/>
  <c r="AA668"/>
  <c r="BK668" s="1"/>
  <c r="AA667"/>
  <c r="BK667" s="1"/>
  <c r="AA666"/>
  <c r="BK666" s="1"/>
  <c r="AA665"/>
  <c r="BK665" s="1"/>
  <c r="AA664"/>
  <c r="BK664" s="1"/>
  <c r="AA663"/>
  <c r="BK663" s="1"/>
  <c r="AA662"/>
  <c r="BK662" s="1"/>
  <c r="AA661"/>
  <c r="BK661" s="1"/>
  <c r="AA660"/>
  <c r="BK660" s="1"/>
  <c r="AA659"/>
  <c r="BK659" s="1"/>
  <c r="AA658"/>
  <c r="BK658" s="1"/>
  <c r="AA657"/>
  <c r="BK657" s="1"/>
  <c r="AA656"/>
  <c r="BK656" s="1"/>
  <c r="AA655"/>
  <c r="BK655" s="1"/>
  <c r="AA654"/>
  <c r="BK654" s="1"/>
  <c r="AA653"/>
  <c r="BK653" s="1"/>
  <c r="AA652"/>
  <c r="BK652" s="1"/>
  <c r="AA651"/>
  <c r="BK651" s="1"/>
  <c r="AA650"/>
  <c r="BK650" s="1"/>
  <c r="AA649"/>
  <c r="BK649" s="1"/>
  <c r="AA648"/>
  <c r="BK648" s="1"/>
  <c r="AA647"/>
  <c r="BK647" s="1"/>
  <c r="AA646"/>
  <c r="BK646" s="1"/>
  <c r="AA645"/>
  <c r="BK645" s="1"/>
  <c r="AA644"/>
  <c r="BK644" s="1"/>
  <c r="AA643"/>
  <c r="BK643" s="1"/>
  <c r="AA642"/>
  <c r="BK642" s="1"/>
  <c r="AA641"/>
  <c r="BK641" s="1"/>
  <c r="AA640"/>
  <c r="BK640" s="1"/>
  <c r="AA639"/>
  <c r="BK639" s="1"/>
  <c r="AA638"/>
  <c r="BK638" s="1"/>
  <c r="AA637"/>
  <c r="BK637" s="1"/>
  <c r="AA636"/>
  <c r="BK636" s="1"/>
  <c r="AA635"/>
  <c r="BK635" s="1"/>
  <c r="AA634"/>
  <c r="BK634" s="1"/>
  <c r="AA633"/>
  <c r="BK633" s="1"/>
  <c r="AA632"/>
  <c r="BK632" s="1"/>
  <c r="AA631"/>
  <c r="BK631" s="1"/>
  <c r="AA630"/>
  <c r="BK630" s="1"/>
  <c r="AA629"/>
  <c r="BK629" s="1"/>
  <c r="AA628"/>
  <c r="BK628" s="1"/>
  <c r="AA627"/>
  <c r="BK627" s="1"/>
  <c r="AA626"/>
  <c r="BK626" s="1"/>
  <c r="AA625"/>
  <c r="BK625" s="1"/>
  <c r="AA624"/>
  <c r="BK624" s="1"/>
  <c r="AA623"/>
  <c r="BK623" s="1"/>
  <c r="AA622"/>
  <c r="BK622" s="1"/>
  <c r="AA621"/>
  <c r="BK621" s="1"/>
  <c r="AA620"/>
  <c r="BK620" s="1"/>
  <c r="AA619"/>
  <c r="BK619" s="1"/>
  <c r="AA618"/>
  <c r="BK618" s="1"/>
  <c r="AA617"/>
  <c r="BK617" s="1"/>
  <c r="AA616"/>
  <c r="BK616" s="1"/>
  <c r="AA615"/>
  <c r="BK615" s="1"/>
  <c r="AA614"/>
  <c r="BK614" s="1"/>
  <c r="AA613"/>
  <c r="BK613" s="1"/>
  <c r="AA612"/>
  <c r="BK612" s="1"/>
  <c r="AA611"/>
  <c r="BK611" s="1"/>
  <c r="AA610"/>
  <c r="BK610" s="1"/>
  <c r="AA609"/>
  <c r="BK609" s="1"/>
  <c r="AA608"/>
  <c r="BK608" s="1"/>
  <c r="AA607"/>
  <c r="BK607" s="1"/>
  <c r="AA606"/>
  <c r="BK606" s="1"/>
  <c r="AA605"/>
  <c r="BK605" s="1"/>
  <c r="AA604"/>
  <c r="BK604" s="1"/>
  <c r="AA603"/>
  <c r="BK603" s="1"/>
  <c r="AA602"/>
  <c r="BK602" s="1"/>
  <c r="AA601"/>
  <c r="BK601" s="1"/>
  <c r="AA600"/>
  <c r="BK600" s="1"/>
  <c r="AA599"/>
  <c r="BK599" s="1"/>
  <c r="AA598"/>
  <c r="BK598" s="1"/>
  <c r="AA597"/>
  <c r="BK597" s="1"/>
  <c r="AA596"/>
  <c r="BK596" s="1"/>
  <c r="AA595"/>
  <c r="BK595" s="1"/>
  <c r="AA594"/>
  <c r="BK594" s="1"/>
  <c r="AA593"/>
  <c r="BK593" s="1"/>
  <c r="AA592"/>
  <c r="BK592" s="1"/>
  <c r="AA591"/>
  <c r="BK591" s="1"/>
  <c r="AA590"/>
  <c r="BK590" s="1"/>
  <c r="AA589"/>
  <c r="BK589" s="1"/>
  <c r="AA588"/>
  <c r="BK588" s="1"/>
  <c r="AA587"/>
  <c r="BK587" s="1"/>
  <c r="AA586"/>
  <c r="BK586" s="1"/>
  <c r="AA585"/>
  <c r="BK585" s="1"/>
  <c r="AA584"/>
  <c r="BK584" s="1"/>
  <c r="AA583"/>
  <c r="BK583" s="1"/>
  <c r="AA582"/>
  <c r="BK582" s="1"/>
  <c r="AA581"/>
  <c r="BK581" s="1"/>
  <c r="AA580"/>
  <c r="BK580" s="1"/>
  <c r="AA579"/>
  <c r="BK579" s="1"/>
  <c r="AA578"/>
  <c r="BK578" s="1"/>
  <c r="AA577"/>
  <c r="BK577" s="1"/>
  <c r="AA576"/>
  <c r="BK576" s="1"/>
  <c r="AA575"/>
  <c r="BK575" s="1"/>
  <c r="AA574"/>
  <c r="BK574" s="1"/>
  <c r="AA573"/>
  <c r="BK573" s="1"/>
  <c r="AA572"/>
  <c r="BK572" s="1"/>
  <c r="AA571"/>
  <c r="BK571" s="1"/>
  <c r="AA570"/>
  <c r="BK570" s="1"/>
  <c r="AA569"/>
  <c r="BK569" s="1"/>
  <c r="AA568"/>
  <c r="BK568" s="1"/>
  <c r="AA567"/>
  <c r="BK567" s="1"/>
  <c r="AA566"/>
  <c r="BK566" s="1"/>
  <c r="AA565"/>
  <c r="BK565" s="1"/>
  <c r="AA564"/>
  <c r="BK564" s="1"/>
  <c r="AA563"/>
  <c r="BK563" s="1"/>
  <c r="AA562"/>
  <c r="BK562" s="1"/>
  <c r="AA561"/>
  <c r="BK561" s="1"/>
  <c r="AA560"/>
  <c r="BK560" s="1"/>
  <c r="AA559"/>
  <c r="BK559" s="1"/>
  <c r="AA558"/>
  <c r="BK558" s="1"/>
  <c r="AA557"/>
  <c r="BK557" s="1"/>
  <c r="AA556"/>
  <c r="BK556" s="1"/>
  <c r="AA555"/>
  <c r="BK555" s="1"/>
  <c r="AA554"/>
  <c r="BK554" s="1"/>
  <c r="AA553"/>
  <c r="BK553" s="1"/>
  <c r="AA552"/>
  <c r="BK552" s="1"/>
  <c r="AA551"/>
  <c r="BK551" s="1"/>
  <c r="AA550"/>
  <c r="BK550" s="1"/>
  <c r="AA549"/>
  <c r="BK549" s="1"/>
  <c r="AA548"/>
  <c r="BK548" s="1"/>
  <c r="AA547"/>
  <c r="BK547" s="1"/>
  <c r="AA546"/>
  <c r="BK546" s="1"/>
  <c r="AA545"/>
  <c r="BK545" s="1"/>
  <c r="AA544"/>
  <c r="BK544" s="1"/>
  <c r="AA543"/>
  <c r="BK543" s="1"/>
  <c r="AA542"/>
  <c r="BK542" s="1"/>
  <c r="AA541"/>
  <c r="BK541" s="1"/>
  <c r="AA540"/>
  <c r="BK540" s="1"/>
  <c r="AA539"/>
  <c r="BK539" s="1"/>
  <c r="AA538"/>
  <c r="BK538" s="1"/>
  <c r="AA537"/>
  <c r="BK537" s="1"/>
  <c r="AA536"/>
  <c r="BK536" s="1"/>
  <c r="AA535"/>
  <c r="BK535" s="1"/>
  <c r="AA534"/>
  <c r="BK534" s="1"/>
  <c r="AA533"/>
  <c r="BK533" s="1"/>
  <c r="AA532"/>
  <c r="BK532" s="1"/>
  <c r="AA531"/>
  <c r="BK531" s="1"/>
  <c r="AA530"/>
  <c r="BK530" s="1"/>
  <c r="AA529"/>
  <c r="BK529" s="1"/>
  <c r="AA528"/>
  <c r="BK528" s="1"/>
  <c r="AA527"/>
  <c r="BK527" s="1"/>
  <c r="AA526"/>
  <c r="BK526" s="1"/>
  <c r="AA525"/>
  <c r="BK525" s="1"/>
  <c r="AA524"/>
  <c r="BK524" s="1"/>
  <c r="AA523"/>
  <c r="BK523" s="1"/>
  <c r="AA522"/>
  <c r="BK522" s="1"/>
  <c r="AA521"/>
  <c r="BK521" s="1"/>
  <c r="AA520"/>
  <c r="BK520" s="1"/>
  <c r="AA519"/>
  <c r="BK519" s="1"/>
  <c r="AA518"/>
  <c r="BK518" s="1"/>
  <c r="AA517"/>
  <c r="BK517" s="1"/>
  <c r="AA516"/>
  <c r="BK516" s="1"/>
  <c r="AA515"/>
  <c r="BK515" s="1"/>
  <c r="AA514"/>
  <c r="BK514" s="1"/>
  <c r="AA513"/>
  <c r="BK513" s="1"/>
  <c r="AA512"/>
  <c r="BK512" s="1"/>
  <c r="AA511"/>
  <c r="BK511" s="1"/>
  <c r="AA510"/>
  <c r="BK510" s="1"/>
  <c r="AA509"/>
  <c r="BK509" s="1"/>
  <c r="AA508"/>
  <c r="BK508" s="1"/>
  <c r="AA507"/>
  <c r="BK507" s="1"/>
  <c r="AA506"/>
  <c r="BK506" s="1"/>
  <c r="AA505"/>
  <c r="BK505" s="1"/>
  <c r="AA504"/>
  <c r="BK504" s="1"/>
  <c r="AA503"/>
  <c r="BK503" s="1"/>
  <c r="AA502"/>
  <c r="BK502" s="1"/>
  <c r="AA501"/>
  <c r="BK501" s="1"/>
  <c r="AA500"/>
  <c r="BK500" s="1"/>
  <c r="AA499"/>
  <c r="BK499" s="1"/>
  <c r="AA498"/>
  <c r="BK498" s="1"/>
  <c r="AA497"/>
  <c r="BK497" s="1"/>
  <c r="AA496"/>
  <c r="BK496" s="1"/>
  <c r="AA495"/>
  <c r="BK495" s="1"/>
  <c r="AA494"/>
  <c r="BK494" s="1"/>
  <c r="AA493"/>
  <c r="BK493" s="1"/>
  <c r="AA492"/>
  <c r="BK492" s="1"/>
  <c r="AA491"/>
  <c r="BK491" s="1"/>
  <c r="AA490"/>
  <c r="BK490" s="1"/>
  <c r="AA489"/>
  <c r="BK489" s="1"/>
  <c r="AA488"/>
  <c r="BK488" s="1"/>
  <c r="AA487"/>
  <c r="BK487" s="1"/>
  <c r="AA486"/>
  <c r="BK486" s="1"/>
  <c r="AA485"/>
  <c r="BK485" s="1"/>
  <c r="AA484"/>
  <c r="BK484" s="1"/>
  <c r="AA483"/>
  <c r="BK483" s="1"/>
  <c r="AA482"/>
  <c r="BK482" s="1"/>
  <c r="AA481"/>
  <c r="BK481" s="1"/>
  <c r="AA480"/>
  <c r="BK480" s="1"/>
  <c r="AA479"/>
  <c r="BK479" s="1"/>
  <c r="AA478"/>
  <c r="BK478" s="1"/>
  <c r="AA477"/>
  <c r="BK477" s="1"/>
  <c r="AA476"/>
  <c r="BK476" s="1"/>
  <c r="AA475"/>
  <c r="BK475" s="1"/>
  <c r="AA474"/>
  <c r="BK474" s="1"/>
  <c r="AA473"/>
  <c r="BK473" s="1"/>
  <c r="AA472"/>
  <c r="BK472" s="1"/>
  <c r="AA471"/>
  <c r="BK471" s="1"/>
  <c r="AA470"/>
  <c r="BK470" s="1"/>
  <c r="AA469"/>
  <c r="BK469" s="1"/>
  <c r="AA468"/>
  <c r="BK468" s="1"/>
  <c r="AA467"/>
  <c r="BK467" s="1"/>
  <c r="AA466"/>
  <c r="BK466" s="1"/>
  <c r="AA465"/>
  <c r="BK465" s="1"/>
  <c r="AA464"/>
  <c r="BK464" s="1"/>
  <c r="AA463"/>
  <c r="BK463" s="1"/>
  <c r="AA462"/>
  <c r="BK462" s="1"/>
  <c r="AA461"/>
  <c r="BK461" s="1"/>
  <c r="AA460"/>
  <c r="BK460" s="1"/>
  <c r="AA459"/>
  <c r="BK459" s="1"/>
  <c r="AA458"/>
  <c r="BK458" s="1"/>
  <c r="AA457"/>
  <c r="BK457" s="1"/>
  <c r="AA456"/>
  <c r="BK456" s="1"/>
  <c r="AA455"/>
  <c r="BK455" s="1"/>
  <c r="AA454"/>
  <c r="BK454" s="1"/>
  <c r="AA453"/>
  <c r="BK453" s="1"/>
  <c r="AA452"/>
  <c r="BK452" s="1"/>
  <c r="AA451"/>
  <c r="BK451" s="1"/>
  <c r="AA450"/>
  <c r="BK450" s="1"/>
  <c r="AA449"/>
  <c r="BK449" s="1"/>
  <c r="AA448"/>
  <c r="BK448" s="1"/>
  <c r="AA447"/>
  <c r="BK447" s="1"/>
  <c r="AA446"/>
  <c r="BK446" s="1"/>
  <c r="AA445"/>
  <c r="BK445" s="1"/>
  <c r="AA444"/>
  <c r="BK444" s="1"/>
  <c r="AA443"/>
  <c r="BK443" s="1"/>
  <c r="AA442"/>
  <c r="BK442" s="1"/>
  <c r="AA441"/>
  <c r="BK441" s="1"/>
  <c r="AA440"/>
  <c r="BK440" s="1"/>
  <c r="AA439"/>
  <c r="BK439" s="1"/>
  <c r="AA438"/>
  <c r="BK438" s="1"/>
  <c r="AA437"/>
  <c r="BK437" s="1"/>
  <c r="AA436"/>
  <c r="BK436" s="1"/>
  <c r="AA435"/>
  <c r="BK435" s="1"/>
  <c r="AA434"/>
  <c r="BK434" s="1"/>
  <c r="AA433"/>
  <c r="BK433" s="1"/>
  <c r="AA432"/>
  <c r="BK432" s="1"/>
  <c r="AA431"/>
  <c r="BK431" s="1"/>
  <c r="AA430"/>
  <c r="BK430" s="1"/>
  <c r="AA429"/>
  <c r="BK429" s="1"/>
  <c r="AA428"/>
  <c r="BK428" s="1"/>
  <c r="AA427"/>
  <c r="BK427" s="1"/>
  <c r="AA426"/>
  <c r="BK426" s="1"/>
  <c r="AA425"/>
  <c r="BK425" s="1"/>
  <c r="AA424"/>
  <c r="BK424" s="1"/>
  <c r="AA423"/>
  <c r="BK423" s="1"/>
  <c r="AA422"/>
  <c r="BK422" s="1"/>
  <c r="AA421"/>
  <c r="BK421" s="1"/>
  <c r="AA420"/>
  <c r="BK420" s="1"/>
  <c r="AA419"/>
  <c r="BK419" s="1"/>
  <c r="AA418"/>
  <c r="BK418" s="1"/>
  <c r="AA417"/>
  <c r="BK417" s="1"/>
  <c r="AA416"/>
  <c r="BK416" s="1"/>
  <c r="AA415"/>
  <c r="BK415" s="1"/>
  <c r="AA414"/>
  <c r="BK414" s="1"/>
  <c r="AA413"/>
  <c r="BK413" s="1"/>
  <c r="AA412"/>
  <c r="BK412" s="1"/>
  <c r="AA411"/>
  <c r="BK411" s="1"/>
  <c r="AA410"/>
  <c r="BK410" s="1"/>
  <c r="AA409"/>
  <c r="BK409" s="1"/>
  <c r="AA408"/>
  <c r="BK408" s="1"/>
  <c r="AA407"/>
  <c r="BK407" s="1"/>
  <c r="AA406"/>
  <c r="BK406" s="1"/>
  <c r="AA405"/>
  <c r="BK405" s="1"/>
  <c r="AA404"/>
  <c r="BK404" s="1"/>
  <c r="AA403"/>
  <c r="BK403" s="1"/>
  <c r="AA402"/>
  <c r="BK402" s="1"/>
  <c r="AA401"/>
  <c r="BK401" s="1"/>
  <c r="AA400"/>
  <c r="BK400" s="1"/>
  <c r="AA399"/>
  <c r="BK399" s="1"/>
  <c r="AA398"/>
  <c r="BK398" s="1"/>
  <c r="AA397"/>
  <c r="BK397" s="1"/>
  <c r="AA396"/>
  <c r="BK396" s="1"/>
  <c r="AA395"/>
  <c r="BK395" s="1"/>
  <c r="AA394"/>
  <c r="BK394" s="1"/>
  <c r="AA393"/>
  <c r="BK393" s="1"/>
  <c r="AA392"/>
  <c r="BK392" s="1"/>
  <c r="AA391"/>
  <c r="BK391" s="1"/>
  <c r="AA390"/>
  <c r="BK390" s="1"/>
  <c r="AA389"/>
  <c r="BK389" s="1"/>
  <c r="AA388"/>
  <c r="BK388" s="1"/>
  <c r="AA387"/>
  <c r="BK387" s="1"/>
  <c r="AA386"/>
  <c r="BK386" s="1"/>
  <c r="AA385"/>
  <c r="BK385" s="1"/>
  <c r="AA384"/>
  <c r="BK384" s="1"/>
  <c r="AA383"/>
  <c r="BK383" s="1"/>
  <c r="AA382"/>
  <c r="BK382" s="1"/>
  <c r="AA381"/>
  <c r="BK381" s="1"/>
  <c r="AA380"/>
  <c r="BK380" s="1"/>
  <c r="AA379"/>
  <c r="BK379" s="1"/>
  <c r="AA378"/>
  <c r="BK378" s="1"/>
  <c r="AA377"/>
  <c r="BK377" s="1"/>
  <c r="AA376"/>
  <c r="BK376" s="1"/>
  <c r="AA375"/>
  <c r="BK375" s="1"/>
  <c r="AA374"/>
  <c r="BK374" s="1"/>
  <c r="AA373"/>
  <c r="BK373" s="1"/>
  <c r="AA372"/>
  <c r="BK372" s="1"/>
  <c r="AA371"/>
  <c r="BK371" s="1"/>
  <c r="AA370"/>
  <c r="BK370" s="1"/>
  <c r="AA369"/>
  <c r="BK369" s="1"/>
  <c r="AA368"/>
  <c r="BK368" s="1"/>
  <c r="AA367"/>
  <c r="BK367" s="1"/>
  <c r="AA366"/>
  <c r="BK366" s="1"/>
  <c r="AA365"/>
  <c r="BK365" s="1"/>
  <c r="AA364"/>
  <c r="BK364" s="1"/>
  <c r="AA363"/>
  <c r="BK363" s="1"/>
  <c r="AA362"/>
  <c r="BK362" s="1"/>
  <c r="AA361"/>
  <c r="BK361" s="1"/>
  <c r="AA360"/>
  <c r="BK360" s="1"/>
  <c r="AA359"/>
  <c r="BK359" s="1"/>
  <c r="AA358"/>
  <c r="BK358" s="1"/>
  <c r="AA357"/>
  <c r="BK357" s="1"/>
  <c r="AA356"/>
  <c r="BK356" s="1"/>
  <c r="AA355"/>
  <c r="BK355" s="1"/>
  <c r="AA354"/>
  <c r="BK354" s="1"/>
  <c r="AA353"/>
  <c r="BK353" s="1"/>
  <c r="AA352"/>
  <c r="BK352" s="1"/>
  <c r="AA351"/>
  <c r="BK351" s="1"/>
  <c r="AA350"/>
  <c r="BK350" s="1"/>
  <c r="AA349"/>
  <c r="BK349" s="1"/>
  <c r="AA348"/>
  <c r="BK348" s="1"/>
  <c r="AA347"/>
  <c r="BK347" s="1"/>
  <c r="AA346"/>
  <c r="BK346" s="1"/>
  <c r="AA345"/>
  <c r="BK345" s="1"/>
  <c r="AA344"/>
  <c r="BK344" s="1"/>
  <c r="AA343"/>
  <c r="BK343" s="1"/>
  <c r="AA342"/>
  <c r="BK342" s="1"/>
  <c r="AA341"/>
  <c r="BK341" s="1"/>
  <c r="AA340"/>
  <c r="BK340" s="1"/>
  <c r="AA339"/>
  <c r="BK339" s="1"/>
  <c r="AA338"/>
  <c r="BK338" s="1"/>
  <c r="AA337"/>
  <c r="BK337" s="1"/>
  <c r="AA336"/>
  <c r="BK336" s="1"/>
  <c r="AA335"/>
  <c r="BK335" s="1"/>
  <c r="AA334"/>
  <c r="BK334" s="1"/>
  <c r="AA333"/>
  <c r="BK333" s="1"/>
  <c r="AA332"/>
  <c r="BK332" s="1"/>
  <c r="AA331"/>
  <c r="BK331" s="1"/>
  <c r="AA330"/>
  <c r="BK330" s="1"/>
  <c r="AA329"/>
  <c r="BK329" s="1"/>
  <c r="AA328"/>
  <c r="BK328" s="1"/>
  <c r="AA327"/>
  <c r="BK327" s="1"/>
  <c r="AA326"/>
  <c r="BK326" s="1"/>
  <c r="AA325"/>
  <c r="BK325" s="1"/>
  <c r="AA324"/>
  <c r="BK324" s="1"/>
  <c r="AA323"/>
  <c r="BK323" s="1"/>
  <c r="AA322"/>
  <c r="BK322" s="1"/>
  <c r="AA321"/>
  <c r="BK321" s="1"/>
  <c r="AA320"/>
  <c r="BK320" s="1"/>
  <c r="AA319"/>
  <c r="BK319" s="1"/>
  <c r="AA318"/>
  <c r="BK318" s="1"/>
  <c r="AA317"/>
  <c r="BK317" s="1"/>
  <c r="AA316"/>
  <c r="BK316" s="1"/>
  <c r="AA315"/>
  <c r="BK315" s="1"/>
  <c r="AA314"/>
  <c r="BK314" s="1"/>
  <c r="AA313"/>
  <c r="BK313" s="1"/>
  <c r="AA312"/>
  <c r="BK312" s="1"/>
  <c r="AA311"/>
  <c r="BK311" s="1"/>
  <c r="AA310"/>
  <c r="BK310" s="1"/>
  <c r="AA309"/>
  <c r="BK309" s="1"/>
  <c r="AA308"/>
  <c r="BK308" s="1"/>
  <c r="AA307"/>
  <c r="BK307" s="1"/>
  <c r="AA306"/>
  <c r="BK306" s="1"/>
  <c r="AA305"/>
  <c r="BK305" s="1"/>
  <c r="AA304"/>
  <c r="BK304" s="1"/>
  <c r="AA303"/>
  <c r="BK303" s="1"/>
  <c r="AA302"/>
  <c r="BK302" s="1"/>
  <c r="AA301"/>
  <c r="BK301" s="1"/>
  <c r="AA300"/>
  <c r="BK300" s="1"/>
  <c r="AA299"/>
  <c r="BK299" s="1"/>
  <c r="AA298"/>
  <c r="BK298" s="1"/>
  <c r="AA297"/>
  <c r="BK297" s="1"/>
  <c r="AA296"/>
  <c r="BK296" s="1"/>
  <c r="AA295"/>
  <c r="BK295" s="1"/>
  <c r="AA294"/>
  <c r="BK294" s="1"/>
  <c r="AA293"/>
  <c r="BK293" s="1"/>
  <c r="AA292"/>
  <c r="BK292" s="1"/>
  <c r="AA291"/>
  <c r="BK291" s="1"/>
  <c r="AA290"/>
  <c r="BK290" s="1"/>
  <c r="AA289"/>
  <c r="BK289" s="1"/>
  <c r="AA288"/>
  <c r="BK288" s="1"/>
  <c r="AA287"/>
  <c r="BK287" s="1"/>
  <c r="AA286"/>
  <c r="BK286" s="1"/>
  <c r="AA285"/>
  <c r="BK285" s="1"/>
  <c r="AA284"/>
  <c r="BK284" s="1"/>
  <c r="AA283"/>
  <c r="BK283" s="1"/>
  <c r="AA282"/>
  <c r="BK282" s="1"/>
  <c r="AA281"/>
  <c r="BK281" s="1"/>
  <c r="AA280"/>
  <c r="BK280" s="1"/>
  <c r="AA279"/>
  <c r="BK279" s="1"/>
  <c r="AA278"/>
  <c r="BK278" s="1"/>
  <c r="AA277"/>
  <c r="BK277" s="1"/>
  <c r="AA276"/>
  <c r="BK276" s="1"/>
  <c r="AA275"/>
  <c r="BK275" s="1"/>
  <c r="AA274"/>
  <c r="BK274" s="1"/>
  <c r="AA273"/>
  <c r="BK273" s="1"/>
  <c r="AA272"/>
  <c r="BK272" s="1"/>
  <c r="AA271"/>
  <c r="BK271" s="1"/>
  <c r="AA270"/>
  <c r="BK270" s="1"/>
  <c r="AA269"/>
  <c r="BK269" s="1"/>
  <c r="AA268"/>
  <c r="BK268" s="1"/>
  <c r="AA267"/>
  <c r="BK267" s="1"/>
  <c r="AA266"/>
  <c r="BK266" s="1"/>
  <c r="AA265"/>
  <c r="BK265" s="1"/>
  <c r="AA264"/>
  <c r="BK264" s="1"/>
  <c r="AA263"/>
  <c r="BK263" s="1"/>
  <c r="AA262"/>
  <c r="BK262" s="1"/>
  <c r="AA261"/>
  <c r="BK261" s="1"/>
  <c r="AA260"/>
  <c r="BK260" s="1"/>
  <c r="AA259"/>
  <c r="BK259" s="1"/>
  <c r="AA258"/>
  <c r="BK258" s="1"/>
  <c r="AA257"/>
  <c r="BK257" s="1"/>
  <c r="AA256"/>
  <c r="BK256" s="1"/>
  <c r="AA255"/>
  <c r="BK255" s="1"/>
  <c r="AA254"/>
  <c r="BK254" s="1"/>
  <c r="AA253"/>
  <c r="BK253" s="1"/>
  <c r="AA252"/>
  <c r="BK252" s="1"/>
  <c r="AA251"/>
  <c r="BK251" s="1"/>
  <c r="AA250"/>
  <c r="BK250" s="1"/>
  <c r="AA249"/>
  <c r="BK249" s="1"/>
  <c r="AA248"/>
  <c r="BK248" s="1"/>
  <c r="AA247"/>
  <c r="BK247" s="1"/>
  <c r="AA246"/>
  <c r="BK246" s="1"/>
  <c r="AA245"/>
  <c r="BK245" s="1"/>
  <c r="AA244"/>
  <c r="BK244" s="1"/>
  <c r="AA243"/>
  <c r="BK243" s="1"/>
  <c r="AA242"/>
  <c r="BK242" s="1"/>
  <c r="AA241"/>
  <c r="BK241" s="1"/>
  <c r="AA240"/>
  <c r="BK240" s="1"/>
  <c r="AA239"/>
  <c r="BK239" s="1"/>
  <c r="AA238"/>
  <c r="BK238" s="1"/>
  <c r="AA237"/>
  <c r="BK237" s="1"/>
  <c r="AA236"/>
  <c r="BK236" s="1"/>
  <c r="AA235"/>
  <c r="BK235" s="1"/>
  <c r="AA234"/>
  <c r="BK234" s="1"/>
  <c r="AA233"/>
  <c r="BK233" s="1"/>
  <c r="AA232"/>
  <c r="BK232" s="1"/>
  <c r="AA231"/>
  <c r="BK231" s="1"/>
  <c r="AA230"/>
  <c r="BK230" s="1"/>
  <c r="AA229"/>
  <c r="BK229" s="1"/>
  <c r="AA228"/>
  <c r="BK228" s="1"/>
  <c r="AA227"/>
  <c r="BK227" s="1"/>
  <c r="AA226"/>
  <c r="BK226" s="1"/>
  <c r="AA225"/>
  <c r="BK225" s="1"/>
  <c r="AA224"/>
  <c r="BK224" s="1"/>
  <c r="AA223"/>
  <c r="BK223" s="1"/>
  <c r="AA222"/>
  <c r="BK222" s="1"/>
  <c r="AA221"/>
  <c r="BK221" s="1"/>
  <c r="AA220"/>
  <c r="BK220" s="1"/>
  <c r="AA219"/>
  <c r="BK219" s="1"/>
  <c r="AA218"/>
  <c r="BK218" s="1"/>
  <c r="AA217"/>
  <c r="BK217" s="1"/>
  <c r="AA216"/>
  <c r="BK216" s="1"/>
  <c r="AA215"/>
  <c r="BK215" s="1"/>
  <c r="AA214"/>
  <c r="BK214" s="1"/>
  <c r="AA213"/>
  <c r="BK213" s="1"/>
  <c r="AA212"/>
  <c r="BK212" s="1"/>
  <c r="AA211"/>
  <c r="BK211" s="1"/>
  <c r="AA210"/>
  <c r="BK210" s="1"/>
  <c r="AA209"/>
  <c r="BK209" s="1"/>
  <c r="AA208"/>
  <c r="BK208" s="1"/>
  <c r="AA207"/>
  <c r="BK207" s="1"/>
  <c r="AA206"/>
  <c r="BK206" s="1"/>
  <c r="AA205"/>
  <c r="BK205" s="1"/>
  <c r="AA204"/>
  <c r="BK204" s="1"/>
  <c r="AA203"/>
  <c r="BK203" s="1"/>
  <c r="AA202"/>
  <c r="BK202" s="1"/>
  <c r="AA201"/>
  <c r="BK201" s="1"/>
  <c r="AA200"/>
  <c r="BK200" s="1"/>
  <c r="AA199"/>
  <c r="BK199" s="1"/>
  <c r="AA198"/>
  <c r="BK198" s="1"/>
  <c r="AA197"/>
  <c r="BK197" s="1"/>
  <c r="AA196"/>
  <c r="BK196" s="1"/>
  <c r="AA195"/>
  <c r="BK195" s="1"/>
  <c r="AA194"/>
  <c r="BK194" s="1"/>
  <c r="AA193"/>
  <c r="BK193" s="1"/>
  <c r="AA192"/>
  <c r="BK192" s="1"/>
  <c r="AA191"/>
  <c r="BK191" s="1"/>
  <c r="AA190"/>
  <c r="BK190" s="1"/>
  <c r="AA189"/>
  <c r="BK189" s="1"/>
  <c r="AA188"/>
  <c r="BK188" s="1"/>
  <c r="AA187"/>
  <c r="BK187" s="1"/>
  <c r="AA186"/>
  <c r="BK186" s="1"/>
  <c r="AA185"/>
  <c r="BK185" s="1"/>
  <c r="AA184"/>
  <c r="BK184" s="1"/>
  <c r="AA183"/>
  <c r="BK183" s="1"/>
  <c r="AA182"/>
  <c r="BK182" s="1"/>
  <c r="AA181"/>
  <c r="BK181" s="1"/>
  <c r="AA180"/>
  <c r="BK180" s="1"/>
  <c r="AA179"/>
  <c r="BK179" s="1"/>
  <c r="AA178"/>
  <c r="BK178" s="1"/>
  <c r="AA177"/>
  <c r="BK177" s="1"/>
  <c r="AA176"/>
  <c r="BK176" s="1"/>
  <c r="AA175"/>
  <c r="BK175" s="1"/>
  <c r="AA174"/>
  <c r="BK174" s="1"/>
  <c r="AA173"/>
  <c r="BK173" s="1"/>
  <c r="AA172"/>
  <c r="BK172" s="1"/>
  <c r="AA171"/>
  <c r="BK171" s="1"/>
  <c r="AA170"/>
  <c r="BK170" s="1"/>
  <c r="AA169"/>
  <c r="BK169" s="1"/>
  <c r="AA168"/>
  <c r="BK168" s="1"/>
  <c r="AA167"/>
  <c r="BK167" s="1"/>
  <c r="AA166"/>
  <c r="BK166" s="1"/>
  <c r="AA165"/>
  <c r="BK165" s="1"/>
  <c r="AA164"/>
  <c r="BK164" s="1"/>
  <c r="AA163"/>
  <c r="BK163" s="1"/>
  <c r="AA162"/>
  <c r="BK162" s="1"/>
  <c r="AA161"/>
  <c r="BK161" s="1"/>
  <c r="AA160"/>
  <c r="BK160" s="1"/>
  <c r="AA159"/>
  <c r="BK159" s="1"/>
  <c r="AA158"/>
  <c r="BK158" s="1"/>
  <c r="AA157"/>
  <c r="BK157" s="1"/>
  <c r="AA156"/>
  <c r="BK156" s="1"/>
  <c r="AA155"/>
  <c r="BK155" s="1"/>
  <c r="AA154"/>
  <c r="BK154" s="1"/>
  <c r="AA153"/>
  <c r="BK153" s="1"/>
  <c r="AA152"/>
  <c r="BK152" s="1"/>
  <c r="AA151"/>
  <c r="BK151" s="1"/>
  <c r="AA150"/>
  <c r="BK150" s="1"/>
  <c r="AA149"/>
  <c r="BK149" s="1"/>
  <c r="AA148"/>
  <c r="BK148" s="1"/>
  <c r="AA147"/>
  <c r="BK147" s="1"/>
  <c r="AA146"/>
  <c r="BK146" s="1"/>
  <c r="AA145"/>
  <c r="BK145" s="1"/>
  <c r="AA144"/>
  <c r="BK144" s="1"/>
  <c r="AA143"/>
  <c r="BK143" s="1"/>
  <c r="AA142"/>
  <c r="BK142" s="1"/>
  <c r="AA141"/>
  <c r="BK141" s="1"/>
  <c r="AA140"/>
  <c r="BK140" s="1"/>
  <c r="AA139"/>
  <c r="BK139" s="1"/>
  <c r="AA138"/>
  <c r="BK138" s="1"/>
  <c r="AA137"/>
  <c r="BK137" s="1"/>
  <c r="AA136"/>
  <c r="BK136" s="1"/>
  <c r="AA135"/>
  <c r="BK135" s="1"/>
  <c r="AA134"/>
  <c r="BK134" s="1"/>
  <c r="AA133"/>
  <c r="BK133" s="1"/>
  <c r="AA132"/>
  <c r="BK132" s="1"/>
  <c r="AA131"/>
  <c r="BK131" s="1"/>
  <c r="AA130"/>
  <c r="BK130" s="1"/>
  <c r="AA129"/>
  <c r="BK129" s="1"/>
  <c r="AA128"/>
  <c r="BK128" s="1"/>
  <c r="AA127"/>
  <c r="BK127" s="1"/>
  <c r="AA126"/>
  <c r="BK126" s="1"/>
  <c r="AA125"/>
  <c r="BK125" s="1"/>
  <c r="AA124"/>
  <c r="BK124" s="1"/>
  <c r="AA123"/>
  <c r="BK123" s="1"/>
  <c r="AA122"/>
  <c r="BK122" s="1"/>
  <c r="AA121"/>
  <c r="BK121" s="1"/>
  <c r="AA120"/>
  <c r="BK120" s="1"/>
  <c r="AA119"/>
  <c r="BK119" s="1"/>
  <c r="AA118"/>
  <c r="BK118" s="1"/>
  <c r="AA117"/>
  <c r="BK117" s="1"/>
  <c r="AA116"/>
  <c r="BK116" s="1"/>
  <c r="AA115"/>
  <c r="BK115" s="1"/>
  <c r="AA114"/>
  <c r="BK114" s="1"/>
  <c r="AA113"/>
  <c r="BK113" s="1"/>
  <c r="AA112"/>
  <c r="BK112" s="1"/>
  <c r="AA111"/>
  <c r="BK111" s="1"/>
  <c r="AA110"/>
  <c r="BK110" s="1"/>
  <c r="AA109"/>
  <c r="BK109" s="1"/>
  <c r="AA108"/>
  <c r="BK108" s="1"/>
  <c r="AA107"/>
  <c r="BK107" s="1"/>
  <c r="AA106"/>
  <c r="BK106" s="1"/>
  <c r="AA105"/>
  <c r="BK105" s="1"/>
  <c r="AA104"/>
  <c r="BK104" s="1"/>
  <c r="AA103"/>
  <c r="BK103" s="1"/>
  <c r="AA102"/>
  <c r="BK102" s="1"/>
  <c r="AA101"/>
  <c r="BK101" s="1"/>
  <c r="AA100"/>
  <c r="BK100" s="1"/>
  <c r="AA99"/>
  <c r="BK99" s="1"/>
  <c r="AA98"/>
  <c r="BK98" s="1"/>
  <c r="AA97"/>
  <c r="BK97" s="1"/>
  <c r="AA96"/>
  <c r="BK96" s="1"/>
  <c r="AA95"/>
  <c r="BK95" s="1"/>
  <c r="AA94"/>
  <c r="BK94" s="1"/>
  <c r="AA93"/>
  <c r="BK93" s="1"/>
  <c r="AA92"/>
  <c r="BK92" s="1"/>
  <c r="AA91"/>
  <c r="BK91" s="1"/>
  <c r="AA90"/>
  <c r="BK90" s="1"/>
  <c r="AA89"/>
  <c r="BK89" s="1"/>
  <c r="AA88"/>
  <c r="BK88" s="1"/>
  <c r="AA87"/>
  <c r="BK87" s="1"/>
  <c r="AA86"/>
  <c r="BK86" s="1"/>
  <c r="AA85"/>
  <c r="BK85" s="1"/>
  <c r="AA84"/>
  <c r="BK84" s="1"/>
  <c r="AA83"/>
  <c r="BK83" s="1"/>
  <c r="AA82"/>
  <c r="BK82" s="1"/>
  <c r="AA81"/>
  <c r="BK81" s="1"/>
  <c r="AA80"/>
  <c r="BK80" s="1"/>
  <c r="AA79"/>
  <c r="BK79" s="1"/>
  <c r="AA78"/>
  <c r="BK78" s="1"/>
  <c r="AA77"/>
  <c r="BK77" s="1"/>
  <c r="AA76"/>
  <c r="BK76" s="1"/>
  <c r="AA75"/>
  <c r="BK75" s="1"/>
  <c r="AA74"/>
  <c r="BK74" s="1"/>
  <c r="AA73"/>
  <c r="BK73" s="1"/>
  <c r="AA72"/>
  <c r="BK72" s="1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BK15" s="1"/>
  <c r="AA14"/>
  <c r="BK14" s="1"/>
  <c r="AA13"/>
  <c r="BK13" s="1"/>
  <c r="AA12"/>
  <c r="BK12" s="1"/>
  <c r="AA11"/>
  <c r="BK11" s="1"/>
  <c r="AA10"/>
  <c r="BK10" s="1"/>
  <c r="AA9"/>
  <c r="AA8"/>
  <c r="AA7"/>
  <c r="BK7" s="1"/>
  <c r="BJ177"/>
  <c r="BJ178"/>
  <c r="BJ179"/>
  <c r="BJ180"/>
  <c r="BJ181"/>
  <c r="BJ182"/>
  <c r="BJ183"/>
  <c r="BJ184"/>
  <c r="BJ185"/>
  <c r="BJ186"/>
  <c r="BJ187"/>
  <c r="BJ188"/>
  <c r="BJ189"/>
  <c r="BJ190"/>
  <c r="BJ191"/>
  <c r="BJ192"/>
  <c r="BJ193"/>
  <c r="BJ194"/>
  <c r="BJ195"/>
  <c r="BJ196"/>
  <c r="BJ197"/>
  <c r="BJ198"/>
  <c r="BJ199"/>
  <c r="BJ200"/>
  <c r="BJ201"/>
  <c r="BJ202"/>
  <c r="BJ203"/>
  <c r="BJ204"/>
  <c r="BJ205"/>
  <c r="BJ206"/>
  <c r="BJ207"/>
  <c r="BJ208"/>
  <c r="BJ209"/>
  <c r="BJ210"/>
  <c r="BJ211"/>
  <c r="BJ212"/>
  <c r="BJ213"/>
  <c r="BJ214"/>
  <c r="BJ215"/>
  <c r="BJ216"/>
  <c r="BJ217"/>
  <c r="BJ218"/>
  <c r="BJ219"/>
  <c r="BJ220"/>
  <c r="BJ221"/>
  <c r="BJ222"/>
  <c r="BJ223"/>
  <c r="BJ224"/>
  <c r="BJ225"/>
  <c r="BJ226"/>
  <c r="BJ227"/>
  <c r="BJ228"/>
  <c r="BJ229"/>
  <c r="BJ230"/>
  <c r="BJ231"/>
  <c r="BJ232"/>
  <c r="BJ233"/>
  <c r="BJ234"/>
  <c r="BJ235"/>
  <c r="BJ236"/>
  <c r="BJ237"/>
  <c r="BJ238"/>
  <c r="BJ239"/>
  <c r="BJ240"/>
  <c r="BJ241"/>
  <c r="BJ242"/>
  <c r="BJ243"/>
  <c r="BJ244"/>
  <c r="BJ245"/>
  <c r="BJ246"/>
  <c r="BJ247"/>
  <c r="BJ248"/>
  <c r="BJ249"/>
  <c r="BJ250"/>
  <c r="BJ251"/>
  <c r="BJ252"/>
  <c r="BJ253"/>
  <c r="BJ254"/>
  <c r="BJ255"/>
  <c r="BJ256"/>
  <c r="BJ257"/>
  <c r="BJ258"/>
  <c r="BJ259"/>
  <c r="BJ260"/>
  <c r="BJ261"/>
  <c r="BJ262"/>
  <c r="BJ263"/>
  <c r="BJ264"/>
  <c r="BJ265"/>
  <c r="BJ266"/>
  <c r="BJ267"/>
  <c r="BJ268"/>
  <c r="BJ269"/>
  <c r="BJ270"/>
  <c r="BJ271"/>
  <c r="BJ272"/>
  <c r="BJ273"/>
  <c r="BJ274"/>
  <c r="BJ275"/>
  <c r="BJ276"/>
  <c r="BJ277"/>
  <c r="BJ278"/>
  <c r="BJ279"/>
  <c r="BJ280"/>
  <c r="BJ281"/>
  <c r="BJ282"/>
  <c r="BJ283"/>
  <c r="BJ284"/>
  <c r="BJ285"/>
  <c r="BJ286"/>
  <c r="BJ287"/>
  <c r="BJ288"/>
  <c r="BJ289"/>
  <c r="BJ290"/>
  <c r="BJ291"/>
  <c r="BJ292"/>
  <c r="BJ293"/>
  <c r="BJ294"/>
  <c r="BJ295"/>
  <c r="BJ296"/>
  <c r="BJ297"/>
  <c r="BJ298"/>
  <c r="BJ299"/>
  <c r="BJ300"/>
  <c r="BJ301"/>
  <c r="BJ302"/>
  <c r="BJ303"/>
  <c r="BJ304"/>
  <c r="BJ305"/>
  <c r="BJ306"/>
  <c r="BJ307"/>
  <c r="BJ308"/>
  <c r="BJ309"/>
  <c r="BJ310"/>
  <c r="BJ311"/>
  <c r="BJ312"/>
  <c r="BJ313"/>
  <c r="BJ314"/>
  <c r="BJ315"/>
  <c r="BJ316"/>
  <c r="BJ317"/>
  <c r="BJ318"/>
  <c r="BJ319"/>
  <c r="BJ320"/>
  <c r="BJ321"/>
  <c r="BJ322"/>
  <c r="BJ323"/>
  <c r="BJ324"/>
  <c r="BJ325"/>
  <c r="BJ326"/>
  <c r="BJ327"/>
  <c r="BJ328"/>
  <c r="BJ329"/>
  <c r="BJ330"/>
  <c r="BJ331"/>
  <c r="BJ332"/>
  <c r="BJ333"/>
  <c r="BJ334"/>
  <c r="BJ335"/>
  <c r="BJ336"/>
  <c r="BJ337"/>
  <c r="BJ338"/>
  <c r="BJ339"/>
  <c r="BJ340"/>
  <c r="BJ341"/>
  <c r="BJ342"/>
  <c r="BJ343"/>
  <c r="BJ344"/>
  <c r="BJ345"/>
  <c r="BJ346"/>
  <c r="BJ347"/>
  <c r="BJ348"/>
  <c r="BJ349"/>
  <c r="BJ350"/>
  <c r="BJ351"/>
  <c r="BJ352"/>
  <c r="BJ353"/>
  <c r="BJ354"/>
  <c r="BJ355"/>
  <c r="BJ356"/>
  <c r="BJ357"/>
  <c r="BJ358"/>
  <c r="BJ359"/>
  <c r="BJ360"/>
  <c r="BJ361"/>
  <c r="BJ362"/>
  <c r="BJ363"/>
  <c r="BJ364"/>
  <c r="BJ365"/>
  <c r="BJ366"/>
  <c r="BJ367"/>
  <c r="BJ368"/>
  <c r="BJ369"/>
  <c r="BJ370"/>
  <c r="BJ371"/>
  <c r="BJ372"/>
  <c r="BJ373"/>
  <c r="BJ374"/>
  <c r="BJ375"/>
  <c r="BJ376"/>
  <c r="BJ377"/>
  <c r="BJ378"/>
  <c r="BJ379"/>
  <c r="BJ380"/>
  <c r="BJ381"/>
  <c r="BJ382"/>
  <c r="BJ383"/>
  <c r="BJ384"/>
  <c r="BJ385"/>
  <c r="BJ386"/>
  <c r="BJ387"/>
  <c r="BJ388"/>
  <c r="BJ389"/>
  <c r="BJ390"/>
  <c r="BJ391"/>
  <c r="BJ392"/>
  <c r="BJ393"/>
  <c r="BJ394"/>
  <c r="BJ395"/>
  <c r="BJ396"/>
  <c r="BJ397"/>
  <c r="BJ398"/>
  <c r="BJ399"/>
  <c r="BJ400"/>
  <c r="BJ401"/>
  <c r="BJ402"/>
  <c r="BJ403"/>
  <c r="BJ404"/>
  <c r="BJ405"/>
  <c r="BJ406"/>
  <c r="BJ407"/>
  <c r="BJ408"/>
  <c r="BJ409"/>
  <c r="BJ410"/>
  <c r="BJ411"/>
  <c r="BJ412"/>
  <c r="BJ413"/>
  <c r="BJ414"/>
  <c r="BJ415"/>
  <c r="BJ416"/>
  <c r="BJ417"/>
  <c r="BJ418"/>
  <c r="BJ419"/>
  <c r="BJ420"/>
  <c r="BJ421"/>
  <c r="BJ422"/>
  <c r="BJ423"/>
  <c r="BJ424"/>
  <c r="BJ425"/>
  <c r="BJ426"/>
  <c r="BJ427"/>
  <c r="BJ428"/>
  <c r="BJ429"/>
  <c r="BJ430"/>
  <c r="BJ431"/>
  <c r="BJ432"/>
  <c r="BJ433"/>
  <c r="BJ434"/>
  <c r="BJ435"/>
  <c r="BJ436"/>
  <c r="BJ437"/>
  <c r="BJ438"/>
  <c r="BJ439"/>
  <c r="BJ440"/>
  <c r="BJ441"/>
  <c r="BJ442"/>
  <c r="BJ443"/>
  <c r="BJ444"/>
  <c r="BJ445"/>
  <c r="BJ446"/>
  <c r="BJ447"/>
  <c r="BJ448"/>
  <c r="BJ449"/>
  <c r="BJ450"/>
  <c r="BJ451"/>
  <c r="BJ452"/>
  <c r="BJ453"/>
  <c r="BJ454"/>
  <c r="BJ455"/>
  <c r="BJ456"/>
  <c r="BJ457"/>
  <c r="BJ458"/>
  <c r="BJ459"/>
  <c r="BJ460"/>
  <c r="BJ461"/>
  <c r="BJ462"/>
  <c r="BJ463"/>
  <c r="BJ464"/>
  <c r="BJ465"/>
  <c r="BJ466"/>
  <c r="BJ467"/>
  <c r="BJ468"/>
  <c r="BJ469"/>
  <c r="BJ470"/>
  <c r="BJ471"/>
  <c r="BJ472"/>
  <c r="BJ473"/>
  <c r="BJ474"/>
  <c r="BJ475"/>
  <c r="BJ476"/>
  <c r="BJ477"/>
  <c r="BJ478"/>
  <c r="BJ479"/>
  <c r="BJ480"/>
  <c r="BJ481"/>
  <c r="BJ482"/>
  <c r="BJ483"/>
  <c r="BJ484"/>
  <c r="BJ485"/>
  <c r="BJ486"/>
  <c r="BJ487"/>
  <c r="BJ488"/>
  <c r="BJ489"/>
  <c r="BJ490"/>
  <c r="BJ491"/>
  <c r="BJ492"/>
  <c r="BJ493"/>
  <c r="BJ494"/>
  <c r="BJ495"/>
  <c r="BJ496"/>
  <c r="BJ497"/>
  <c r="BJ498"/>
  <c r="BJ499"/>
  <c r="BJ500"/>
  <c r="BJ501"/>
  <c r="BJ502"/>
  <c r="BJ503"/>
  <c r="BJ504"/>
  <c r="BJ505"/>
  <c r="BJ506"/>
  <c r="BJ507"/>
  <c r="BJ508"/>
  <c r="BJ509"/>
  <c r="BJ510"/>
  <c r="BJ511"/>
  <c r="BJ512"/>
  <c r="BJ513"/>
  <c r="BJ514"/>
  <c r="BJ515"/>
  <c r="BJ516"/>
  <c r="BJ517"/>
  <c r="BJ518"/>
  <c r="BJ519"/>
  <c r="BJ520"/>
  <c r="BJ521"/>
  <c r="BJ522"/>
  <c r="BJ523"/>
  <c r="BJ524"/>
  <c r="BJ525"/>
  <c r="BJ526"/>
  <c r="BJ527"/>
  <c r="BJ528"/>
  <c r="BJ529"/>
  <c r="BJ530"/>
  <c r="BJ531"/>
  <c r="BJ532"/>
  <c r="BJ533"/>
  <c r="BJ534"/>
  <c r="BJ535"/>
  <c r="BJ536"/>
  <c r="BJ537"/>
  <c r="BJ538"/>
  <c r="BJ539"/>
  <c r="BJ540"/>
  <c r="BJ541"/>
  <c r="BJ542"/>
  <c r="BJ543"/>
  <c r="BJ544"/>
  <c r="BJ545"/>
  <c r="BJ546"/>
  <c r="BJ547"/>
  <c r="BJ548"/>
  <c r="BJ549"/>
  <c r="BJ550"/>
  <c r="BJ551"/>
  <c r="BJ552"/>
  <c r="BJ553"/>
  <c r="BJ554"/>
  <c r="BJ555"/>
  <c r="BJ556"/>
  <c r="BJ557"/>
  <c r="BJ558"/>
  <c r="BJ559"/>
  <c r="BJ560"/>
  <c r="BJ561"/>
  <c r="BJ562"/>
  <c r="BJ563"/>
  <c r="BJ564"/>
  <c r="BJ565"/>
  <c r="BJ566"/>
  <c r="BJ567"/>
  <c r="BJ568"/>
  <c r="BJ569"/>
  <c r="BJ570"/>
  <c r="BJ571"/>
  <c r="BJ572"/>
  <c r="BJ573"/>
  <c r="BJ574"/>
  <c r="BJ575"/>
  <c r="BJ576"/>
  <c r="BJ577"/>
  <c r="BJ578"/>
  <c r="BJ579"/>
  <c r="BJ580"/>
  <c r="BJ581"/>
  <c r="BJ582"/>
  <c r="BJ583"/>
  <c r="BJ584"/>
  <c r="BJ585"/>
  <c r="BJ586"/>
  <c r="BJ587"/>
  <c r="BJ588"/>
  <c r="BJ589"/>
  <c r="BJ590"/>
  <c r="BJ591"/>
  <c r="BJ592"/>
  <c r="BJ593"/>
  <c r="BJ594"/>
  <c r="BJ595"/>
  <c r="BJ596"/>
  <c r="BJ597"/>
  <c r="BJ598"/>
  <c r="BJ599"/>
  <c r="BJ600"/>
  <c r="BJ601"/>
  <c r="BJ602"/>
  <c r="BJ603"/>
  <c r="BJ604"/>
  <c r="BJ605"/>
  <c r="BJ606"/>
  <c r="BJ607"/>
  <c r="BJ608"/>
  <c r="BJ609"/>
  <c r="BJ610"/>
  <c r="BJ611"/>
  <c r="BJ612"/>
  <c r="BJ613"/>
  <c r="BJ614"/>
  <c r="BJ615"/>
  <c r="BJ616"/>
  <c r="BJ617"/>
  <c r="BJ618"/>
  <c r="BJ619"/>
  <c r="BJ620"/>
  <c r="BJ621"/>
  <c r="BJ622"/>
  <c r="BJ623"/>
  <c r="BJ624"/>
  <c r="BJ625"/>
  <c r="BJ626"/>
  <c r="BJ627"/>
  <c r="BJ628"/>
  <c r="BJ629"/>
  <c r="BJ630"/>
  <c r="BJ631"/>
  <c r="BJ632"/>
  <c r="BJ633"/>
  <c r="BJ634"/>
  <c r="BJ635"/>
  <c r="BJ636"/>
  <c r="BJ637"/>
  <c r="BJ638"/>
  <c r="BJ639"/>
  <c r="BJ640"/>
  <c r="BJ641"/>
  <c r="BJ642"/>
  <c r="BJ643"/>
  <c r="BJ644"/>
  <c r="BJ645"/>
  <c r="BJ646"/>
  <c r="BJ647"/>
  <c r="BJ648"/>
  <c r="BJ649"/>
  <c r="BJ650"/>
  <c r="BJ651"/>
  <c r="BJ652"/>
  <c r="BJ653"/>
  <c r="BJ654"/>
  <c r="BJ655"/>
  <c r="BJ656"/>
  <c r="BJ657"/>
  <c r="BJ658"/>
  <c r="BJ659"/>
  <c r="BJ660"/>
  <c r="BJ661"/>
  <c r="BJ662"/>
  <c r="BJ663"/>
  <c r="BJ664"/>
  <c r="BJ665"/>
  <c r="BJ666"/>
  <c r="BJ667"/>
  <c r="BJ668"/>
  <c r="BJ669"/>
  <c r="BJ670"/>
  <c r="BJ671"/>
  <c r="BJ672"/>
  <c r="BJ673"/>
  <c r="BJ674"/>
  <c r="BJ675"/>
  <c r="BJ676"/>
  <c r="BJ677"/>
  <c r="BJ678"/>
  <c r="BJ679"/>
  <c r="BJ680"/>
  <c r="BJ681"/>
  <c r="BJ682"/>
  <c r="BJ683"/>
  <c r="BJ684"/>
  <c r="BJ685"/>
  <c r="BJ686"/>
  <c r="BJ687"/>
  <c r="BJ688"/>
  <c r="BJ689"/>
  <c r="BJ690"/>
  <c r="BJ691"/>
  <c r="BJ692"/>
  <c r="BJ693"/>
  <c r="BJ694"/>
  <c r="BJ695"/>
  <c r="BJ696"/>
  <c r="BJ697"/>
  <c r="BJ698"/>
  <c r="BJ699"/>
  <c r="BJ700"/>
  <c r="BJ701"/>
  <c r="BJ702"/>
  <c r="BJ703"/>
  <c r="BJ704"/>
  <c r="BJ705"/>
  <c r="BJ706"/>
  <c r="BJ707"/>
  <c r="BJ708"/>
  <c r="BJ709"/>
  <c r="BJ710"/>
  <c r="BJ711"/>
  <c r="BJ712"/>
  <c r="BJ713"/>
  <c r="BJ714"/>
  <c r="BJ715"/>
  <c r="BJ716"/>
  <c r="BJ717"/>
  <c r="BJ718"/>
  <c r="BJ719"/>
  <c r="BJ720"/>
  <c r="BJ721"/>
  <c r="BJ722"/>
  <c r="BJ723"/>
  <c r="BJ724"/>
  <c r="BJ725"/>
  <c r="BJ726"/>
  <c r="BJ727"/>
  <c r="BJ728"/>
  <c r="BJ729"/>
  <c r="BJ730"/>
  <c r="BJ731"/>
  <c r="BJ732"/>
  <c r="BJ733"/>
  <c r="BJ734"/>
  <c r="BJ735"/>
  <c r="BJ736"/>
  <c r="BJ737"/>
  <c r="BJ738"/>
  <c r="BJ739"/>
  <c r="BJ740"/>
  <c r="BJ741"/>
  <c r="BJ742"/>
  <c r="BJ743"/>
  <c r="BJ744"/>
  <c r="BJ745"/>
  <c r="BJ746"/>
  <c r="BJ747"/>
  <c r="BJ748"/>
  <c r="BJ749"/>
  <c r="BJ750"/>
  <c r="BJ751"/>
  <c r="BJ752"/>
  <c r="BJ753"/>
  <c r="BJ754"/>
  <c r="BJ755"/>
  <c r="BJ756"/>
  <c r="BJ757"/>
  <c r="BJ758"/>
  <c r="BJ759"/>
  <c r="BJ760"/>
  <c r="BJ761"/>
  <c r="BJ762"/>
  <c r="BJ763"/>
  <c r="BJ764"/>
  <c r="BJ765"/>
  <c r="BJ766"/>
  <c r="BJ767"/>
  <c r="BJ768"/>
  <c r="BJ769"/>
  <c r="BJ770"/>
  <c r="BJ771"/>
  <c r="BJ772"/>
  <c r="BJ773"/>
  <c r="BJ774"/>
  <c r="BJ775"/>
  <c r="BJ776"/>
  <c r="BJ777"/>
  <c r="BJ778"/>
  <c r="BJ779"/>
  <c r="BJ780"/>
  <c r="BJ781"/>
  <c r="BJ782"/>
  <c r="BJ783"/>
  <c r="BJ784"/>
  <c r="BJ785"/>
  <c r="BJ786"/>
  <c r="BJ787"/>
  <c r="BJ788"/>
  <c r="BJ789"/>
  <c r="BJ790"/>
  <c r="BJ791"/>
  <c r="BJ792"/>
  <c r="BJ793"/>
  <c r="BJ794"/>
  <c r="BJ795"/>
  <c r="BJ796"/>
  <c r="BJ797"/>
  <c r="BJ798"/>
  <c r="BJ799"/>
  <c r="BJ800"/>
  <c r="BJ801"/>
  <c r="BJ802"/>
  <c r="BJ803"/>
  <c r="BJ804"/>
  <c r="BJ805"/>
  <c r="BJ806"/>
  <c r="BJ807"/>
  <c r="BJ808"/>
  <c r="BJ809"/>
  <c r="BJ810"/>
  <c r="BJ811"/>
  <c r="BJ812"/>
  <c r="BJ813"/>
  <c r="BJ814"/>
  <c r="BJ815"/>
  <c r="BJ816"/>
  <c r="BJ817"/>
  <c r="BJ818"/>
  <c r="BJ819"/>
  <c r="BJ820"/>
  <c r="BJ821"/>
  <c r="BJ822"/>
  <c r="BJ823"/>
  <c r="BJ824"/>
  <c r="BJ825"/>
  <c r="BJ826"/>
  <c r="BJ827"/>
  <c r="BJ828"/>
  <c r="BJ829"/>
  <c r="BJ830"/>
  <c r="BJ831"/>
  <c r="BJ832"/>
  <c r="BJ833"/>
  <c r="BJ834"/>
  <c r="BJ835"/>
  <c r="BJ836"/>
  <c r="BJ837"/>
  <c r="BJ838"/>
  <c r="BJ839"/>
  <c r="BJ840"/>
  <c r="BJ841"/>
  <c r="BJ842"/>
  <c r="BJ843"/>
  <c r="BJ844"/>
  <c r="BJ845"/>
  <c r="BJ846"/>
  <c r="BJ847"/>
  <c r="BJ848"/>
  <c r="BJ849"/>
  <c r="BJ850"/>
  <c r="BJ851"/>
  <c r="BJ852"/>
  <c r="BJ853"/>
  <c r="BJ854"/>
  <c r="BJ855"/>
  <c r="BJ856"/>
  <c r="BJ857"/>
  <c r="BJ858"/>
  <c r="BJ859"/>
  <c r="BJ860"/>
  <c r="BJ861"/>
  <c r="BJ862"/>
  <c r="BJ863"/>
  <c r="BJ864"/>
  <c r="BJ865"/>
  <c r="BJ866"/>
  <c r="BJ867"/>
  <c r="BJ868"/>
  <c r="BJ869"/>
  <c r="BJ870"/>
  <c r="BJ871"/>
  <c r="BJ872"/>
  <c r="BJ873"/>
  <c r="BJ874"/>
  <c r="BJ875"/>
  <c r="BJ876"/>
  <c r="BJ877"/>
  <c r="BJ878"/>
  <c r="BJ879"/>
  <c r="BJ880"/>
  <c r="BJ881"/>
  <c r="BJ882"/>
  <c r="BJ883"/>
  <c r="BJ884"/>
  <c r="BJ885"/>
  <c r="BJ886"/>
  <c r="BJ887"/>
  <c r="BJ888"/>
  <c r="BJ889"/>
  <c r="BJ890"/>
  <c r="BJ891"/>
  <c r="BJ892"/>
  <c r="BJ893"/>
  <c r="BJ894"/>
  <c r="BJ895"/>
  <c r="BJ896"/>
  <c r="BJ897"/>
  <c r="BJ898"/>
  <c r="BJ899"/>
  <c r="BJ900"/>
  <c r="BJ901"/>
  <c r="BJ902"/>
  <c r="BJ903"/>
  <c r="BJ904"/>
  <c r="BJ905"/>
  <c r="BJ906"/>
  <c r="BJ907"/>
  <c r="BJ908"/>
  <c r="BJ909"/>
  <c r="BJ910"/>
  <c r="BJ911"/>
  <c r="BJ912"/>
  <c r="BJ913"/>
  <c r="BJ914"/>
  <c r="BJ915"/>
  <c r="BJ916"/>
  <c r="BJ917"/>
  <c r="BJ918"/>
  <c r="BJ919"/>
  <c r="BJ920"/>
  <c r="BJ921"/>
  <c r="BJ922"/>
  <c r="BJ923"/>
  <c r="BJ924"/>
  <c r="BJ925"/>
  <c r="BJ926"/>
  <c r="BJ927"/>
  <c r="BJ928"/>
  <c r="BJ929"/>
  <c r="BJ930"/>
  <c r="BJ931"/>
  <c r="BJ932"/>
  <c r="BJ933"/>
  <c r="BJ934"/>
  <c r="BJ935"/>
  <c r="BJ936"/>
  <c r="BJ937"/>
  <c r="BJ938"/>
  <c r="BJ939"/>
  <c r="BJ940"/>
  <c r="BJ941"/>
  <c r="BJ942"/>
  <c r="BJ943"/>
  <c r="BJ944"/>
  <c r="BJ945"/>
  <c r="BJ946"/>
  <c r="BJ947"/>
  <c r="BJ948"/>
  <c r="BJ949"/>
  <c r="BJ950"/>
  <c r="BJ951"/>
  <c r="BJ952"/>
  <c r="BJ953"/>
  <c r="BJ954"/>
  <c r="BJ955"/>
  <c r="BJ956"/>
  <c r="BJ957"/>
  <c r="BJ958"/>
  <c r="BJ959"/>
  <c r="BJ960"/>
  <c r="BJ961"/>
  <c r="BJ962"/>
  <c r="BJ963"/>
  <c r="BJ964"/>
  <c r="BJ965"/>
  <c r="BJ966"/>
  <c r="BJ967"/>
  <c r="BJ968"/>
  <c r="BJ969"/>
  <c r="BJ970"/>
  <c r="BJ971"/>
  <c r="BJ972"/>
  <c r="BJ973"/>
  <c r="BJ974"/>
  <c r="BJ975"/>
  <c r="BJ976"/>
  <c r="BJ977"/>
  <c r="BJ978"/>
  <c r="BJ979"/>
  <c r="BJ980"/>
  <c r="BJ981"/>
  <c r="BJ982"/>
  <c r="BJ983"/>
  <c r="BJ984"/>
  <c r="BJ985"/>
  <c r="BJ986"/>
  <c r="BJ987"/>
  <c r="BJ988"/>
  <c r="BJ989"/>
  <c r="BJ990"/>
  <c r="BJ991"/>
  <c r="BJ992"/>
  <c r="BJ993"/>
  <c r="BJ994"/>
  <c r="BJ995"/>
  <c r="BJ996"/>
  <c r="BJ997"/>
  <c r="BJ998"/>
  <c r="BJ999"/>
  <c r="BJ1000"/>
  <c r="BJ1001"/>
  <c r="BJ1002"/>
  <c r="BJ1003"/>
  <c r="BJ1004"/>
  <c r="BJ1005"/>
  <c r="BJ1006"/>
  <c r="BJ176"/>
  <c r="BJ175"/>
  <c r="BJ174"/>
  <c r="BJ173"/>
  <c r="BJ172"/>
  <c r="BJ171"/>
  <c r="BJ170"/>
  <c r="BJ169"/>
  <c r="BJ168"/>
  <c r="BJ167"/>
  <c r="BJ166"/>
  <c r="BJ165"/>
  <c r="BJ164"/>
  <c r="BJ163"/>
  <c r="BJ162"/>
  <c r="BJ161"/>
  <c r="BJ160"/>
  <c r="BJ159"/>
  <c r="BJ158"/>
  <c r="BJ157"/>
  <c r="BJ156"/>
  <c r="BJ155"/>
  <c r="BJ154"/>
  <c r="BJ153"/>
  <c r="BJ152"/>
  <c r="BJ151"/>
  <c r="BJ150"/>
  <c r="BJ149"/>
  <c r="BJ148"/>
  <c r="BJ147"/>
  <c r="BJ146"/>
  <c r="BJ145"/>
  <c r="BJ144"/>
  <c r="BJ143"/>
  <c r="BJ142"/>
  <c r="BJ141"/>
  <c r="BJ140"/>
  <c r="BJ139"/>
  <c r="BJ138"/>
  <c r="BJ137"/>
  <c r="BJ136"/>
  <c r="BJ135"/>
  <c r="BJ134"/>
  <c r="BJ133"/>
  <c r="BJ132"/>
  <c r="BJ131"/>
  <c r="BJ130"/>
  <c r="BJ129"/>
  <c r="BJ128"/>
  <c r="BJ127"/>
  <c r="BJ126"/>
  <c r="BJ125"/>
  <c r="BJ124"/>
  <c r="BJ123"/>
  <c r="BJ122"/>
  <c r="BJ121"/>
  <c r="BJ120"/>
  <c r="BJ119"/>
  <c r="BJ118"/>
  <c r="BJ117"/>
  <c r="BJ116"/>
  <c r="BJ115"/>
  <c r="BJ114"/>
  <c r="BJ113"/>
  <c r="BJ112"/>
  <c r="BJ111"/>
  <c r="BJ110"/>
  <c r="BJ109"/>
  <c r="BJ108"/>
  <c r="BJ107"/>
  <c r="BJ106"/>
  <c r="BJ105"/>
  <c r="BJ104"/>
  <c r="BJ103"/>
  <c r="BJ102"/>
  <c r="BJ101"/>
  <c r="BJ100"/>
  <c r="BJ99"/>
  <c r="BJ98"/>
  <c r="BJ97"/>
  <c r="BJ96"/>
  <c r="BJ95"/>
  <c r="BJ94"/>
  <c r="BJ93"/>
  <c r="BJ92"/>
  <c r="BJ91"/>
  <c r="BJ90"/>
  <c r="BJ89"/>
  <c r="BJ88"/>
  <c r="BJ87"/>
  <c r="BJ86"/>
  <c r="BJ85"/>
  <c r="BJ84"/>
  <c r="BJ83"/>
  <c r="BJ82"/>
  <c r="BJ81"/>
  <c r="BJ80"/>
  <c r="BJ79"/>
  <c r="BJ78"/>
  <c r="BJ77"/>
  <c r="BJ76"/>
  <c r="BJ75"/>
  <c r="BJ74"/>
  <c r="BJ73"/>
  <c r="BJ72"/>
  <c r="BJ71"/>
  <c r="BJ70"/>
  <c r="BJ69"/>
  <c r="BJ68"/>
  <c r="BJ67"/>
  <c r="BJ66"/>
  <c r="BJ65"/>
  <c r="BJ64"/>
  <c r="BJ63"/>
  <c r="BJ62"/>
  <c r="BJ61"/>
  <c r="BJ60"/>
  <c r="BJ59"/>
  <c r="BJ58"/>
  <c r="BJ57"/>
  <c r="BJ56"/>
  <c r="BJ55"/>
  <c r="BJ54"/>
  <c r="BJ53"/>
  <c r="BJ52"/>
  <c r="BJ51"/>
  <c r="BJ50"/>
  <c r="BJ49"/>
  <c r="BJ48"/>
  <c r="BJ47"/>
  <c r="BJ46"/>
  <c r="BJ45"/>
  <c r="BJ44"/>
  <c r="BJ43"/>
  <c r="BJ42"/>
  <c r="BJ41"/>
  <c r="BJ40"/>
  <c r="BJ39"/>
  <c r="BJ38"/>
  <c r="BJ37"/>
  <c r="BJ36"/>
  <c r="BJ35"/>
  <c r="BJ34"/>
  <c r="BJ33"/>
  <c r="BJ32"/>
  <c r="BJ31"/>
  <c r="BJ30"/>
  <c r="BJ29"/>
  <c r="BJ28"/>
  <c r="BJ27"/>
  <c r="BJ26"/>
  <c r="BJ25"/>
  <c r="BJ24"/>
  <c r="BJ23"/>
  <c r="BJ22"/>
  <c r="BJ21"/>
  <c r="BJ20"/>
  <c r="BJ19"/>
  <c r="BJ18"/>
  <c r="BJ17"/>
  <c r="BJ16"/>
  <c r="BJ15"/>
  <c r="BJ14"/>
  <c r="BJ13"/>
  <c r="BJ12"/>
  <c r="BJ11"/>
  <c r="BJ10"/>
  <c r="BJ9"/>
  <c r="BJ8"/>
  <c r="BJ7"/>
  <c r="AT1006"/>
  <c r="AT1005"/>
  <c r="AT1004"/>
  <c r="AT1003"/>
  <c r="AT1002"/>
  <c r="AT1001"/>
  <c r="AT1000"/>
  <c r="AT999"/>
  <c r="AT998"/>
  <c r="AT997"/>
  <c r="AT996"/>
  <c r="AT995"/>
  <c r="AT994"/>
  <c r="AT993"/>
  <c r="AT992"/>
  <c r="AT991"/>
  <c r="AT990"/>
  <c r="AT989"/>
  <c r="AT988"/>
  <c r="AT987"/>
  <c r="AT986"/>
  <c r="AT985"/>
  <c r="AT984"/>
  <c r="AT983"/>
  <c r="AT982"/>
  <c r="AT981"/>
  <c r="AT980"/>
  <c r="AT979"/>
  <c r="AT978"/>
  <c r="AT977"/>
  <c r="AT976"/>
  <c r="AT975"/>
  <c r="AT974"/>
  <c r="AT973"/>
  <c r="AT972"/>
  <c r="AT971"/>
  <c r="AT970"/>
  <c r="AT969"/>
  <c r="AT968"/>
  <c r="AT967"/>
  <c r="AT966"/>
  <c r="AT965"/>
  <c r="AT964"/>
  <c r="AT963"/>
  <c r="AT962"/>
  <c r="AT961"/>
  <c r="AT960"/>
  <c r="AT959"/>
  <c r="AT958"/>
  <c r="AT957"/>
  <c r="AT956"/>
  <c r="AT955"/>
  <c r="AT954"/>
  <c r="AT953"/>
  <c r="AT952"/>
  <c r="AT951"/>
  <c r="AT950"/>
  <c r="AT949"/>
  <c r="AT948"/>
  <c r="AT947"/>
  <c r="AT946"/>
  <c r="AT945"/>
  <c r="AT944"/>
  <c r="AT943"/>
  <c r="AT942"/>
  <c r="AT941"/>
  <c r="AT940"/>
  <c r="AT939"/>
  <c r="AT938"/>
  <c r="AT937"/>
  <c r="AT936"/>
  <c r="AT935"/>
  <c r="AT934"/>
  <c r="AT933"/>
  <c r="AT932"/>
  <c r="AT931"/>
  <c r="AT930"/>
  <c r="AT929"/>
  <c r="AT928"/>
  <c r="AT927"/>
  <c r="AT926"/>
  <c r="AT925"/>
  <c r="AT924"/>
  <c r="AT923"/>
  <c r="AT922"/>
  <c r="AT921"/>
  <c r="AT920"/>
  <c r="AT919"/>
  <c r="AT918"/>
  <c r="AT917"/>
  <c r="AT916"/>
  <c r="AT915"/>
  <c r="AT914"/>
  <c r="AT913"/>
  <c r="AT912"/>
  <c r="AT911"/>
  <c r="AT910"/>
  <c r="AT909"/>
  <c r="AT908"/>
  <c r="AT907"/>
  <c r="AT906"/>
  <c r="AT905"/>
  <c r="AT904"/>
  <c r="AT903"/>
  <c r="AT902"/>
  <c r="AT901"/>
  <c r="AT900"/>
  <c r="AT899"/>
  <c r="AT898"/>
  <c r="AT897"/>
  <c r="AT896"/>
  <c r="AT895"/>
  <c r="AT894"/>
  <c r="AT893"/>
  <c r="AT892"/>
  <c r="AT891"/>
  <c r="AT890"/>
  <c r="AT889"/>
  <c r="AT888"/>
  <c r="AT887"/>
  <c r="AT886"/>
  <c r="AT885"/>
  <c r="AT884"/>
  <c r="AT883"/>
  <c r="AT882"/>
  <c r="AT881"/>
  <c r="AT880"/>
  <c r="AT879"/>
  <c r="AT878"/>
  <c r="AT877"/>
  <c r="AT876"/>
  <c r="AT875"/>
  <c r="AT874"/>
  <c r="AT873"/>
  <c r="AT872"/>
  <c r="AT871"/>
  <c r="AT870"/>
  <c r="AT869"/>
  <c r="AT868"/>
  <c r="AT867"/>
  <c r="AT866"/>
  <c r="AT865"/>
  <c r="AT864"/>
  <c r="AT863"/>
  <c r="AT862"/>
  <c r="AT861"/>
  <c r="AT860"/>
  <c r="AT859"/>
  <c r="AT858"/>
  <c r="AT857"/>
  <c r="AT856"/>
  <c r="AT855"/>
  <c r="AT854"/>
  <c r="AT853"/>
  <c r="AT852"/>
  <c r="AT851"/>
  <c r="AT850"/>
  <c r="AT849"/>
  <c r="AT848"/>
  <c r="AT847"/>
  <c r="AT846"/>
  <c r="AT845"/>
  <c r="AT844"/>
  <c r="AT843"/>
  <c r="AT842"/>
  <c r="AT841"/>
  <c r="AT840"/>
  <c r="AT839"/>
  <c r="AT838"/>
  <c r="AT837"/>
  <c r="AT836"/>
  <c r="AT835"/>
  <c r="AT834"/>
  <c r="AT833"/>
  <c r="AT832"/>
  <c r="AT831"/>
  <c r="AT830"/>
  <c r="AT829"/>
  <c r="AT828"/>
  <c r="AT827"/>
  <c r="AT826"/>
  <c r="AT825"/>
  <c r="AT824"/>
  <c r="AT823"/>
  <c r="AT822"/>
  <c r="AT821"/>
  <c r="AT820"/>
  <c r="AT819"/>
  <c r="AT818"/>
  <c r="AT817"/>
  <c r="AT816"/>
  <c r="AT815"/>
  <c r="AT814"/>
  <c r="AT813"/>
  <c r="AT812"/>
  <c r="AT811"/>
  <c r="AT810"/>
  <c r="AT809"/>
  <c r="AT808"/>
  <c r="AT807"/>
  <c r="AT806"/>
  <c r="AT805"/>
  <c r="AT804"/>
  <c r="AT803"/>
  <c r="AT802"/>
  <c r="AT801"/>
  <c r="AT800"/>
  <c r="AT799"/>
  <c r="AT798"/>
  <c r="AT797"/>
  <c r="AT796"/>
  <c r="AT795"/>
  <c r="AT794"/>
  <c r="AT793"/>
  <c r="AT792"/>
  <c r="AT791"/>
  <c r="AT790"/>
  <c r="AT789"/>
  <c r="AT788"/>
  <c r="AT787"/>
  <c r="AT786"/>
  <c r="AT785"/>
  <c r="AT784"/>
  <c r="AT783"/>
  <c r="AT782"/>
  <c r="AT781"/>
  <c r="AT780"/>
  <c r="AT779"/>
  <c r="AT778"/>
  <c r="AT777"/>
  <c r="AT776"/>
  <c r="AT775"/>
  <c r="AT774"/>
  <c r="AT773"/>
  <c r="AT772"/>
  <c r="AT771"/>
  <c r="AT770"/>
  <c r="AT769"/>
  <c r="AT768"/>
  <c r="AT767"/>
  <c r="AT766"/>
  <c r="AT765"/>
  <c r="AT764"/>
  <c r="AT763"/>
  <c r="AT762"/>
  <c r="AT761"/>
  <c r="AT760"/>
  <c r="AT759"/>
  <c r="AT758"/>
  <c r="AT757"/>
  <c r="AT756"/>
  <c r="AT755"/>
  <c r="AT754"/>
  <c r="AT753"/>
  <c r="AT752"/>
  <c r="AT751"/>
  <c r="AT750"/>
  <c r="AT749"/>
  <c r="AT748"/>
  <c r="AT747"/>
  <c r="AT746"/>
  <c r="AT745"/>
  <c r="AT744"/>
  <c r="AT743"/>
  <c r="AT742"/>
  <c r="AT741"/>
  <c r="AT740"/>
  <c r="AT739"/>
  <c r="AT738"/>
  <c r="AT737"/>
  <c r="AT736"/>
  <c r="AT735"/>
  <c r="AT734"/>
  <c r="AT733"/>
  <c r="AT732"/>
  <c r="AT731"/>
  <c r="AT730"/>
  <c r="AT729"/>
  <c r="AT728"/>
  <c r="AT727"/>
  <c r="AT726"/>
  <c r="AT725"/>
  <c r="AT724"/>
  <c r="AT723"/>
  <c r="AT722"/>
  <c r="AT721"/>
  <c r="AT720"/>
  <c r="AT719"/>
  <c r="AT718"/>
  <c r="AT717"/>
  <c r="AT716"/>
  <c r="AT715"/>
  <c r="AT714"/>
  <c r="AT713"/>
  <c r="AT712"/>
  <c r="AT711"/>
  <c r="AT710"/>
  <c r="AT709"/>
  <c r="AT708"/>
  <c r="AT707"/>
  <c r="AT706"/>
  <c r="AT705"/>
  <c r="AT704"/>
  <c r="AT703"/>
  <c r="AT702"/>
  <c r="AT701"/>
  <c r="AT700"/>
  <c r="AT699"/>
  <c r="AT698"/>
  <c r="AT697"/>
  <c r="AT696"/>
  <c r="AT695"/>
  <c r="AT694"/>
  <c r="AT693"/>
  <c r="AT692"/>
  <c r="AT691"/>
  <c r="AT690"/>
  <c r="AT689"/>
  <c r="AT688"/>
  <c r="AT687"/>
  <c r="AT686"/>
  <c r="AT685"/>
  <c r="AT684"/>
  <c r="AT683"/>
  <c r="AT682"/>
  <c r="AT681"/>
  <c r="AT680"/>
  <c r="AT679"/>
  <c r="AT678"/>
  <c r="AT677"/>
  <c r="AT676"/>
  <c r="AT675"/>
  <c r="AT674"/>
  <c r="AT673"/>
  <c r="AT672"/>
  <c r="AT671"/>
  <c r="AT670"/>
  <c r="AT669"/>
  <c r="AT668"/>
  <c r="AT667"/>
  <c r="AT666"/>
  <c r="AT665"/>
  <c r="AT664"/>
  <c r="AT663"/>
  <c r="AT662"/>
  <c r="AT661"/>
  <c r="AT660"/>
  <c r="AT659"/>
  <c r="AT658"/>
  <c r="AT657"/>
  <c r="AT656"/>
  <c r="AT655"/>
  <c r="AT654"/>
  <c r="AT653"/>
  <c r="AT652"/>
  <c r="AT651"/>
  <c r="AT650"/>
  <c r="AT649"/>
  <c r="AT648"/>
  <c r="AT647"/>
  <c r="AT646"/>
  <c r="AT645"/>
  <c r="AT644"/>
  <c r="AT643"/>
  <c r="AT642"/>
  <c r="AT641"/>
  <c r="AT640"/>
  <c r="AT639"/>
  <c r="AT638"/>
  <c r="AT637"/>
  <c r="AT636"/>
  <c r="AT635"/>
  <c r="AT634"/>
  <c r="AT633"/>
  <c r="AT632"/>
  <c r="AT631"/>
  <c r="AT630"/>
  <c r="AT629"/>
  <c r="AT628"/>
  <c r="AT627"/>
  <c r="AT626"/>
  <c r="AT625"/>
  <c r="AT624"/>
  <c r="AT623"/>
  <c r="AT622"/>
  <c r="AT621"/>
  <c r="AT620"/>
  <c r="AT619"/>
  <c r="AT618"/>
  <c r="AT617"/>
  <c r="AT616"/>
  <c r="AT615"/>
  <c r="AT614"/>
  <c r="AT613"/>
  <c r="AT612"/>
  <c r="AT611"/>
  <c r="AT610"/>
  <c r="AT609"/>
  <c r="AT608"/>
  <c r="AT607"/>
  <c r="AT606"/>
  <c r="AT605"/>
  <c r="AT604"/>
  <c r="AT603"/>
  <c r="AT602"/>
  <c r="AT601"/>
  <c r="AT600"/>
  <c r="AT599"/>
  <c r="AT598"/>
  <c r="AT597"/>
  <c r="AT596"/>
  <c r="AT595"/>
  <c r="AT594"/>
  <c r="AT593"/>
  <c r="AT592"/>
  <c r="AT591"/>
  <c r="AT590"/>
  <c r="AT589"/>
  <c r="AT588"/>
  <c r="AT587"/>
  <c r="AT586"/>
  <c r="AT585"/>
  <c r="AT584"/>
  <c r="AT583"/>
  <c r="AT582"/>
  <c r="AT581"/>
  <c r="AT580"/>
  <c r="AT579"/>
  <c r="AT578"/>
  <c r="AT577"/>
  <c r="AT576"/>
  <c r="AT575"/>
  <c r="AT574"/>
  <c r="AT573"/>
  <c r="AT572"/>
  <c r="AT571"/>
  <c r="AT570"/>
  <c r="AT569"/>
  <c r="AT568"/>
  <c r="AT567"/>
  <c r="AT566"/>
  <c r="AT565"/>
  <c r="AT564"/>
  <c r="AT563"/>
  <c r="AT562"/>
  <c r="AT561"/>
  <c r="AT560"/>
  <c r="AT559"/>
  <c r="AT558"/>
  <c r="AT557"/>
  <c r="AT556"/>
  <c r="AT555"/>
  <c r="AT554"/>
  <c r="AT553"/>
  <c r="AT552"/>
  <c r="AT551"/>
  <c r="AT550"/>
  <c r="AT549"/>
  <c r="AT548"/>
  <c r="AT547"/>
  <c r="AT546"/>
  <c r="AT545"/>
  <c r="AT544"/>
  <c r="AT543"/>
  <c r="AT542"/>
  <c r="AT541"/>
  <c r="AT540"/>
  <c r="AT539"/>
  <c r="AT538"/>
  <c r="AT537"/>
  <c r="AT536"/>
  <c r="AT535"/>
  <c r="AT534"/>
  <c r="AT533"/>
  <c r="AT532"/>
  <c r="AT531"/>
  <c r="AT530"/>
  <c r="AT529"/>
  <c r="AT528"/>
  <c r="AT527"/>
  <c r="AT526"/>
  <c r="AT525"/>
  <c r="AT524"/>
  <c r="AT523"/>
  <c r="AT522"/>
  <c r="AT521"/>
  <c r="AT520"/>
  <c r="AT519"/>
  <c r="AT518"/>
  <c r="AT517"/>
  <c r="AT516"/>
  <c r="AT515"/>
  <c r="AT514"/>
  <c r="AT513"/>
  <c r="AT512"/>
  <c r="AT511"/>
  <c r="AT510"/>
  <c r="AT509"/>
  <c r="AT508"/>
  <c r="AT507"/>
  <c r="AT506"/>
  <c r="AT505"/>
  <c r="AT504"/>
  <c r="AT503"/>
  <c r="AT502"/>
  <c r="AT501"/>
  <c r="AT500"/>
  <c r="AT499"/>
  <c r="AT498"/>
  <c r="AT497"/>
  <c r="AT496"/>
  <c r="AT495"/>
  <c r="AT494"/>
  <c r="AT493"/>
  <c r="AT492"/>
  <c r="AT491"/>
  <c r="AT490"/>
  <c r="AT489"/>
  <c r="AT488"/>
  <c r="AT487"/>
  <c r="AT486"/>
  <c r="AT485"/>
  <c r="AT484"/>
  <c r="AT483"/>
  <c r="AT482"/>
  <c r="AT481"/>
  <c r="AT480"/>
  <c r="AT479"/>
  <c r="AT478"/>
  <c r="AT477"/>
  <c r="AT476"/>
  <c r="AT475"/>
  <c r="AT474"/>
  <c r="AT473"/>
  <c r="AT472"/>
  <c r="AT471"/>
  <c r="AT470"/>
  <c r="AT469"/>
  <c r="AT468"/>
  <c r="AT467"/>
  <c r="AT466"/>
  <c r="AT465"/>
  <c r="AT464"/>
  <c r="AT463"/>
  <c r="AT462"/>
  <c r="AT461"/>
  <c r="AT460"/>
  <c r="AT459"/>
  <c r="AT458"/>
  <c r="AT457"/>
  <c r="AT456"/>
  <c r="AT455"/>
  <c r="AT454"/>
  <c r="AT453"/>
  <c r="AT452"/>
  <c r="AT451"/>
  <c r="AT450"/>
  <c r="AT449"/>
  <c r="AT448"/>
  <c r="AT447"/>
  <c r="AT446"/>
  <c r="AT445"/>
  <c r="AT444"/>
  <c r="AT443"/>
  <c r="AT442"/>
  <c r="AT441"/>
  <c r="AT440"/>
  <c r="AT439"/>
  <c r="AT438"/>
  <c r="AT437"/>
  <c r="AT436"/>
  <c r="AT435"/>
  <c r="AT434"/>
  <c r="AT433"/>
  <c r="AT432"/>
  <c r="AT431"/>
  <c r="AT430"/>
  <c r="AT429"/>
  <c r="AT428"/>
  <c r="AT427"/>
  <c r="AT426"/>
  <c r="AT425"/>
  <c r="AT424"/>
  <c r="AT423"/>
  <c r="AT422"/>
  <c r="AT421"/>
  <c r="AT420"/>
  <c r="AT419"/>
  <c r="AT418"/>
  <c r="AT417"/>
  <c r="AT416"/>
  <c r="AT415"/>
  <c r="AT414"/>
  <c r="AT413"/>
  <c r="AT412"/>
  <c r="AT411"/>
  <c r="AT410"/>
  <c r="AT409"/>
  <c r="AT408"/>
  <c r="AT407"/>
  <c r="AT406"/>
  <c r="AT405"/>
  <c r="AT404"/>
  <c r="AT403"/>
  <c r="AT402"/>
  <c r="AT401"/>
  <c r="AT400"/>
  <c r="AT399"/>
  <c r="AT398"/>
  <c r="AT397"/>
  <c r="AT396"/>
  <c r="AT395"/>
  <c r="AT394"/>
  <c r="AT393"/>
  <c r="AT392"/>
  <c r="AT391"/>
  <c r="AT390"/>
  <c r="AT389"/>
  <c r="AT388"/>
  <c r="AT387"/>
  <c r="AT386"/>
  <c r="AT385"/>
  <c r="AT384"/>
  <c r="AT383"/>
  <c r="AT382"/>
  <c r="AT381"/>
  <c r="AT380"/>
  <c r="AT379"/>
  <c r="AT378"/>
  <c r="AT377"/>
  <c r="AT376"/>
  <c r="AT375"/>
  <c r="AT374"/>
  <c r="AT373"/>
  <c r="AT372"/>
  <c r="AT371"/>
  <c r="AT370"/>
  <c r="AT369"/>
  <c r="AT368"/>
  <c r="AT367"/>
  <c r="AT366"/>
  <c r="AT365"/>
  <c r="AT364"/>
  <c r="AT363"/>
  <c r="AT362"/>
  <c r="AT361"/>
  <c r="AT360"/>
  <c r="AT359"/>
  <c r="AT358"/>
  <c r="AT357"/>
  <c r="AT356"/>
  <c r="AT355"/>
  <c r="AT354"/>
  <c r="AT353"/>
  <c r="AT352"/>
  <c r="AT351"/>
  <c r="AT350"/>
  <c r="AT349"/>
  <c r="AT348"/>
  <c r="AT347"/>
  <c r="AT346"/>
  <c r="AT345"/>
  <c r="AT344"/>
  <c r="AT343"/>
  <c r="AT342"/>
  <c r="AT341"/>
  <c r="AT340"/>
  <c r="AT339"/>
  <c r="AT338"/>
  <c r="AT337"/>
  <c r="AT336"/>
  <c r="AT335"/>
  <c r="AT334"/>
  <c r="AT333"/>
  <c r="AT332"/>
  <c r="AT331"/>
  <c r="AT330"/>
  <c r="AT329"/>
  <c r="AT328"/>
  <c r="AT327"/>
  <c r="AT326"/>
  <c r="AT325"/>
  <c r="AT324"/>
  <c r="AT323"/>
  <c r="AT322"/>
  <c r="AT321"/>
  <c r="AT320"/>
  <c r="AT319"/>
  <c r="AT318"/>
  <c r="AT317"/>
  <c r="AT316"/>
  <c r="AT315"/>
  <c r="AT314"/>
  <c r="AT313"/>
  <c r="AT312"/>
  <c r="AT311"/>
  <c r="AT310"/>
  <c r="AT309"/>
  <c r="AT308"/>
  <c r="AT307"/>
  <c r="AT306"/>
  <c r="AT305"/>
  <c r="AT304"/>
  <c r="AT303"/>
  <c r="AT302"/>
  <c r="AT301"/>
  <c r="AT300"/>
  <c r="AT299"/>
  <c r="AT298"/>
  <c r="AT297"/>
  <c r="AT296"/>
  <c r="AT295"/>
  <c r="AT294"/>
  <c r="AT293"/>
  <c r="AT292"/>
  <c r="AT291"/>
  <c r="AT290"/>
  <c r="AT289"/>
  <c r="AT288"/>
  <c r="AT287"/>
  <c r="AT286"/>
  <c r="AT285"/>
  <c r="AT284"/>
  <c r="AT283"/>
  <c r="AT282"/>
  <c r="AT281"/>
  <c r="AT280"/>
  <c r="AT279"/>
  <c r="AT278"/>
  <c r="AT277"/>
  <c r="AT276"/>
  <c r="AT275"/>
  <c r="AT274"/>
  <c r="AT273"/>
  <c r="AT272"/>
  <c r="AT271"/>
  <c r="AT270"/>
  <c r="AT269"/>
  <c r="AT268"/>
  <c r="AT267"/>
  <c r="AT266"/>
  <c r="AT265"/>
  <c r="AT264"/>
  <c r="AT263"/>
  <c r="AT262"/>
  <c r="AT261"/>
  <c r="AT260"/>
  <c r="AT259"/>
  <c r="AT258"/>
  <c r="AT257"/>
  <c r="AT256"/>
  <c r="AT255"/>
  <c r="AT254"/>
  <c r="AT253"/>
  <c r="AT252"/>
  <c r="AT251"/>
  <c r="AT250"/>
  <c r="AT249"/>
  <c r="AT248"/>
  <c r="AT247"/>
  <c r="AT246"/>
  <c r="AT245"/>
  <c r="AT244"/>
  <c r="AT243"/>
  <c r="AT242"/>
  <c r="AT241"/>
  <c r="AT240"/>
  <c r="AT239"/>
  <c r="AT238"/>
  <c r="AT237"/>
  <c r="AT236"/>
  <c r="AT235"/>
  <c r="AT234"/>
  <c r="AT233"/>
  <c r="AT232"/>
  <c r="AT231"/>
  <c r="AT230"/>
  <c r="AT229"/>
  <c r="AT228"/>
  <c r="AT227"/>
  <c r="AT226"/>
  <c r="AT225"/>
  <c r="AT224"/>
  <c r="AT223"/>
  <c r="AT222"/>
  <c r="AT221"/>
  <c r="AT220"/>
  <c r="AT219"/>
  <c r="AT218"/>
  <c r="AT217"/>
  <c r="AT216"/>
  <c r="AT215"/>
  <c r="AT214"/>
  <c r="AT213"/>
  <c r="AT212"/>
  <c r="AT211"/>
  <c r="AT210"/>
  <c r="AT209"/>
  <c r="AT208"/>
  <c r="AT207"/>
  <c r="AT206"/>
  <c r="AT205"/>
  <c r="AT204"/>
  <c r="AT203"/>
  <c r="AT202"/>
  <c r="AT201"/>
  <c r="AT200"/>
  <c r="AT199"/>
  <c r="AT198"/>
  <c r="AT197"/>
  <c r="AT196"/>
  <c r="AT195"/>
  <c r="AT194"/>
  <c r="AT193"/>
  <c r="AT192"/>
  <c r="AT191"/>
  <c r="AT190"/>
  <c r="AT189"/>
  <c r="AT188"/>
  <c r="AT187"/>
  <c r="AT186"/>
  <c r="AT185"/>
  <c r="AT184"/>
  <c r="AT183"/>
  <c r="AT182"/>
  <c r="AT181"/>
  <c r="AT180"/>
  <c r="AT179"/>
  <c r="AT178"/>
  <c r="AT177"/>
  <c r="AT176"/>
  <c r="AT175"/>
  <c r="AT174"/>
  <c r="AT173"/>
  <c r="AT172"/>
  <c r="AT171"/>
  <c r="AT170"/>
  <c r="AT169"/>
  <c r="AT168"/>
  <c r="AT167"/>
  <c r="AT166"/>
  <c r="AT165"/>
  <c r="AT164"/>
  <c r="AT163"/>
  <c r="AT162"/>
  <c r="AT161"/>
  <c r="AT160"/>
  <c r="AT159"/>
  <c r="AT158"/>
  <c r="AT157"/>
  <c r="AT156"/>
  <c r="AT155"/>
  <c r="AT154"/>
  <c r="AT153"/>
  <c r="AT152"/>
  <c r="AT151"/>
  <c r="AT150"/>
  <c r="AT149"/>
  <c r="AT148"/>
  <c r="AT147"/>
  <c r="AT146"/>
  <c r="AT145"/>
  <c r="AT144"/>
  <c r="AT143"/>
  <c r="AT142"/>
  <c r="AT141"/>
  <c r="AT140"/>
  <c r="AT139"/>
  <c r="AT138"/>
  <c r="AT137"/>
  <c r="AT136"/>
  <c r="AT135"/>
  <c r="AT134"/>
  <c r="AT133"/>
  <c r="AT132"/>
  <c r="AT131"/>
  <c r="AT130"/>
  <c r="AT129"/>
  <c r="AT128"/>
  <c r="AT127"/>
  <c r="AT126"/>
  <c r="AT125"/>
  <c r="AT124"/>
  <c r="AT123"/>
  <c r="AT122"/>
  <c r="AT121"/>
  <c r="AT120"/>
  <c r="AT119"/>
  <c r="AT118"/>
  <c r="AT117"/>
  <c r="AT116"/>
  <c r="AT115"/>
  <c r="AT114"/>
  <c r="AT113"/>
  <c r="AT112"/>
  <c r="AT111"/>
  <c r="AT110"/>
  <c r="AT109"/>
  <c r="AT108"/>
  <c r="AT107"/>
  <c r="AT106"/>
  <c r="AT105"/>
  <c r="AT104"/>
  <c r="AT103"/>
  <c r="AT102"/>
  <c r="AT101"/>
  <c r="AT100"/>
  <c r="AT99"/>
  <c r="AT98"/>
  <c r="AT97"/>
  <c r="AT96"/>
  <c r="AT95"/>
  <c r="AT94"/>
  <c r="AT93"/>
  <c r="AT92"/>
  <c r="AT91"/>
  <c r="AT90"/>
  <c r="AT89"/>
  <c r="AT88"/>
  <c r="AT87"/>
  <c r="AT86"/>
  <c r="AT85"/>
  <c r="AT84"/>
  <c r="AT83"/>
  <c r="AT82"/>
  <c r="AT81"/>
  <c r="AT80"/>
  <c r="AT79"/>
  <c r="AT78"/>
  <c r="AT77"/>
  <c r="AT76"/>
  <c r="AT75"/>
  <c r="AT74"/>
  <c r="AT73"/>
  <c r="AT72"/>
  <c r="AT71"/>
  <c r="AT70"/>
  <c r="AT69"/>
  <c r="AT68"/>
  <c r="AT67"/>
  <c r="AT66"/>
  <c r="AT65"/>
  <c r="AT64"/>
  <c r="AT63"/>
  <c r="AT62"/>
  <c r="AT61"/>
  <c r="AT60"/>
  <c r="AT59"/>
  <c r="AT58"/>
  <c r="AT57"/>
  <c r="AT56"/>
  <c r="AT55"/>
  <c r="AT54"/>
  <c r="AT53"/>
  <c r="AT52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BV1006"/>
  <c r="BV1005"/>
  <c r="BV1004"/>
  <c r="BV1003"/>
  <c r="BV1002"/>
  <c r="BV1001"/>
  <c r="BV1000"/>
  <c r="BV999"/>
  <c r="BV998"/>
  <c r="BV997"/>
  <c r="BV996"/>
  <c r="BV995"/>
  <c r="BV994"/>
  <c r="BV993"/>
  <c r="BV992"/>
  <c r="BV991"/>
  <c r="BV990"/>
  <c r="BV989"/>
  <c r="BV988"/>
  <c r="BV987"/>
  <c r="BV986"/>
  <c r="BV985"/>
  <c r="BV984"/>
  <c r="BV983"/>
  <c r="BV982"/>
  <c r="BV981"/>
  <c r="BV980"/>
  <c r="BV979"/>
  <c r="BV978"/>
  <c r="BV977"/>
  <c r="BV976"/>
  <c r="BV975"/>
  <c r="BV974"/>
  <c r="BV973"/>
  <c r="BV972"/>
  <c r="BV971"/>
  <c r="BV970"/>
  <c r="BV969"/>
  <c r="BV968"/>
  <c r="BV967"/>
  <c r="BV966"/>
  <c r="BV965"/>
  <c r="BV964"/>
  <c r="BV963"/>
  <c r="BV962"/>
  <c r="BV961"/>
  <c r="BV960"/>
  <c r="BV959"/>
  <c r="BV958"/>
  <c r="BV957"/>
  <c r="BV956"/>
  <c r="BV955"/>
  <c r="BV954"/>
  <c r="BV953"/>
  <c r="BV952"/>
  <c r="BV951"/>
  <c r="BV950"/>
  <c r="BV949"/>
  <c r="BV948"/>
  <c r="BV947"/>
  <c r="BV946"/>
  <c r="BV945"/>
  <c r="BV944"/>
  <c r="BV943"/>
  <c r="BV942"/>
  <c r="BV941"/>
  <c r="BV940"/>
  <c r="BV939"/>
  <c r="BV938"/>
  <c r="BV937"/>
  <c r="BV936"/>
  <c r="BV935"/>
  <c r="BV934"/>
  <c r="BV933"/>
  <c r="BV932"/>
  <c r="BV931"/>
  <c r="BV930"/>
  <c r="BV929"/>
  <c r="BV928"/>
  <c r="BV927"/>
  <c r="BV926"/>
  <c r="BV925"/>
  <c r="BV924"/>
  <c r="BV923"/>
  <c r="BV922"/>
  <c r="BV921"/>
  <c r="BV920"/>
  <c r="BV919"/>
  <c r="BV918"/>
  <c r="BV917"/>
  <c r="BV916"/>
  <c r="BV915"/>
  <c r="BV914"/>
  <c r="BV913"/>
  <c r="BV912"/>
  <c r="BV911"/>
  <c r="BV910"/>
  <c r="BV909"/>
  <c r="BV908"/>
  <c r="BV907"/>
  <c r="BV906"/>
  <c r="BV905"/>
  <c r="BV904"/>
  <c r="BV903"/>
  <c r="BV902"/>
  <c r="BV901"/>
  <c r="BV900"/>
  <c r="BV899"/>
  <c r="BV898"/>
  <c r="BV897"/>
  <c r="BV896"/>
  <c r="BV895"/>
  <c r="BV894"/>
  <c r="BV893"/>
  <c r="BV892"/>
  <c r="BV891"/>
  <c r="BV890"/>
  <c r="BV889"/>
  <c r="BV888"/>
  <c r="BV887"/>
  <c r="BV886"/>
  <c r="BV885"/>
  <c r="BV884"/>
  <c r="BV883"/>
  <c r="BV882"/>
  <c r="BV881"/>
  <c r="BV880"/>
  <c r="BV879"/>
  <c r="BV878"/>
  <c r="BV877"/>
  <c r="BV876"/>
  <c r="BV875"/>
  <c r="BV874"/>
  <c r="BV873"/>
  <c r="BV872"/>
  <c r="BV871"/>
  <c r="BV870"/>
  <c r="BV869"/>
  <c r="BV868"/>
  <c r="BV867"/>
  <c r="BV866"/>
  <c r="BV865"/>
  <c r="BV864"/>
  <c r="BV863"/>
  <c r="BV862"/>
  <c r="BV861"/>
  <c r="BV860"/>
  <c r="BV859"/>
  <c r="BV858"/>
  <c r="BV857"/>
  <c r="BV856"/>
  <c r="BV855"/>
  <c r="BV854"/>
  <c r="BV853"/>
  <c r="BV852"/>
  <c r="BV851"/>
  <c r="BV850"/>
  <c r="BV849"/>
  <c r="BV848"/>
  <c r="BV847"/>
  <c r="BV846"/>
  <c r="BV845"/>
  <c r="BV844"/>
  <c r="BV843"/>
  <c r="BV842"/>
  <c r="BV841"/>
  <c r="BV840"/>
  <c r="BV839"/>
  <c r="BV838"/>
  <c r="BV837"/>
  <c r="BV836"/>
  <c r="BV835"/>
  <c r="BV834"/>
  <c r="BV833"/>
  <c r="BV832"/>
  <c r="BV831"/>
  <c r="BV830"/>
  <c r="BV829"/>
  <c r="BV828"/>
  <c r="BV827"/>
  <c r="BV826"/>
  <c r="BV825"/>
  <c r="BV824"/>
  <c r="BV823"/>
  <c r="BV822"/>
  <c r="BV821"/>
  <c r="BV820"/>
  <c r="BV819"/>
  <c r="BV818"/>
  <c r="BV817"/>
  <c r="BV816"/>
  <c r="BV815"/>
  <c r="BV814"/>
  <c r="BV813"/>
  <c r="BV812"/>
  <c r="BV811"/>
  <c r="BV810"/>
  <c r="BV809"/>
  <c r="BV808"/>
  <c r="BV807"/>
  <c r="BV806"/>
  <c r="BV805"/>
  <c r="BV804"/>
  <c r="BV803"/>
  <c r="BV802"/>
  <c r="BV801"/>
  <c r="BV800"/>
  <c r="BV799"/>
  <c r="BV798"/>
  <c r="BV797"/>
  <c r="BV796"/>
  <c r="BV795"/>
  <c r="BV794"/>
  <c r="BV793"/>
  <c r="BV792"/>
  <c r="BV791"/>
  <c r="BV790"/>
  <c r="BV789"/>
  <c r="BV788"/>
  <c r="BV787"/>
  <c r="BV786"/>
  <c r="BV785"/>
  <c r="BV784"/>
  <c r="BV783"/>
  <c r="BV782"/>
  <c r="BV781"/>
  <c r="BV780"/>
  <c r="BV779"/>
  <c r="BV778"/>
  <c r="BV777"/>
  <c r="BV776"/>
  <c r="BV775"/>
  <c r="BV774"/>
  <c r="BV773"/>
  <c r="BV772"/>
  <c r="BV771"/>
  <c r="BV770"/>
  <c r="BV769"/>
  <c r="BV768"/>
  <c r="BV767"/>
  <c r="BV766"/>
  <c r="BV765"/>
  <c r="BV764"/>
  <c r="BV763"/>
  <c r="BV762"/>
  <c r="BV761"/>
  <c r="BV760"/>
  <c r="BV759"/>
  <c r="BV758"/>
  <c r="BV757"/>
  <c r="BV756"/>
  <c r="BV755"/>
  <c r="BV754"/>
  <c r="BV753"/>
  <c r="BV752"/>
  <c r="BV751"/>
  <c r="BV750"/>
  <c r="BV749"/>
  <c r="BV748"/>
  <c r="BV747"/>
  <c r="BV746"/>
  <c r="BV745"/>
  <c r="BV744"/>
  <c r="BV743"/>
  <c r="BV742"/>
  <c r="BV741"/>
  <c r="BV740"/>
  <c r="BV739"/>
  <c r="BV738"/>
  <c r="BV737"/>
  <c r="BV736"/>
  <c r="BV735"/>
  <c r="BV734"/>
  <c r="BV733"/>
  <c r="BV732"/>
  <c r="BV731"/>
  <c r="BV730"/>
  <c r="BV729"/>
  <c r="BV728"/>
  <c r="BV727"/>
  <c r="BV726"/>
  <c r="BV725"/>
  <c r="BV724"/>
  <c r="BV723"/>
  <c r="BV722"/>
  <c r="BV721"/>
  <c r="BV720"/>
  <c r="BV719"/>
  <c r="BV718"/>
  <c r="BV717"/>
  <c r="BV716"/>
  <c r="BV715"/>
  <c r="BV714"/>
  <c r="BV713"/>
  <c r="BV712"/>
  <c r="BV711"/>
  <c r="BV710"/>
  <c r="BV709"/>
  <c r="BV708"/>
  <c r="BV707"/>
  <c r="BV706"/>
  <c r="BV705"/>
  <c r="BV704"/>
  <c r="BV703"/>
  <c r="BV702"/>
  <c r="BV701"/>
  <c r="BV700"/>
  <c r="BV699"/>
  <c r="BV698"/>
  <c r="BV697"/>
  <c r="BV696"/>
  <c r="BV695"/>
  <c r="BV694"/>
  <c r="BV693"/>
  <c r="BV692"/>
  <c r="BV691"/>
  <c r="BV690"/>
  <c r="BV689"/>
  <c r="BV688"/>
  <c r="BV687"/>
  <c r="BV686"/>
  <c r="BV685"/>
  <c r="BV684"/>
  <c r="BV683"/>
  <c r="BV682"/>
  <c r="BV681"/>
  <c r="BV680"/>
  <c r="BV679"/>
  <c r="BV678"/>
  <c r="BV677"/>
  <c r="BV676"/>
  <c r="BV675"/>
  <c r="BV674"/>
  <c r="BV673"/>
  <c r="BV672"/>
  <c r="BV671"/>
  <c r="BV670"/>
  <c r="BV669"/>
  <c r="BV668"/>
  <c r="BV667"/>
  <c r="BV666"/>
  <c r="BV665"/>
  <c r="BV664"/>
  <c r="BV663"/>
  <c r="BV662"/>
  <c r="BV661"/>
  <c r="BV660"/>
  <c r="BV659"/>
  <c r="BV658"/>
  <c r="BV657"/>
  <c r="BV656"/>
  <c r="BV655"/>
  <c r="BV654"/>
  <c r="BV653"/>
  <c r="BV652"/>
  <c r="BV651"/>
  <c r="BV650"/>
  <c r="BV649"/>
  <c r="BV648"/>
  <c r="BV647"/>
  <c r="BV646"/>
  <c r="BV645"/>
  <c r="BV644"/>
  <c r="BV643"/>
  <c r="BV642"/>
  <c r="BV641"/>
  <c r="BV640"/>
  <c r="BV639"/>
  <c r="BV638"/>
  <c r="BV637"/>
  <c r="BV636"/>
  <c r="BV635"/>
  <c r="BV634"/>
  <c r="BV633"/>
  <c r="BV632"/>
  <c r="BV631"/>
  <c r="BV630"/>
  <c r="BV629"/>
  <c r="BV628"/>
  <c r="BV627"/>
  <c r="BV626"/>
  <c r="BV625"/>
  <c r="BV624"/>
  <c r="BV623"/>
  <c r="BV622"/>
  <c r="BV621"/>
  <c r="BV620"/>
  <c r="BV619"/>
  <c r="BV618"/>
  <c r="BV617"/>
  <c r="BV616"/>
  <c r="BV615"/>
  <c r="BV614"/>
  <c r="BV613"/>
  <c r="BV612"/>
  <c r="BV611"/>
  <c r="BV610"/>
  <c r="BV609"/>
  <c r="BV608"/>
  <c r="BV607"/>
  <c r="BV606"/>
  <c r="BV605"/>
  <c r="BV604"/>
  <c r="BV603"/>
  <c r="BV602"/>
  <c r="BV601"/>
  <c r="BV600"/>
  <c r="BV599"/>
  <c r="BV598"/>
  <c r="BV597"/>
  <c r="BV596"/>
  <c r="BV595"/>
  <c r="BV594"/>
  <c r="BV593"/>
  <c r="BV592"/>
  <c r="BV591"/>
  <c r="BV590"/>
  <c r="BV589"/>
  <c r="BV588"/>
  <c r="BV587"/>
  <c r="BV586"/>
  <c r="BV585"/>
  <c r="BV584"/>
  <c r="BV583"/>
  <c r="BV582"/>
  <c r="BV581"/>
  <c r="BV580"/>
  <c r="BV579"/>
  <c r="BV578"/>
  <c r="BV577"/>
  <c r="BV576"/>
  <c r="BV575"/>
  <c r="BV574"/>
  <c r="BV573"/>
  <c r="BV572"/>
  <c r="BV571"/>
  <c r="BV570"/>
  <c r="BV569"/>
  <c r="BV568"/>
  <c r="BV567"/>
  <c r="BV566"/>
  <c r="BV565"/>
  <c r="BV564"/>
  <c r="BV563"/>
  <c r="BV562"/>
  <c r="BV561"/>
  <c r="BV560"/>
  <c r="BV559"/>
  <c r="BV558"/>
  <c r="BV557"/>
  <c r="BV556"/>
  <c r="BV555"/>
  <c r="BV554"/>
  <c r="BV553"/>
  <c r="BV552"/>
  <c r="BV551"/>
  <c r="BV550"/>
  <c r="BV549"/>
  <c r="BV548"/>
  <c r="BV547"/>
  <c r="BV546"/>
  <c r="BV545"/>
  <c r="BV544"/>
  <c r="BV543"/>
  <c r="BV542"/>
  <c r="BV541"/>
  <c r="BV540"/>
  <c r="BV539"/>
  <c r="BV538"/>
  <c r="BV537"/>
  <c r="BV536"/>
  <c r="BV535"/>
  <c r="BV534"/>
  <c r="BV533"/>
  <c r="BV532"/>
  <c r="BV531"/>
  <c r="BV530"/>
  <c r="BV529"/>
  <c r="BV528"/>
  <c r="BV527"/>
  <c r="BV526"/>
  <c r="BV525"/>
  <c r="BV524"/>
  <c r="BV523"/>
  <c r="BV522"/>
  <c r="BV521"/>
  <c r="BV520"/>
  <c r="BV519"/>
  <c r="BV518"/>
  <c r="BV517"/>
  <c r="BV516"/>
  <c r="BV515"/>
  <c r="BV514"/>
  <c r="BV513"/>
  <c r="BV512"/>
  <c r="BV511"/>
  <c r="BV510"/>
  <c r="BV509"/>
  <c r="BV508"/>
  <c r="BV507"/>
  <c r="BV506"/>
  <c r="BV505"/>
  <c r="BV504"/>
  <c r="BV503"/>
  <c r="BV502"/>
  <c r="BV501"/>
  <c r="BV500"/>
  <c r="BV499"/>
  <c r="BV498"/>
  <c r="BV497"/>
  <c r="BV496"/>
  <c r="BV495"/>
  <c r="BV494"/>
  <c r="BV493"/>
  <c r="BV492"/>
  <c r="BV491"/>
  <c r="BV490"/>
  <c r="BV489"/>
  <c r="BV488"/>
  <c r="BV487"/>
  <c r="BV486"/>
  <c r="BV485"/>
  <c r="BV484"/>
  <c r="BV483"/>
  <c r="BV482"/>
  <c r="BV481"/>
  <c r="BV480"/>
  <c r="BV479"/>
  <c r="BV478"/>
  <c r="BV477"/>
  <c r="BV476"/>
  <c r="BV475"/>
  <c r="BV474"/>
  <c r="BV473"/>
  <c r="BV472"/>
  <c r="BV471"/>
  <c r="BV470"/>
  <c r="BV469"/>
  <c r="BV468"/>
  <c r="BV467"/>
  <c r="BV466"/>
  <c r="BV465"/>
  <c r="BV464"/>
  <c r="BV463"/>
  <c r="BV462"/>
  <c r="BV461"/>
  <c r="BV460"/>
  <c r="BV459"/>
  <c r="BV458"/>
  <c r="BV457"/>
  <c r="BV456"/>
  <c r="BV455"/>
  <c r="BV454"/>
  <c r="BV453"/>
  <c r="BV452"/>
  <c r="BV451"/>
  <c r="BV450"/>
  <c r="BV449"/>
  <c r="BV448"/>
  <c r="BV447"/>
  <c r="BV446"/>
  <c r="BV445"/>
  <c r="BV444"/>
  <c r="BV443"/>
  <c r="BV442"/>
  <c r="BV441"/>
  <c r="BV440"/>
  <c r="BV439"/>
  <c r="BV438"/>
  <c r="BV437"/>
  <c r="BV436"/>
  <c r="BV435"/>
  <c r="BV434"/>
  <c r="BV433"/>
  <c r="BV432"/>
  <c r="BV431"/>
  <c r="BV430"/>
  <c r="BV429"/>
  <c r="BV428"/>
  <c r="BV427"/>
  <c r="BV426"/>
  <c r="BV425"/>
  <c r="BV424"/>
  <c r="BV423"/>
  <c r="BV422"/>
  <c r="BV421"/>
  <c r="BV420"/>
  <c r="BV419"/>
  <c r="BV418"/>
  <c r="BV417"/>
  <c r="BV416"/>
  <c r="BV415"/>
  <c r="BV414"/>
  <c r="BV413"/>
  <c r="BV412"/>
  <c r="BV411"/>
  <c r="BV410"/>
  <c r="BV409"/>
  <c r="BV408"/>
  <c r="BV407"/>
  <c r="BV406"/>
  <c r="BV405"/>
  <c r="BV404"/>
  <c r="BV403"/>
  <c r="BV402"/>
  <c r="BV401"/>
  <c r="BV400"/>
  <c r="BV399"/>
  <c r="BV398"/>
  <c r="BV397"/>
  <c r="BV396"/>
  <c r="BV395"/>
  <c r="BV394"/>
  <c r="BV393"/>
  <c r="BV392"/>
  <c r="BV391"/>
  <c r="BV390"/>
  <c r="BV389"/>
  <c r="BV388"/>
  <c r="BV387"/>
  <c r="BV386"/>
  <c r="BV385"/>
  <c r="BV384"/>
  <c r="BV383"/>
  <c r="BV382"/>
  <c r="BV381"/>
  <c r="BV380"/>
  <c r="BV379"/>
  <c r="BV378"/>
  <c r="BV377"/>
  <c r="BV376"/>
  <c r="BV375"/>
  <c r="BV374"/>
  <c r="BV373"/>
  <c r="BV372"/>
  <c r="BV371"/>
  <c r="BV370"/>
  <c r="BV369"/>
  <c r="BV368"/>
  <c r="BV367"/>
  <c r="BV366"/>
  <c r="BV365"/>
  <c r="BV364"/>
  <c r="BV363"/>
  <c r="BV362"/>
  <c r="BV361"/>
  <c r="BV360"/>
  <c r="BV359"/>
  <c r="BV358"/>
  <c r="BV357"/>
  <c r="BV356"/>
  <c r="BV355"/>
  <c r="BV354"/>
  <c r="BV353"/>
  <c r="BV352"/>
  <c r="BV351"/>
  <c r="BV350"/>
  <c r="BV349"/>
  <c r="BV348"/>
  <c r="BV347"/>
  <c r="BV346"/>
  <c r="BV345"/>
  <c r="BV344"/>
  <c r="BV343"/>
  <c r="BV342"/>
  <c r="BV341"/>
  <c r="BV340"/>
  <c r="BV339"/>
  <c r="BV338"/>
  <c r="BV337"/>
  <c r="BV336"/>
  <c r="BV335"/>
  <c r="BV334"/>
  <c r="BV333"/>
  <c r="BV332"/>
  <c r="BV331"/>
  <c r="BV330"/>
  <c r="BV329"/>
  <c r="BV328"/>
  <c r="BV327"/>
  <c r="BV326"/>
  <c r="BV325"/>
  <c r="BV324"/>
  <c r="BV323"/>
  <c r="BV322"/>
  <c r="BV321"/>
  <c r="BV320"/>
  <c r="BV319"/>
  <c r="BV318"/>
  <c r="BV317"/>
  <c r="BV316"/>
  <c r="BV315"/>
  <c r="BV314"/>
  <c r="BV313"/>
  <c r="BV312"/>
  <c r="BV311"/>
  <c r="BV310"/>
  <c r="BV309"/>
  <c r="BV308"/>
  <c r="BV307"/>
  <c r="BV306"/>
  <c r="BV305"/>
  <c r="BV304"/>
  <c r="BV303"/>
  <c r="BV302"/>
  <c r="BV301"/>
  <c r="BV300"/>
  <c r="BV299"/>
  <c r="BV298"/>
  <c r="BV297"/>
  <c r="BV296"/>
  <c r="BV295"/>
  <c r="BV294"/>
  <c r="BV293"/>
  <c r="BV292"/>
  <c r="BV291"/>
  <c r="BV290"/>
  <c r="BV289"/>
  <c r="BV288"/>
  <c r="BV287"/>
  <c r="BV286"/>
  <c r="BV285"/>
  <c r="BV284"/>
  <c r="BV283"/>
  <c r="BV282"/>
  <c r="BV281"/>
  <c r="BV280"/>
  <c r="BV279"/>
  <c r="BV278"/>
  <c r="BV277"/>
  <c r="BV276"/>
  <c r="BV275"/>
  <c r="BV274"/>
  <c r="BV273"/>
  <c r="BV272"/>
  <c r="BV271"/>
  <c r="BV270"/>
  <c r="BV269"/>
  <c r="BV268"/>
  <c r="BV267"/>
  <c r="BV266"/>
  <c r="BV265"/>
  <c r="BV264"/>
  <c r="BV263"/>
  <c r="BV262"/>
  <c r="BV261"/>
  <c r="BV260"/>
  <c r="BV259"/>
  <c r="BV258"/>
  <c r="BV257"/>
  <c r="BV256"/>
  <c r="BV255"/>
  <c r="BV254"/>
  <c r="BV253"/>
  <c r="BV252"/>
  <c r="BV251"/>
  <c r="BV250"/>
  <c r="BV249"/>
  <c r="BV248"/>
  <c r="BV247"/>
  <c r="BV246"/>
  <c r="BV245"/>
  <c r="BV244"/>
  <c r="BV243"/>
  <c r="BV242"/>
  <c r="BV241"/>
  <c r="BV240"/>
  <c r="BV239"/>
  <c r="BV238"/>
  <c r="BV237"/>
  <c r="BV236"/>
  <c r="BV235"/>
  <c r="BV234"/>
  <c r="BV233"/>
  <c r="BV232"/>
  <c r="BV231"/>
  <c r="BV230"/>
  <c r="BV229"/>
  <c r="BV228"/>
  <c r="BV227"/>
  <c r="BV226"/>
  <c r="BV225"/>
  <c r="BV224"/>
  <c r="BV223"/>
  <c r="BV222"/>
  <c r="BV221"/>
  <c r="BV220"/>
  <c r="BV219"/>
  <c r="BV218"/>
  <c r="BV217"/>
  <c r="BV216"/>
  <c r="BV215"/>
  <c r="BV214"/>
  <c r="BV213"/>
  <c r="BV212"/>
  <c r="BV211"/>
  <c r="BV210"/>
  <c r="BV209"/>
  <c r="BV208"/>
  <c r="BV207"/>
  <c r="BV206"/>
  <c r="BV205"/>
  <c r="BV204"/>
  <c r="BV203"/>
  <c r="BV202"/>
  <c r="BV201"/>
  <c r="BV200"/>
  <c r="BV199"/>
  <c r="BV198"/>
  <c r="BV197"/>
  <c r="BV196"/>
  <c r="BV195"/>
  <c r="BV194"/>
  <c r="BV193"/>
  <c r="BV192"/>
  <c r="BV191"/>
  <c r="BV190"/>
  <c r="BV189"/>
  <c r="BV188"/>
  <c r="BV187"/>
  <c r="BV186"/>
  <c r="BV185"/>
  <c r="BV184"/>
  <c r="BV183"/>
  <c r="BV182"/>
  <c r="BV181"/>
  <c r="BV180"/>
  <c r="BV179"/>
  <c r="BV178"/>
  <c r="BV177"/>
  <c r="BV176"/>
  <c r="BV175"/>
  <c r="BV174"/>
  <c r="BV173"/>
  <c r="BV172"/>
  <c r="BV171"/>
  <c r="BV170"/>
  <c r="BV169"/>
  <c r="BV168"/>
  <c r="BV167"/>
  <c r="BV166"/>
  <c r="BV165"/>
  <c r="BV164"/>
  <c r="BV163"/>
  <c r="BV162"/>
  <c r="BV161"/>
  <c r="BV160"/>
  <c r="BV159"/>
  <c r="BV158"/>
  <c r="BV157"/>
  <c r="BV156"/>
  <c r="BV155"/>
  <c r="BV154"/>
  <c r="BV153"/>
  <c r="BV152"/>
  <c r="BV151"/>
  <c r="BV150"/>
  <c r="BV149"/>
  <c r="BV148"/>
  <c r="BV147"/>
  <c r="BV146"/>
  <c r="BV145"/>
  <c r="BV144"/>
  <c r="BV143"/>
  <c r="BV142"/>
  <c r="BV141"/>
  <c r="BV140"/>
  <c r="BV139"/>
  <c r="BV138"/>
  <c r="BV137"/>
  <c r="BV136"/>
  <c r="BV135"/>
  <c r="BV134"/>
  <c r="BV133"/>
  <c r="BV132"/>
  <c r="BV131"/>
  <c r="BV130"/>
  <c r="BV129"/>
  <c r="BV128"/>
  <c r="BV127"/>
  <c r="BV126"/>
  <c r="BV125"/>
  <c r="BV124"/>
  <c r="BV123"/>
  <c r="BV122"/>
  <c r="BV121"/>
  <c r="BV120"/>
  <c r="BV119"/>
  <c r="BV118"/>
  <c r="BV117"/>
  <c r="BV116"/>
  <c r="BV115"/>
  <c r="BV114"/>
  <c r="BV113"/>
  <c r="BV112"/>
  <c r="BV111"/>
  <c r="BV110"/>
  <c r="BV109"/>
  <c r="BV108"/>
  <c r="BV107"/>
  <c r="BV106"/>
  <c r="BV105"/>
  <c r="BV104"/>
  <c r="BV103"/>
  <c r="BV102"/>
  <c r="BV101"/>
  <c r="BV100"/>
  <c r="BV99"/>
  <c r="BV98"/>
  <c r="BV97"/>
  <c r="BV96"/>
  <c r="BV95"/>
  <c r="BV94"/>
  <c r="BV93"/>
  <c r="BV92"/>
  <c r="BV91"/>
  <c r="BV90"/>
  <c r="BV89"/>
  <c r="BV88"/>
  <c r="BV87"/>
  <c r="BV86"/>
  <c r="BV85"/>
  <c r="BV84"/>
  <c r="BV83"/>
  <c r="BV82"/>
  <c r="BV81"/>
  <c r="BV80"/>
  <c r="BV79"/>
  <c r="BV78"/>
  <c r="BV77"/>
  <c r="BV76"/>
  <c r="BV75"/>
  <c r="BV74"/>
  <c r="BV73"/>
  <c r="BV72"/>
  <c r="BV71"/>
  <c r="BV70"/>
  <c r="BV69"/>
  <c r="BV68"/>
  <c r="BV67"/>
  <c r="BV66"/>
  <c r="BV65"/>
  <c r="BV64"/>
  <c r="BV63"/>
  <c r="BV62"/>
  <c r="BV61"/>
  <c r="BV60"/>
  <c r="BV59"/>
  <c r="BV58"/>
  <c r="BV57"/>
  <c r="BV56"/>
  <c r="BV55"/>
  <c r="BV54"/>
  <c r="BV53"/>
  <c r="BV52"/>
  <c r="BV51"/>
  <c r="BV50"/>
  <c r="BV49"/>
  <c r="BV48"/>
  <c r="BV47"/>
  <c r="BV46"/>
  <c r="BV45"/>
  <c r="BV44"/>
  <c r="BV43"/>
  <c r="BV42"/>
  <c r="BV41"/>
  <c r="BV40"/>
  <c r="BV39"/>
  <c r="BV38"/>
  <c r="BV37"/>
  <c r="BV36"/>
  <c r="BV35"/>
  <c r="BV34"/>
  <c r="BV33"/>
  <c r="BV32"/>
  <c r="BV31"/>
  <c r="BV30"/>
  <c r="BV29"/>
  <c r="BV28"/>
  <c r="BV27"/>
  <c r="BV26"/>
  <c r="BV25"/>
  <c r="BV24"/>
  <c r="BV23"/>
  <c r="BV22"/>
  <c r="BV21"/>
  <c r="BV20"/>
  <c r="BV19"/>
  <c r="BV18"/>
  <c r="BV17"/>
  <c r="BV16"/>
  <c r="BV15"/>
  <c r="BV14"/>
  <c r="BV13"/>
  <c r="BV12"/>
  <c r="BV11"/>
  <c r="BV10"/>
  <c r="BV9"/>
  <c r="BV8"/>
  <c r="B12" i="3" l="1"/>
  <c r="D1006" i="1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AQ1006" l="1"/>
  <c r="AQ1005"/>
  <c r="AQ1004"/>
  <c r="AQ1003"/>
  <c r="AQ1002"/>
  <c r="AQ1001"/>
  <c r="AQ1000"/>
  <c r="AQ999"/>
  <c r="AQ998"/>
  <c r="AQ997"/>
  <c r="AQ996"/>
  <c r="AQ995"/>
  <c r="AQ994"/>
  <c r="AQ993"/>
  <c r="AQ992"/>
  <c r="AQ991"/>
  <c r="AQ990"/>
  <c r="AQ989"/>
  <c r="AQ988"/>
  <c r="AQ987"/>
  <c r="AQ986"/>
  <c r="AQ985"/>
  <c r="AQ984"/>
  <c r="AQ983"/>
  <c r="AQ982"/>
  <c r="AQ981"/>
  <c r="AQ980"/>
  <c r="AQ979"/>
  <c r="AQ978"/>
  <c r="AQ977"/>
  <c r="AQ976"/>
  <c r="AQ975"/>
  <c r="AQ974"/>
  <c r="AQ973"/>
  <c r="AQ972"/>
  <c r="AQ971"/>
  <c r="AQ970"/>
  <c r="AQ969"/>
  <c r="AQ968"/>
  <c r="AQ967"/>
  <c r="AQ966"/>
  <c r="AQ965"/>
  <c r="AQ964"/>
  <c r="AQ963"/>
  <c r="AQ962"/>
  <c r="AQ961"/>
  <c r="AQ960"/>
  <c r="AQ959"/>
  <c r="AQ958"/>
  <c r="AQ957"/>
  <c r="AQ956"/>
  <c r="AQ955"/>
  <c r="AQ954"/>
  <c r="AQ953"/>
  <c r="AQ952"/>
  <c r="AQ951"/>
  <c r="AQ950"/>
  <c r="AQ949"/>
  <c r="AQ948"/>
  <c r="AQ947"/>
  <c r="AQ946"/>
  <c r="AQ945"/>
  <c r="AQ944"/>
  <c r="AQ943"/>
  <c r="AQ942"/>
  <c r="AQ941"/>
  <c r="AQ940"/>
  <c r="AQ939"/>
  <c r="AQ938"/>
  <c r="AQ937"/>
  <c r="AQ936"/>
  <c r="AQ935"/>
  <c r="AQ934"/>
  <c r="AQ933"/>
  <c r="AQ932"/>
  <c r="AQ931"/>
  <c r="AQ930"/>
  <c r="AQ929"/>
  <c r="AQ928"/>
  <c r="AQ927"/>
  <c r="AQ926"/>
  <c r="AQ925"/>
  <c r="AQ924"/>
  <c r="AQ923"/>
  <c r="AQ922"/>
  <c r="AQ921"/>
  <c r="AQ920"/>
  <c r="AQ919"/>
  <c r="AQ918"/>
  <c r="AQ917"/>
  <c r="AQ916"/>
  <c r="AQ915"/>
  <c r="AQ914"/>
  <c r="AQ913"/>
  <c r="AQ912"/>
  <c r="AQ911"/>
  <c r="AQ910"/>
  <c r="AQ909"/>
  <c r="AQ908"/>
  <c r="AQ907"/>
  <c r="AQ906"/>
  <c r="AQ905"/>
  <c r="AQ904"/>
  <c r="AQ903"/>
  <c r="AQ902"/>
  <c r="AQ901"/>
  <c r="AQ900"/>
  <c r="AQ899"/>
  <c r="AQ898"/>
  <c r="AQ897"/>
  <c r="AQ896"/>
  <c r="AQ895"/>
  <c r="AQ894"/>
  <c r="AQ893"/>
  <c r="AQ892"/>
  <c r="AQ891"/>
  <c r="AQ890"/>
  <c r="AQ889"/>
  <c r="AQ888"/>
  <c r="AQ887"/>
  <c r="AQ886"/>
  <c r="AQ885"/>
  <c r="AQ884"/>
  <c r="AQ883"/>
  <c r="AQ882"/>
  <c r="AQ881"/>
  <c r="AQ880"/>
  <c r="AQ879"/>
  <c r="AQ878"/>
  <c r="AQ877"/>
  <c r="AQ876"/>
  <c r="AQ875"/>
  <c r="AQ874"/>
  <c r="AQ873"/>
  <c r="AQ872"/>
  <c r="AQ871"/>
  <c r="AQ870"/>
  <c r="AQ869"/>
  <c r="AQ868"/>
  <c r="AQ867"/>
  <c r="AQ866"/>
  <c r="AQ865"/>
  <c r="AQ864"/>
  <c r="AQ863"/>
  <c r="AQ862"/>
  <c r="AQ861"/>
  <c r="AQ860"/>
  <c r="AQ859"/>
  <c r="AQ858"/>
  <c r="AQ857"/>
  <c r="AQ856"/>
  <c r="AQ855"/>
  <c r="AQ854"/>
  <c r="AQ853"/>
  <c r="AQ852"/>
  <c r="AQ851"/>
  <c r="AQ850"/>
  <c r="AQ849"/>
  <c r="AQ848"/>
  <c r="AQ847"/>
  <c r="AQ846"/>
  <c r="AQ845"/>
  <c r="AQ844"/>
  <c r="AQ843"/>
  <c r="AQ842"/>
  <c r="AQ841"/>
  <c r="AQ840"/>
  <c r="AQ839"/>
  <c r="AQ838"/>
  <c r="AQ837"/>
  <c r="AQ836"/>
  <c r="AQ835"/>
  <c r="AQ834"/>
  <c r="AQ833"/>
  <c r="AQ832"/>
  <c r="AQ831"/>
  <c r="AQ830"/>
  <c r="AQ829"/>
  <c r="AQ828"/>
  <c r="AQ827"/>
  <c r="AQ826"/>
  <c r="AQ825"/>
  <c r="AQ824"/>
  <c r="AQ823"/>
  <c r="AQ822"/>
  <c r="AQ821"/>
  <c r="AQ820"/>
  <c r="AQ819"/>
  <c r="AQ818"/>
  <c r="AQ817"/>
  <c r="AQ816"/>
  <c r="AQ815"/>
  <c r="AQ814"/>
  <c r="AQ813"/>
  <c r="AQ812"/>
  <c r="AQ811"/>
  <c r="AQ810"/>
  <c r="AQ809"/>
  <c r="AQ808"/>
  <c r="AQ807"/>
  <c r="AQ806"/>
  <c r="AQ805"/>
  <c r="AQ804"/>
  <c r="AQ803"/>
  <c r="AQ802"/>
  <c r="AQ801"/>
  <c r="AQ800"/>
  <c r="AQ799"/>
  <c r="AQ798"/>
  <c r="AQ797"/>
  <c r="AQ796"/>
  <c r="AQ795"/>
  <c r="AQ794"/>
  <c r="AQ793"/>
  <c r="AQ792"/>
  <c r="AQ791"/>
  <c r="AQ790"/>
  <c r="AQ789"/>
  <c r="AQ788"/>
  <c r="AQ787"/>
  <c r="AQ786"/>
  <c r="AQ785"/>
  <c r="AQ784"/>
  <c r="AQ783"/>
  <c r="AQ782"/>
  <c r="AQ781"/>
  <c r="AQ780"/>
  <c r="AQ779"/>
  <c r="AQ778"/>
  <c r="AQ777"/>
  <c r="AQ776"/>
  <c r="AQ775"/>
  <c r="AQ774"/>
  <c r="AQ773"/>
  <c r="AQ772"/>
  <c r="AQ771"/>
  <c r="AQ770"/>
  <c r="AQ769"/>
  <c r="AQ768"/>
  <c r="AQ767"/>
  <c r="AQ766"/>
  <c r="AQ765"/>
  <c r="AQ764"/>
  <c r="AQ763"/>
  <c r="AQ762"/>
  <c r="AQ761"/>
  <c r="AQ760"/>
  <c r="AQ759"/>
  <c r="AQ758"/>
  <c r="AQ757"/>
  <c r="AQ756"/>
  <c r="AQ755"/>
  <c r="AQ754"/>
  <c r="AQ753"/>
  <c r="AQ752"/>
  <c r="AQ751"/>
  <c r="AQ750"/>
  <c r="AQ749"/>
  <c r="AQ748"/>
  <c r="AQ747"/>
  <c r="AQ746"/>
  <c r="AQ745"/>
  <c r="AQ744"/>
  <c r="AQ743"/>
  <c r="AQ742"/>
  <c r="AQ741"/>
  <c r="AQ740"/>
  <c r="AQ739"/>
  <c r="AQ738"/>
  <c r="AQ737"/>
  <c r="AQ736"/>
  <c r="AQ735"/>
  <c r="AQ734"/>
  <c r="AQ733"/>
  <c r="AQ732"/>
  <c r="AQ731"/>
  <c r="AQ730"/>
  <c r="AQ729"/>
  <c r="AQ728"/>
  <c r="AQ727"/>
  <c r="AQ726"/>
  <c r="AQ725"/>
  <c r="AQ724"/>
  <c r="AQ723"/>
  <c r="AQ722"/>
  <c r="AQ721"/>
  <c r="AQ720"/>
  <c r="AQ719"/>
  <c r="AQ718"/>
  <c r="AQ717"/>
  <c r="AQ716"/>
  <c r="AQ715"/>
  <c r="AQ714"/>
  <c r="AQ713"/>
  <c r="AQ712"/>
  <c r="AQ711"/>
  <c r="AQ710"/>
  <c r="AQ709"/>
  <c r="AQ708"/>
  <c r="AQ707"/>
  <c r="AQ706"/>
  <c r="AQ705"/>
  <c r="AQ704"/>
  <c r="AQ703"/>
  <c r="AQ702"/>
  <c r="AQ701"/>
  <c r="AQ700"/>
  <c r="AQ699"/>
  <c r="AQ698"/>
  <c r="AQ697"/>
  <c r="AQ696"/>
  <c r="AQ695"/>
  <c r="AQ694"/>
  <c r="AQ693"/>
  <c r="AQ692"/>
  <c r="AQ691"/>
  <c r="AQ690"/>
  <c r="AQ689"/>
  <c r="AQ688"/>
  <c r="AQ687"/>
  <c r="AQ686"/>
  <c r="AQ685"/>
  <c r="AQ684"/>
  <c r="AQ683"/>
  <c r="AQ682"/>
  <c r="AQ681"/>
  <c r="AQ680"/>
  <c r="AQ679"/>
  <c r="AQ678"/>
  <c r="AQ677"/>
  <c r="AQ676"/>
  <c r="AQ675"/>
  <c r="AQ674"/>
  <c r="AQ673"/>
  <c r="AQ672"/>
  <c r="AQ671"/>
  <c r="AQ670"/>
  <c r="AQ669"/>
  <c r="AQ668"/>
  <c r="AQ667"/>
  <c r="AQ666"/>
  <c r="AQ665"/>
  <c r="AQ664"/>
  <c r="AQ663"/>
  <c r="AQ662"/>
  <c r="AQ661"/>
  <c r="AQ660"/>
  <c r="AQ659"/>
  <c r="AQ658"/>
  <c r="AQ657"/>
  <c r="AQ656"/>
  <c r="AQ655"/>
  <c r="AQ654"/>
  <c r="AQ653"/>
  <c r="AQ652"/>
  <c r="AQ651"/>
  <c r="AQ650"/>
  <c r="AQ649"/>
  <c r="AQ648"/>
  <c r="AQ647"/>
  <c r="AQ646"/>
  <c r="AQ645"/>
  <c r="AQ644"/>
  <c r="AQ643"/>
  <c r="AQ642"/>
  <c r="AQ641"/>
  <c r="AQ640"/>
  <c r="AQ639"/>
  <c r="AQ638"/>
  <c r="AQ637"/>
  <c r="AQ636"/>
  <c r="AQ635"/>
  <c r="AQ634"/>
  <c r="AQ633"/>
  <c r="AQ632"/>
  <c r="AQ631"/>
  <c r="AQ630"/>
  <c r="AQ629"/>
  <c r="AQ628"/>
  <c r="AQ627"/>
  <c r="AQ626"/>
  <c r="AQ625"/>
  <c r="AQ624"/>
  <c r="AQ623"/>
  <c r="AQ622"/>
  <c r="AQ621"/>
  <c r="AQ620"/>
  <c r="AQ619"/>
  <c r="AQ618"/>
  <c r="AQ617"/>
  <c r="AQ616"/>
  <c r="AQ615"/>
  <c r="AQ614"/>
  <c r="AQ613"/>
  <c r="AQ612"/>
  <c r="AQ611"/>
  <c r="AQ610"/>
  <c r="AQ609"/>
  <c r="AQ608"/>
  <c r="AQ607"/>
  <c r="AQ606"/>
  <c r="AQ605"/>
  <c r="AQ604"/>
  <c r="AQ603"/>
  <c r="AQ602"/>
  <c r="AQ601"/>
  <c r="AQ600"/>
  <c r="AQ599"/>
  <c r="AQ598"/>
  <c r="AQ597"/>
  <c r="AQ596"/>
  <c r="AQ595"/>
  <c r="AQ594"/>
  <c r="AQ593"/>
  <c r="AQ592"/>
  <c r="AQ591"/>
  <c r="AQ590"/>
  <c r="AQ589"/>
  <c r="AQ588"/>
  <c r="AQ587"/>
  <c r="AQ586"/>
  <c r="AQ585"/>
  <c r="AQ584"/>
  <c r="AQ583"/>
  <c r="AQ582"/>
  <c r="AQ581"/>
  <c r="AQ580"/>
  <c r="AQ579"/>
  <c r="AQ578"/>
  <c r="AQ577"/>
  <c r="AQ576"/>
  <c r="AQ575"/>
  <c r="AQ574"/>
  <c r="AQ573"/>
  <c r="AQ572"/>
  <c r="AQ571"/>
  <c r="AQ570"/>
  <c r="AQ569"/>
  <c r="AQ568"/>
  <c r="AQ567"/>
  <c r="AQ566"/>
  <c r="AQ565"/>
  <c r="AQ564"/>
  <c r="AQ563"/>
  <c r="AQ562"/>
  <c r="AQ561"/>
  <c r="AQ560"/>
  <c r="AQ559"/>
  <c r="AQ558"/>
  <c r="AQ557"/>
  <c r="AQ556"/>
  <c r="AQ555"/>
  <c r="AQ554"/>
  <c r="AQ553"/>
  <c r="AQ552"/>
  <c r="AQ551"/>
  <c r="AQ550"/>
  <c r="AQ549"/>
  <c r="AQ548"/>
  <c r="AQ547"/>
  <c r="AQ546"/>
  <c r="AQ545"/>
  <c r="AQ544"/>
  <c r="AQ543"/>
  <c r="AQ542"/>
  <c r="AQ541"/>
  <c r="AQ540"/>
  <c r="AQ539"/>
  <c r="AQ538"/>
  <c r="AQ537"/>
  <c r="AQ536"/>
  <c r="AQ535"/>
  <c r="AQ534"/>
  <c r="AQ533"/>
  <c r="AQ532"/>
  <c r="AQ531"/>
  <c r="AQ530"/>
  <c r="AQ529"/>
  <c r="AQ528"/>
  <c r="AQ527"/>
  <c r="AQ526"/>
  <c r="AQ525"/>
  <c r="AQ524"/>
  <c r="AQ523"/>
  <c r="AQ522"/>
  <c r="AQ521"/>
  <c r="AQ520"/>
  <c r="AQ519"/>
  <c r="AQ518"/>
  <c r="AQ517"/>
  <c r="AQ516"/>
  <c r="AQ515"/>
  <c r="AQ514"/>
  <c r="AQ513"/>
  <c r="AQ512"/>
  <c r="AQ511"/>
  <c r="AQ510"/>
  <c r="AQ509"/>
  <c r="AQ508"/>
  <c r="AQ507"/>
  <c r="AQ506"/>
  <c r="AQ505"/>
  <c r="AQ504"/>
  <c r="AQ503"/>
  <c r="AQ502"/>
  <c r="AQ501"/>
  <c r="AQ500"/>
  <c r="AQ499"/>
  <c r="AQ498"/>
  <c r="AQ497"/>
  <c r="AQ496"/>
  <c r="AQ495"/>
  <c r="AQ494"/>
  <c r="AQ493"/>
  <c r="AQ492"/>
  <c r="AQ491"/>
  <c r="AQ490"/>
  <c r="AQ489"/>
  <c r="AQ488"/>
  <c r="AQ487"/>
  <c r="AQ486"/>
  <c r="AQ485"/>
  <c r="AQ484"/>
  <c r="AQ483"/>
  <c r="AQ482"/>
  <c r="AQ481"/>
  <c r="AQ480"/>
  <c r="AQ479"/>
  <c r="AQ478"/>
  <c r="AQ477"/>
  <c r="AQ476"/>
  <c r="AQ475"/>
  <c r="AQ474"/>
  <c r="AQ473"/>
  <c r="AQ472"/>
  <c r="AQ471"/>
  <c r="AQ470"/>
  <c r="AQ469"/>
  <c r="AQ468"/>
  <c r="AQ467"/>
  <c r="AQ466"/>
  <c r="AQ465"/>
  <c r="AQ464"/>
  <c r="AQ463"/>
  <c r="AQ462"/>
  <c r="AQ461"/>
  <c r="AQ460"/>
  <c r="AQ459"/>
  <c r="AQ458"/>
  <c r="AQ457"/>
  <c r="AQ456"/>
  <c r="AQ455"/>
  <c r="AQ454"/>
  <c r="AQ453"/>
  <c r="AQ452"/>
  <c r="AQ451"/>
  <c r="AQ450"/>
  <c r="AQ449"/>
  <c r="AQ448"/>
  <c r="AQ447"/>
  <c r="AQ446"/>
  <c r="AQ445"/>
  <c r="AQ444"/>
  <c r="AQ443"/>
  <c r="AQ442"/>
  <c r="AQ441"/>
  <c r="AQ440"/>
  <c r="AQ439"/>
  <c r="AQ438"/>
  <c r="AQ437"/>
  <c r="AQ436"/>
  <c r="AQ435"/>
  <c r="AQ434"/>
  <c r="AQ433"/>
  <c r="AQ432"/>
  <c r="AQ431"/>
  <c r="AQ430"/>
  <c r="AQ429"/>
  <c r="AQ428"/>
  <c r="AQ427"/>
  <c r="AQ426"/>
  <c r="AQ425"/>
  <c r="AQ424"/>
  <c r="AQ423"/>
  <c r="AQ422"/>
  <c r="AQ421"/>
  <c r="AQ420"/>
  <c r="AQ419"/>
  <c r="AQ418"/>
  <c r="AQ417"/>
  <c r="AQ416"/>
  <c r="AQ415"/>
  <c r="AQ414"/>
  <c r="AQ413"/>
  <c r="AQ412"/>
  <c r="AQ411"/>
  <c r="AQ410"/>
  <c r="AQ409"/>
  <c r="AQ408"/>
  <c r="AQ407"/>
  <c r="AQ406"/>
  <c r="AQ405"/>
  <c r="AQ404"/>
  <c r="AQ403"/>
  <c r="AQ402"/>
  <c r="AQ401"/>
  <c r="AQ400"/>
  <c r="AQ399"/>
  <c r="AQ398"/>
  <c r="AQ397"/>
  <c r="AQ396"/>
  <c r="AQ395"/>
  <c r="AQ394"/>
  <c r="AQ393"/>
  <c r="AQ392"/>
  <c r="AQ391"/>
  <c r="AQ390"/>
  <c r="AQ389"/>
  <c r="AQ388"/>
  <c r="AQ387"/>
  <c r="AQ386"/>
  <c r="AQ385"/>
  <c r="AQ384"/>
  <c r="AQ383"/>
  <c r="AQ382"/>
  <c r="AQ381"/>
  <c r="AQ380"/>
  <c r="AQ379"/>
  <c r="AQ378"/>
  <c r="AQ377"/>
  <c r="AQ376"/>
  <c r="AQ375"/>
  <c r="AQ374"/>
  <c r="AQ373"/>
  <c r="AQ372"/>
  <c r="AQ371"/>
  <c r="AQ370"/>
  <c r="AQ369"/>
  <c r="AQ368"/>
  <c r="AQ367"/>
  <c r="AQ366"/>
  <c r="AQ365"/>
  <c r="AQ364"/>
  <c r="AQ363"/>
  <c r="AQ362"/>
  <c r="AQ361"/>
  <c r="AQ360"/>
  <c r="AQ359"/>
  <c r="AQ358"/>
  <c r="AQ357"/>
  <c r="AQ356"/>
  <c r="AQ355"/>
  <c r="AQ354"/>
  <c r="AQ353"/>
  <c r="AQ352"/>
  <c r="AQ351"/>
  <c r="AQ350"/>
  <c r="AQ349"/>
  <c r="AQ348"/>
  <c r="AQ347"/>
  <c r="AQ346"/>
  <c r="AQ345"/>
  <c r="AQ344"/>
  <c r="AQ343"/>
  <c r="AQ342"/>
  <c r="AQ341"/>
  <c r="AQ340"/>
  <c r="AQ339"/>
  <c r="AQ338"/>
  <c r="AQ337"/>
  <c r="AQ336"/>
  <c r="AQ335"/>
  <c r="AQ334"/>
  <c r="AQ333"/>
  <c r="AQ332"/>
  <c r="AQ331"/>
  <c r="AQ330"/>
  <c r="AQ329"/>
  <c r="AQ328"/>
  <c r="AQ327"/>
  <c r="AQ326"/>
  <c r="AQ325"/>
  <c r="AQ324"/>
  <c r="AQ323"/>
  <c r="AQ322"/>
  <c r="AQ321"/>
  <c r="AQ320"/>
  <c r="AQ319"/>
  <c r="AQ318"/>
  <c r="AQ317"/>
  <c r="AQ316"/>
  <c r="AQ315"/>
  <c r="AQ314"/>
  <c r="AQ313"/>
  <c r="AQ312"/>
  <c r="AQ311"/>
  <c r="AQ310"/>
  <c r="AQ309"/>
  <c r="AQ308"/>
  <c r="AQ307"/>
  <c r="AQ306"/>
  <c r="AQ305"/>
  <c r="AQ304"/>
  <c r="AQ303"/>
  <c r="AQ302"/>
  <c r="AQ301"/>
  <c r="AQ300"/>
  <c r="AQ299"/>
  <c r="AQ298"/>
  <c r="AQ297"/>
  <c r="AQ296"/>
  <c r="AQ295"/>
  <c r="AQ294"/>
  <c r="AQ293"/>
  <c r="AQ292"/>
  <c r="AQ291"/>
  <c r="AQ290"/>
  <c r="AQ289"/>
  <c r="AQ288"/>
  <c r="AQ287"/>
  <c r="AQ286"/>
  <c r="AQ285"/>
  <c r="AQ284"/>
  <c r="AQ283"/>
  <c r="AQ282"/>
  <c r="AQ281"/>
  <c r="AQ280"/>
  <c r="AQ279"/>
  <c r="AQ278"/>
  <c r="AQ277"/>
  <c r="AQ276"/>
  <c r="AQ275"/>
  <c r="AQ274"/>
  <c r="AQ273"/>
  <c r="AQ272"/>
  <c r="AQ271"/>
  <c r="AQ270"/>
  <c r="AQ269"/>
  <c r="AQ268"/>
  <c r="AQ267"/>
  <c r="AQ266"/>
  <c r="AQ265"/>
  <c r="AQ264"/>
  <c r="AQ263"/>
  <c r="AQ262"/>
  <c r="AQ261"/>
  <c r="AQ260"/>
  <c r="AQ259"/>
  <c r="AQ258"/>
  <c r="AQ257"/>
  <c r="AQ256"/>
  <c r="AQ255"/>
  <c r="AQ254"/>
  <c r="AQ253"/>
  <c r="AQ252"/>
  <c r="AQ251"/>
  <c r="AQ250"/>
  <c r="AQ249"/>
  <c r="AQ248"/>
  <c r="AQ247"/>
  <c r="AQ246"/>
  <c r="AQ245"/>
  <c r="AQ244"/>
  <c r="AQ243"/>
  <c r="AQ242"/>
  <c r="AQ241"/>
  <c r="AQ240"/>
  <c r="AQ239"/>
  <c r="AQ238"/>
  <c r="AQ237"/>
  <c r="AQ236"/>
  <c r="AQ235"/>
  <c r="AQ234"/>
  <c r="AQ233"/>
  <c r="AQ232"/>
  <c r="AQ231"/>
  <c r="AQ230"/>
  <c r="AQ229"/>
  <c r="AQ228"/>
  <c r="AQ227"/>
  <c r="AQ226"/>
  <c r="AQ225"/>
  <c r="AQ224"/>
  <c r="AQ223"/>
  <c r="AQ222"/>
  <c r="AQ221"/>
  <c r="AQ220"/>
  <c r="AQ219"/>
  <c r="AQ218"/>
  <c r="AQ217"/>
  <c r="AQ216"/>
  <c r="AQ215"/>
  <c r="AQ214"/>
  <c r="AQ213"/>
  <c r="AQ212"/>
  <c r="AQ211"/>
  <c r="AQ210"/>
  <c r="AQ209"/>
  <c r="AQ208"/>
  <c r="AQ207"/>
  <c r="AQ206"/>
  <c r="AQ205"/>
  <c r="AQ204"/>
  <c r="AQ203"/>
  <c r="AQ202"/>
  <c r="AQ201"/>
  <c r="AQ200"/>
  <c r="AQ199"/>
  <c r="AQ198"/>
  <c r="AQ197"/>
  <c r="AQ196"/>
  <c r="AQ195"/>
  <c r="AQ194"/>
  <c r="AQ193"/>
  <c r="AQ192"/>
  <c r="AQ191"/>
  <c r="AQ190"/>
  <c r="AQ189"/>
  <c r="AQ188"/>
  <c r="AQ187"/>
  <c r="AQ186"/>
  <c r="AQ185"/>
  <c r="AQ184"/>
  <c r="AQ183"/>
  <c r="AQ182"/>
  <c r="AQ181"/>
  <c r="AQ180"/>
  <c r="AQ179"/>
  <c r="AQ178"/>
  <c r="AQ177"/>
  <c r="AQ176"/>
  <c r="AQ175"/>
  <c r="AQ174"/>
  <c r="AQ173"/>
  <c r="AQ172"/>
  <c r="AQ171"/>
  <c r="AQ170"/>
  <c r="AQ169"/>
  <c r="AQ168"/>
  <c r="AQ167"/>
  <c r="AQ166"/>
  <c r="AQ165"/>
  <c r="AQ164"/>
  <c r="AQ163"/>
  <c r="AQ162"/>
  <c r="AQ161"/>
  <c r="AQ160"/>
  <c r="AQ159"/>
  <c r="AQ158"/>
  <c r="AQ157"/>
  <c r="AQ156"/>
  <c r="AQ155"/>
  <c r="AQ154"/>
  <c r="AQ153"/>
  <c r="AQ152"/>
  <c r="AQ151"/>
  <c r="AQ150"/>
  <c r="AQ149"/>
  <c r="AQ148"/>
  <c r="AQ147"/>
  <c r="AQ146"/>
  <c r="AQ145"/>
  <c r="AQ144"/>
  <c r="AQ143"/>
  <c r="AQ142"/>
  <c r="AQ141"/>
  <c r="AQ140"/>
  <c r="AQ139"/>
  <c r="AQ138"/>
  <c r="AQ137"/>
  <c r="AQ136"/>
  <c r="AQ135"/>
  <c r="AQ134"/>
  <c r="AQ133"/>
  <c r="AQ132"/>
  <c r="AQ131"/>
  <c r="AQ130"/>
  <c r="AQ129"/>
  <c r="AQ128"/>
  <c r="AQ127"/>
  <c r="AQ126"/>
  <c r="AQ125"/>
  <c r="AQ124"/>
  <c r="AQ123"/>
  <c r="AQ122"/>
  <c r="AQ121"/>
  <c r="AQ120"/>
  <c r="AQ119"/>
  <c r="AQ118"/>
  <c r="AQ117"/>
  <c r="AQ116"/>
  <c r="AQ115"/>
  <c r="AQ114"/>
  <c r="AQ113"/>
  <c r="AQ112"/>
  <c r="AQ111"/>
  <c r="AQ110"/>
  <c r="AQ109"/>
  <c r="AQ108"/>
  <c r="AQ107"/>
  <c r="AQ106"/>
  <c r="AQ105"/>
  <c r="AQ104"/>
  <c r="AQ103"/>
  <c r="AQ102"/>
  <c r="AQ101"/>
  <c r="AQ100"/>
  <c r="AQ99"/>
  <c r="AQ98"/>
  <c r="AQ97"/>
  <c r="AQ96"/>
  <c r="AQ95"/>
  <c r="AQ94"/>
  <c r="AQ93"/>
  <c r="AQ92"/>
  <c r="AQ91"/>
  <c r="AQ90"/>
  <c r="AQ89"/>
  <c r="AQ88"/>
  <c r="AQ87"/>
  <c r="AQ86"/>
  <c r="AQ85"/>
  <c r="AQ84"/>
  <c r="AQ83"/>
  <c r="AQ82"/>
  <c r="AQ81"/>
  <c r="AQ80"/>
  <c r="AQ79"/>
  <c r="AQ78"/>
  <c r="AQ77"/>
  <c r="AQ76"/>
  <c r="AQ75"/>
  <c r="AQ74"/>
  <c r="AQ73"/>
  <c r="AQ72"/>
  <c r="AQ71"/>
  <c r="AQ70"/>
  <c r="AQ69"/>
  <c r="AQ68"/>
  <c r="AQ67"/>
  <c r="AQ66"/>
  <c r="AQ65"/>
  <c r="AQ64"/>
  <c r="AQ63"/>
  <c r="AQ62"/>
  <c r="AQ61"/>
  <c r="AQ60"/>
  <c r="AQ59"/>
  <c r="AQ58"/>
  <c r="AQ57"/>
  <c r="AQ56"/>
  <c r="AQ55"/>
  <c r="AQ54"/>
  <c r="AQ53"/>
  <c r="AQ52"/>
  <c r="AQ51"/>
  <c r="AQ50"/>
  <c r="AQ49"/>
  <c r="AQ48"/>
  <c r="AQ47"/>
  <c r="AQ46"/>
  <c r="AQ45"/>
  <c r="AQ44"/>
  <c r="AQ43"/>
  <c r="AQ42"/>
  <c r="AQ41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P1006"/>
  <c r="AP1005"/>
  <c r="AP1004"/>
  <c r="AP1003"/>
  <c r="AP1002"/>
  <c r="AP1001"/>
  <c r="AP1000"/>
  <c r="AP999"/>
  <c r="AP998"/>
  <c r="AP997"/>
  <c r="AP996"/>
  <c r="AP995"/>
  <c r="AP994"/>
  <c r="AP993"/>
  <c r="AP992"/>
  <c r="AP991"/>
  <c r="AP990"/>
  <c r="AP989"/>
  <c r="AP988"/>
  <c r="AP987"/>
  <c r="AP986"/>
  <c r="AP985"/>
  <c r="AP984"/>
  <c r="AP983"/>
  <c r="AP982"/>
  <c r="AP981"/>
  <c r="AP980"/>
  <c r="AP979"/>
  <c r="AP978"/>
  <c r="AP977"/>
  <c r="AP976"/>
  <c r="AP975"/>
  <c r="AP974"/>
  <c r="AP973"/>
  <c r="AP972"/>
  <c r="AP971"/>
  <c r="AP970"/>
  <c r="AP969"/>
  <c r="AP968"/>
  <c r="AP967"/>
  <c r="AP966"/>
  <c r="AP965"/>
  <c r="AP964"/>
  <c r="AP963"/>
  <c r="AP962"/>
  <c r="AP961"/>
  <c r="AP960"/>
  <c r="AP959"/>
  <c r="AP958"/>
  <c r="AP957"/>
  <c r="AP956"/>
  <c r="AP955"/>
  <c r="AP954"/>
  <c r="AP953"/>
  <c r="AP952"/>
  <c r="AP951"/>
  <c r="AP950"/>
  <c r="AP949"/>
  <c r="AP948"/>
  <c r="AP947"/>
  <c r="AP946"/>
  <c r="AP945"/>
  <c r="AP944"/>
  <c r="AP943"/>
  <c r="AP942"/>
  <c r="AP941"/>
  <c r="AP940"/>
  <c r="AP939"/>
  <c r="AP938"/>
  <c r="AP937"/>
  <c r="AP936"/>
  <c r="AP935"/>
  <c r="AP934"/>
  <c r="AP933"/>
  <c r="AP932"/>
  <c r="AP931"/>
  <c r="AP930"/>
  <c r="AP929"/>
  <c r="AP928"/>
  <c r="AP927"/>
  <c r="AP926"/>
  <c r="AP925"/>
  <c r="AP924"/>
  <c r="AP923"/>
  <c r="AP922"/>
  <c r="AP921"/>
  <c r="AP920"/>
  <c r="AP919"/>
  <c r="AP918"/>
  <c r="AP917"/>
  <c r="AP916"/>
  <c r="AP915"/>
  <c r="AP914"/>
  <c r="AP913"/>
  <c r="AP912"/>
  <c r="AP911"/>
  <c r="AP910"/>
  <c r="AP909"/>
  <c r="AP908"/>
  <c r="AP907"/>
  <c r="AP906"/>
  <c r="AP905"/>
  <c r="AP904"/>
  <c r="AP903"/>
  <c r="AP902"/>
  <c r="AP901"/>
  <c r="AP900"/>
  <c r="AP899"/>
  <c r="AP898"/>
  <c r="AP897"/>
  <c r="AP896"/>
  <c r="AP895"/>
  <c r="AP894"/>
  <c r="AP893"/>
  <c r="AP892"/>
  <c r="AP891"/>
  <c r="AP890"/>
  <c r="AP889"/>
  <c r="AP888"/>
  <c r="AP887"/>
  <c r="AP886"/>
  <c r="AP885"/>
  <c r="AP884"/>
  <c r="AP883"/>
  <c r="AP882"/>
  <c r="AP881"/>
  <c r="AP880"/>
  <c r="AP879"/>
  <c r="AP878"/>
  <c r="AP877"/>
  <c r="AP876"/>
  <c r="AP875"/>
  <c r="AP874"/>
  <c r="AP873"/>
  <c r="AP872"/>
  <c r="AP871"/>
  <c r="AP870"/>
  <c r="AP869"/>
  <c r="AP868"/>
  <c r="AP867"/>
  <c r="AP866"/>
  <c r="AP865"/>
  <c r="AP864"/>
  <c r="AP863"/>
  <c r="AP862"/>
  <c r="AP861"/>
  <c r="AP860"/>
  <c r="AP859"/>
  <c r="AP858"/>
  <c r="AP857"/>
  <c r="AP856"/>
  <c r="AP855"/>
  <c r="AP854"/>
  <c r="AP853"/>
  <c r="AP852"/>
  <c r="AP851"/>
  <c r="AP850"/>
  <c r="AP849"/>
  <c r="AP848"/>
  <c r="AP847"/>
  <c r="AP846"/>
  <c r="AP845"/>
  <c r="AP844"/>
  <c r="AP843"/>
  <c r="AP842"/>
  <c r="AP841"/>
  <c r="AP840"/>
  <c r="AP839"/>
  <c r="AP838"/>
  <c r="AP837"/>
  <c r="AP836"/>
  <c r="AP835"/>
  <c r="AP834"/>
  <c r="AP833"/>
  <c r="AP832"/>
  <c r="AP831"/>
  <c r="AP830"/>
  <c r="AP829"/>
  <c r="AP828"/>
  <c r="AP827"/>
  <c r="AP826"/>
  <c r="AP825"/>
  <c r="AP824"/>
  <c r="AP823"/>
  <c r="AP822"/>
  <c r="AP821"/>
  <c r="AP820"/>
  <c r="AP819"/>
  <c r="AP818"/>
  <c r="AP817"/>
  <c r="AP816"/>
  <c r="AP815"/>
  <c r="AP814"/>
  <c r="AP813"/>
  <c r="AP812"/>
  <c r="AP811"/>
  <c r="AP810"/>
  <c r="AP809"/>
  <c r="AP808"/>
  <c r="AP807"/>
  <c r="AP806"/>
  <c r="AP805"/>
  <c r="AP804"/>
  <c r="AP803"/>
  <c r="AP802"/>
  <c r="AP801"/>
  <c r="AP800"/>
  <c r="AP799"/>
  <c r="AP798"/>
  <c r="AP797"/>
  <c r="AP796"/>
  <c r="AP795"/>
  <c r="AP794"/>
  <c r="AP793"/>
  <c r="AP792"/>
  <c r="AP791"/>
  <c r="AP790"/>
  <c r="AP789"/>
  <c r="AP788"/>
  <c r="AP787"/>
  <c r="AP786"/>
  <c r="AP785"/>
  <c r="AP784"/>
  <c r="AP783"/>
  <c r="AP782"/>
  <c r="AP781"/>
  <c r="AP780"/>
  <c r="AP779"/>
  <c r="AP778"/>
  <c r="AP777"/>
  <c r="AP776"/>
  <c r="AP775"/>
  <c r="AP774"/>
  <c r="AP773"/>
  <c r="AP772"/>
  <c r="AP771"/>
  <c r="AP770"/>
  <c r="AP769"/>
  <c r="AP768"/>
  <c r="AP767"/>
  <c r="AP766"/>
  <c r="AP765"/>
  <c r="AP764"/>
  <c r="AP763"/>
  <c r="AP762"/>
  <c r="AP761"/>
  <c r="AP760"/>
  <c r="AP759"/>
  <c r="AP758"/>
  <c r="AP757"/>
  <c r="AP756"/>
  <c r="AP755"/>
  <c r="AP754"/>
  <c r="AP753"/>
  <c r="AP752"/>
  <c r="AP751"/>
  <c r="AP750"/>
  <c r="AP749"/>
  <c r="AP748"/>
  <c r="AP747"/>
  <c r="AP746"/>
  <c r="AP745"/>
  <c r="AP744"/>
  <c r="AP743"/>
  <c r="AP742"/>
  <c r="AP741"/>
  <c r="AP740"/>
  <c r="AP739"/>
  <c r="AP738"/>
  <c r="AP737"/>
  <c r="AP736"/>
  <c r="AP735"/>
  <c r="AP734"/>
  <c r="AP733"/>
  <c r="AP732"/>
  <c r="AP731"/>
  <c r="AP730"/>
  <c r="AP729"/>
  <c r="AP728"/>
  <c r="AP727"/>
  <c r="AP726"/>
  <c r="AP725"/>
  <c r="AP724"/>
  <c r="AP723"/>
  <c r="AP722"/>
  <c r="AP721"/>
  <c r="AP720"/>
  <c r="AP719"/>
  <c r="AP718"/>
  <c r="AP717"/>
  <c r="AP716"/>
  <c r="AP715"/>
  <c r="AP714"/>
  <c r="AP713"/>
  <c r="AP712"/>
  <c r="AP711"/>
  <c r="AP710"/>
  <c r="AP709"/>
  <c r="AP708"/>
  <c r="AP707"/>
  <c r="AP706"/>
  <c r="AP705"/>
  <c r="AP704"/>
  <c r="AP703"/>
  <c r="AP702"/>
  <c r="AP701"/>
  <c r="AP700"/>
  <c r="AP699"/>
  <c r="AP698"/>
  <c r="AP697"/>
  <c r="AP696"/>
  <c r="AP695"/>
  <c r="AP694"/>
  <c r="AP693"/>
  <c r="AP692"/>
  <c r="AP691"/>
  <c r="AP690"/>
  <c r="AP689"/>
  <c r="AP688"/>
  <c r="AP687"/>
  <c r="AP686"/>
  <c r="AP685"/>
  <c r="AP684"/>
  <c r="AP683"/>
  <c r="AP682"/>
  <c r="AP681"/>
  <c r="AP680"/>
  <c r="AP679"/>
  <c r="AP678"/>
  <c r="AP677"/>
  <c r="AP676"/>
  <c r="AP675"/>
  <c r="AP674"/>
  <c r="AP673"/>
  <c r="AP672"/>
  <c r="AP671"/>
  <c r="AP670"/>
  <c r="AP669"/>
  <c r="AP668"/>
  <c r="AP667"/>
  <c r="AP666"/>
  <c r="AP665"/>
  <c r="AP664"/>
  <c r="AP663"/>
  <c r="AP662"/>
  <c r="AP661"/>
  <c r="AP660"/>
  <c r="AP659"/>
  <c r="AP658"/>
  <c r="AP657"/>
  <c r="AP656"/>
  <c r="AP655"/>
  <c r="AP654"/>
  <c r="AP653"/>
  <c r="AP652"/>
  <c r="AP651"/>
  <c r="AP650"/>
  <c r="AP649"/>
  <c r="AP648"/>
  <c r="AP647"/>
  <c r="AP646"/>
  <c r="AP645"/>
  <c r="AP644"/>
  <c r="AP643"/>
  <c r="AP642"/>
  <c r="AP641"/>
  <c r="AP640"/>
  <c r="AP639"/>
  <c r="AP638"/>
  <c r="AP637"/>
  <c r="AP636"/>
  <c r="AP635"/>
  <c r="AP634"/>
  <c r="AP633"/>
  <c r="AP632"/>
  <c r="AP631"/>
  <c r="AP630"/>
  <c r="AP629"/>
  <c r="AP628"/>
  <c r="AP627"/>
  <c r="AP626"/>
  <c r="AP625"/>
  <c r="AP624"/>
  <c r="AP623"/>
  <c r="AP622"/>
  <c r="AP621"/>
  <c r="AP620"/>
  <c r="AP619"/>
  <c r="AP618"/>
  <c r="AP617"/>
  <c r="AP616"/>
  <c r="AP615"/>
  <c r="AP614"/>
  <c r="AP613"/>
  <c r="AP612"/>
  <c r="AP611"/>
  <c r="AP610"/>
  <c r="AP609"/>
  <c r="AP608"/>
  <c r="AP607"/>
  <c r="AP606"/>
  <c r="AP605"/>
  <c r="AP604"/>
  <c r="AP603"/>
  <c r="AP602"/>
  <c r="AP601"/>
  <c r="AP600"/>
  <c r="AP599"/>
  <c r="AP598"/>
  <c r="AP597"/>
  <c r="AP596"/>
  <c r="AP595"/>
  <c r="AP594"/>
  <c r="AP593"/>
  <c r="AP592"/>
  <c r="AP591"/>
  <c r="AP590"/>
  <c r="AP589"/>
  <c r="AP588"/>
  <c r="AP587"/>
  <c r="AP586"/>
  <c r="AP585"/>
  <c r="AP584"/>
  <c r="AP583"/>
  <c r="AP582"/>
  <c r="AP581"/>
  <c r="AP580"/>
  <c r="AP579"/>
  <c r="AP578"/>
  <c r="AP577"/>
  <c r="AP576"/>
  <c r="AP575"/>
  <c r="AP574"/>
  <c r="AP573"/>
  <c r="AP572"/>
  <c r="AP571"/>
  <c r="AP570"/>
  <c r="AP569"/>
  <c r="AP568"/>
  <c r="AP567"/>
  <c r="AP566"/>
  <c r="AP565"/>
  <c r="AP564"/>
  <c r="AP563"/>
  <c r="AP562"/>
  <c r="AP561"/>
  <c r="AP560"/>
  <c r="AP559"/>
  <c r="AP558"/>
  <c r="AP557"/>
  <c r="AP556"/>
  <c r="AP555"/>
  <c r="AP554"/>
  <c r="AP553"/>
  <c r="AP552"/>
  <c r="AP551"/>
  <c r="AP550"/>
  <c r="AP549"/>
  <c r="AP548"/>
  <c r="AP547"/>
  <c r="AP546"/>
  <c r="AP545"/>
  <c r="AP544"/>
  <c r="AP543"/>
  <c r="AP542"/>
  <c r="AP541"/>
  <c r="AP540"/>
  <c r="AP539"/>
  <c r="AP538"/>
  <c r="AP537"/>
  <c r="AP536"/>
  <c r="AP535"/>
  <c r="AP534"/>
  <c r="AP533"/>
  <c r="AP532"/>
  <c r="AP531"/>
  <c r="AP530"/>
  <c r="AP529"/>
  <c r="AP528"/>
  <c r="AP527"/>
  <c r="AP526"/>
  <c r="AP525"/>
  <c r="AP524"/>
  <c r="AP523"/>
  <c r="AP522"/>
  <c r="AP521"/>
  <c r="AP520"/>
  <c r="AP519"/>
  <c r="AP518"/>
  <c r="AP517"/>
  <c r="AP516"/>
  <c r="AP515"/>
  <c r="AP514"/>
  <c r="AP513"/>
  <c r="AP512"/>
  <c r="AP511"/>
  <c r="AP510"/>
  <c r="AP509"/>
  <c r="AP508"/>
  <c r="AP507"/>
  <c r="AP506"/>
  <c r="AP505"/>
  <c r="AP504"/>
  <c r="AP503"/>
  <c r="AP502"/>
  <c r="AP501"/>
  <c r="AP500"/>
  <c r="AP499"/>
  <c r="AP498"/>
  <c r="AP497"/>
  <c r="AP496"/>
  <c r="AP495"/>
  <c r="AP494"/>
  <c r="AP493"/>
  <c r="AP492"/>
  <c r="AP491"/>
  <c r="AP490"/>
  <c r="AP489"/>
  <c r="AP488"/>
  <c r="AP487"/>
  <c r="AP486"/>
  <c r="AP485"/>
  <c r="AP484"/>
  <c r="AP483"/>
  <c r="AP482"/>
  <c r="AP481"/>
  <c r="AP480"/>
  <c r="AP479"/>
  <c r="AP478"/>
  <c r="AP477"/>
  <c r="AP476"/>
  <c r="AP475"/>
  <c r="AP474"/>
  <c r="AP473"/>
  <c r="AP472"/>
  <c r="AP471"/>
  <c r="AP470"/>
  <c r="AP469"/>
  <c r="AP468"/>
  <c r="AP467"/>
  <c r="AP466"/>
  <c r="AP465"/>
  <c r="AP464"/>
  <c r="AP463"/>
  <c r="AP462"/>
  <c r="AP461"/>
  <c r="AP460"/>
  <c r="AP459"/>
  <c r="AP458"/>
  <c r="AP457"/>
  <c r="AP456"/>
  <c r="AP455"/>
  <c r="AP454"/>
  <c r="AP453"/>
  <c r="AP452"/>
  <c r="AP451"/>
  <c r="AP450"/>
  <c r="AP449"/>
  <c r="AP448"/>
  <c r="AP447"/>
  <c r="AP446"/>
  <c r="AP445"/>
  <c r="AP444"/>
  <c r="AP443"/>
  <c r="AP442"/>
  <c r="AP441"/>
  <c r="AP440"/>
  <c r="AP439"/>
  <c r="AP438"/>
  <c r="AP437"/>
  <c r="AP436"/>
  <c r="AP435"/>
  <c r="AP434"/>
  <c r="AP433"/>
  <c r="AP432"/>
  <c r="AP431"/>
  <c r="AP430"/>
  <c r="AP429"/>
  <c r="AP428"/>
  <c r="AP427"/>
  <c r="AP426"/>
  <c r="AP425"/>
  <c r="AP424"/>
  <c r="AP423"/>
  <c r="AP422"/>
  <c r="AP421"/>
  <c r="AP420"/>
  <c r="AP419"/>
  <c r="AP418"/>
  <c r="AP417"/>
  <c r="AP416"/>
  <c r="AP415"/>
  <c r="AP414"/>
  <c r="AP413"/>
  <c r="AP412"/>
  <c r="AP411"/>
  <c r="AP410"/>
  <c r="AP409"/>
  <c r="AP408"/>
  <c r="AP407"/>
  <c r="AP406"/>
  <c r="AP405"/>
  <c r="AP404"/>
  <c r="AP403"/>
  <c r="AP402"/>
  <c r="AP401"/>
  <c r="AP400"/>
  <c r="AP399"/>
  <c r="AP398"/>
  <c r="AP397"/>
  <c r="AP396"/>
  <c r="AP395"/>
  <c r="AP394"/>
  <c r="AP393"/>
  <c r="AP392"/>
  <c r="AP391"/>
  <c r="AP390"/>
  <c r="AP389"/>
  <c r="AP388"/>
  <c r="AP387"/>
  <c r="AP386"/>
  <c r="AP385"/>
  <c r="AP384"/>
  <c r="AP383"/>
  <c r="AP382"/>
  <c r="AP381"/>
  <c r="AP380"/>
  <c r="AP379"/>
  <c r="AP378"/>
  <c r="AP377"/>
  <c r="AP376"/>
  <c r="AP375"/>
  <c r="AP374"/>
  <c r="AP373"/>
  <c r="AP372"/>
  <c r="AP371"/>
  <c r="AP370"/>
  <c r="AP369"/>
  <c r="AP368"/>
  <c r="AP367"/>
  <c r="AP366"/>
  <c r="AP365"/>
  <c r="AP364"/>
  <c r="AP363"/>
  <c r="AP362"/>
  <c r="AP361"/>
  <c r="AP360"/>
  <c r="AP359"/>
  <c r="AP358"/>
  <c r="AP357"/>
  <c r="AP356"/>
  <c r="AP355"/>
  <c r="AP354"/>
  <c r="AP353"/>
  <c r="AP352"/>
  <c r="AP351"/>
  <c r="AP350"/>
  <c r="AP349"/>
  <c r="AP348"/>
  <c r="AP347"/>
  <c r="AP346"/>
  <c r="AP345"/>
  <c r="AP344"/>
  <c r="AP343"/>
  <c r="AP342"/>
  <c r="AP341"/>
  <c r="AP340"/>
  <c r="AP339"/>
  <c r="AP338"/>
  <c r="AP337"/>
  <c r="AP336"/>
  <c r="AP335"/>
  <c r="AP334"/>
  <c r="AP333"/>
  <c r="AP332"/>
  <c r="AP331"/>
  <c r="AP330"/>
  <c r="AP329"/>
  <c r="AP328"/>
  <c r="AP327"/>
  <c r="AP326"/>
  <c r="AP325"/>
  <c r="AP324"/>
  <c r="AP323"/>
  <c r="AP322"/>
  <c r="AP321"/>
  <c r="AP320"/>
  <c r="AP319"/>
  <c r="AP318"/>
  <c r="AP317"/>
  <c r="AP316"/>
  <c r="AP315"/>
  <c r="AP314"/>
  <c r="AP313"/>
  <c r="AP312"/>
  <c r="AP311"/>
  <c r="AP310"/>
  <c r="AP309"/>
  <c r="AP308"/>
  <c r="AP307"/>
  <c r="AP306"/>
  <c r="AP305"/>
  <c r="AP304"/>
  <c r="AP303"/>
  <c r="AP302"/>
  <c r="AP301"/>
  <c r="AP300"/>
  <c r="AP299"/>
  <c r="AP298"/>
  <c r="AP297"/>
  <c r="AP296"/>
  <c r="AP295"/>
  <c r="AP294"/>
  <c r="AP293"/>
  <c r="AP292"/>
  <c r="AP291"/>
  <c r="AP290"/>
  <c r="AP289"/>
  <c r="AP288"/>
  <c r="AP287"/>
  <c r="AP286"/>
  <c r="AP285"/>
  <c r="AP284"/>
  <c r="AP283"/>
  <c r="AP282"/>
  <c r="AP281"/>
  <c r="AP280"/>
  <c r="AP279"/>
  <c r="AP278"/>
  <c r="AP277"/>
  <c r="AP276"/>
  <c r="AP275"/>
  <c r="AP274"/>
  <c r="AP273"/>
  <c r="AP272"/>
  <c r="AP271"/>
  <c r="AP270"/>
  <c r="AP269"/>
  <c r="AP268"/>
  <c r="AP267"/>
  <c r="AP266"/>
  <c r="AP265"/>
  <c r="AP264"/>
  <c r="AP263"/>
  <c r="AP262"/>
  <c r="AP261"/>
  <c r="AP260"/>
  <c r="AP259"/>
  <c r="AP258"/>
  <c r="AP257"/>
  <c r="AP256"/>
  <c r="AP255"/>
  <c r="AP254"/>
  <c r="AP253"/>
  <c r="AP252"/>
  <c r="AP251"/>
  <c r="AP250"/>
  <c r="AP249"/>
  <c r="AP248"/>
  <c r="AP247"/>
  <c r="AP246"/>
  <c r="AP245"/>
  <c r="AP244"/>
  <c r="AP243"/>
  <c r="AP242"/>
  <c r="AP241"/>
  <c r="AP240"/>
  <c r="AP239"/>
  <c r="AP238"/>
  <c r="AP237"/>
  <c r="AP236"/>
  <c r="AP235"/>
  <c r="AP234"/>
  <c r="AP233"/>
  <c r="AP232"/>
  <c r="AP231"/>
  <c r="AP230"/>
  <c r="AP229"/>
  <c r="AP228"/>
  <c r="AP227"/>
  <c r="AP226"/>
  <c r="AP225"/>
  <c r="AP224"/>
  <c r="AP223"/>
  <c r="AP222"/>
  <c r="AP221"/>
  <c r="AP220"/>
  <c r="AP219"/>
  <c r="AP218"/>
  <c r="AP217"/>
  <c r="AP216"/>
  <c r="AP215"/>
  <c r="AP214"/>
  <c r="AP213"/>
  <c r="AP212"/>
  <c r="AP211"/>
  <c r="AP210"/>
  <c r="AP209"/>
  <c r="AP208"/>
  <c r="AP207"/>
  <c r="AP206"/>
  <c r="AP205"/>
  <c r="AP204"/>
  <c r="AP203"/>
  <c r="AP202"/>
  <c r="AP201"/>
  <c r="AP200"/>
  <c r="AP199"/>
  <c r="AP198"/>
  <c r="AP197"/>
  <c r="AP196"/>
  <c r="AP195"/>
  <c r="AP194"/>
  <c r="AP193"/>
  <c r="AP192"/>
  <c r="AP191"/>
  <c r="AP190"/>
  <c r="AP189"/>
  <c r="AP188"/>
  <c r="AP187"/>
  <c r="AP186"/>
  <c r="AP185"/>
  <c r="AP184"/>
  <c r="AP183"/>
  <c r="AP182"/>
  <c r="AP181"/>
  <c r="AP180"/>
  <c r="AP179"/>
  <c r="AP178"/>
  <c r="AP177"/>
  <c r="AP176"/>
  <c r="AP175"/>
  <c r="AP174"/>
  <c r="AP173"/>
  <c r="AP172"/>
  <c r="AP171"/>
  <c r="AP170"/>
  <c r="AP169"/>
  <c r="AP168"/>
  <c r="AP167"/>
  <c r="AP166"/>
  <c r="AP165"/>
  <c r="AP164"/>
  <c r="AP163"/>
  <c r="AP162"/>
  <c r="AP161"/>
  <c r="AP160"/>
  <c r="AP159"/>
  <c r="AP158"/>
  <c r="AP157"/>
  <c r="AP156"/>
  <c r="AP155"/>
  <c r="AP154"/>
  <c r="AP153"/>
  <c r="AP152"/>
  <c r="AP151"/>
  <c r="AP150"/>
  <c r="AP149"/>
  <c r="AP148"/>
  <c r="AP147"/>
  <c r="AP146"/>
  <c r="AP145"/>
  <c r="AP144"/>
  <c r="AP143"/>
  <c r="AP142"/>
  <c r="AP141"/>
  <c r="AP140"/>
  <c r="AP139"/>
  <c r="AP138"/>
  <c r="AP137"/>
  <c r="AP136"/>
  <c r="AP135"/>
  <c r="AP134"/>
  <c r="AP133"/>
  <c r="AP132"/>
  <c r="AP131"/>
  <c r="AP130"/>
  <c r="AP129"/>
  <c r="AP128"/>
  <c r="AP127"/>
  <c r="AP126"/>
  <c r="AP125"/>
  <c r="AP124"/>
  <c r="AP123"/>
  <c r="AP122"/>
  <c r="AP121"/>
  <c r="AP120"/>
  <c r="AP119"/>
  <c r="AP118"/>
  <c r="AP117"/>
  <c r="AP116"/>
  <c r="AP115"/>
  <c r="AP114"/>
  <c r="AP113"/>
  <c r="AP112"/>
  <c r="AP111"/>
  <c r="AP110"/>
  <c r="AP109"/>
  <c r="AP108"/>
  <c r="AP107"/>
  <c r="AP106"/>
  <c r="AP105"/>
  <c r="AP104"/>
  <c r="AP103"/>
  <c r="AP102"/>
  <c r="AP101"/>
  <c r="AP100"/>
  <c r="AP99"/>
  <c r="AP98"/>
  <c r="AP97"/>
  <c r="AP96"/>
  <c r="AP95"/>
  <c r="AP94"/>
  <c r="AP93"/>
  <c r="AP92"/>
  <c r="AP91"/>
  <c r="AP90"/>
  <c r="AP89"/>
  <c r="AP88"/>
  <c r="AP87"/>
  <c r="AP86"/>
  <c r="AP85"/>
  <c r="AP84"/>
  <c r="AP83"/>
  <c r="AP82"/>
  <c r="AP81"/>
  <c r="AP80"/>
  <c r="AP79"/>
  <c r="AP78"/>
  <c r="AP77"/>
  <c r="AP76"/>
  <c r="AP75"/>
  <c r="AP74"/>
  <c r="AP73"/>
  <c r="AP72"/>
  <c r="AP71"/>
  <c r="AP70"/>
  <c r="AP69"/>
  <c r="AP68"/>
  <c r="AP67"/>
  <c r="AP66"/>
  <c r="AP65"/>
  <c r="AP64"/>
  <c r="AP63"/>
  <c r="AP62"/>
  <c r="AP61"/>
  <c r="AP60"/>
  <c r="AP59"/>
  <c r="AP58"/>
  <c r="AP57"/>
  <c r="AP56"/>
  <c r="AP55"/>
  <c r="AP54"/>
  <c r="AP53"/>
  <c r="AP52"/>
  <c r="AP51"/>
  <c r="AP50"/>
  <c r="AP49"/>
  <c r="AP48"/>
  <c r="AP47"/>
  <c r="AP46"/>
  <c r="AP45"/>
  <c r="AP44"/>
  <c r="AP43"/>
  <c r="AP42"/>
  <c r="AP41"/>
  <c r="AP40"/>
  <c r="AP39"/>
  <c r="AP38"/>
  <c r="AP37"/>
  <c r="AP36"/>
  <c r="AP35"/>
  <c r="AP34"/>
  <c r="AP33"/>
  <c r="AP32"/>
  <c r="AP31"/>
  <c r="AP30"/>
  <c r="AP29"/>
  <c r="AP28"/>
  <c r="AP27"/>
  <c r="AP26"/>
  <c r="AP25"/>
  <c r="AP24"/>
  <c r="AP23"/>
  <c r="AP22"/>
  <c r="AP21"/>
  <c r="AP20"/>
  <c r="AP19"/>
  <c r="AP18"/>
  <c r="AP17"/>
  <c r="AP16"/>
  <c r="AP15"/>
  <c r="AP14"/>
  <c r="AP13"/>
  <c r="AP12"/>
  <c r="AP11"/>
  <c r="AP10"/>
  <c r="AP9"/>
  <c r="AP8"/>
  <c r="AP7"/>
  <c r="D5" i="3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D612" s="1"/>
  <c r="D613" s="1"/>
  <c r="D614" s="1"/>
  <c r="D615" s="1"/>
  <c r="D616" s="1"/>
  <c r="D617" s="1"/>
  <c r="D618" s="1"/>
  <c r="D619" s="1"/>
  <c r="D620" s="1"/>
  <c r="D621" s="1"/>
  <c r="D622" s="1"/>
  <c r="D623" s="1"/>
  <c r="D624" s="1"/>
  <c r="D625" s="1"/>
  <c r="D626" s="1"/>
  <c r="D627" s="1"/>
  <c r="D628" s="1"/>
  <c r="D629" s="1"/>
  <c r="D630" s="1"/>
  <c r="D631" s="1"/>
  <c r="D632" s="1"/>
  <c r="D633" s="1"/>
  <c r="D634" s="1"/>
  <c r="D635" s="1"/>
  <c r="D636" s="1"/>
  <c r="D637" s="1"/>
  <c r="D638" s="1"/>
  <c r="D639" s="1"/>
  <c r="D640" s="1"/>
  <c r="D641" s="1"/>
  <c r="D642" s="1"/>
  <c r="D643" s="1"/>
  <c r="D644" s="1"/>
  <c r="D645" s="1"/>
  <c r="D646" s="1"/>
  <c r="D647" s="1"/>
  <c r="D648" s="1"/>
  <c r="D649" s="1"/>
  <c r="D650" s="1"/>
  <c r="D651" s="1"/>
  <c r="D652" s="1"/>
  <c r="D653" s="1"/>
  <c r="D654" s="1"/>
  <c r="D655" s="1"/>
  <c r="D656" s="1"/>
  <c r="D657" s="1"/>
  <c r="D658" s="1"/>
  <c r="D659" s="1"/>
  <c r="D660" s="1"/>
  <c r="D661" s="1"/>
  <c r="D662" s="1"/>
  <c r="D663" s="1"/>
  <c r="D664" s="1"/>
  <c r="D665" s="1"/>
  <c r="D666" s="1"/>
  <c r="D667" s="1"/>
  <c r="D668" s="1"/>
  <c r="D669" s="1"/>
  <c r="D670" s="1"/>
  <c r="D671" s="1"/>
  <c r="D672" s="1"/>
  <c r="D673" s="1"/>
  <c r="D674" s="1"/>
  <c r="D675" s="1"/>
  <c r="D676" s="1"/>
  <c r="D677" s="1"/>
  <c r="D678" s="1"/>
  <c r="D679" s="1"/>
  <c r="D680" s="1"/>
  <c r="D681" s="1"/>
  <c r="D682" s="1"/>
  <c r="D683" s="1"/>
  <c r="D684" s="1"/>
  <c r="D685" s="1"/>
  <c r="D686" s="1"/>
  <c r="D687" s="1"/>
  <c r="D688" s="1"/>
  <c r="D689" s="1"/>
  <c r="D690" s="1"/>
  <c r="D691" s="1"/>
  <c r="D692" s="1"/>
  <c r="D693" s="1"/>
  <c r="D694" s="1"/>
  <c r="D695" s="1"/>
  <c r="D696" s="1"/>
  <c r="D697" s="1"/>
  <c r="D698" s="1"/>
  <c r="D699" s="1"/>
  <c r="D700" s="1"/>
  <c r="D701" s="1"/>
  <c r="D702" s="1"/>
  <c r="D703" s="1"/>
  <c r="D704" s="1"/>
  <c r="D705" s="1"/>
  <c r="D706" s="1"/>
  <c r="D707" s="1"/>
  <c r="D708" s="1"/>
  <c r="D709" s="1"/>
  <c r="D710" s="1"/>
  <c r="D711" s="1"/>
  <c r="D712" s="1"/>
  <c r="D713" s="1"/>
  <c r="D714" s="1"/>
  <c r="D715" s="1"/>
  <c r="D716" s="1"/>
  <c r="D717" s="1"/>
  <c r="D718" s="1"/>
  <c r="D719" s="1"/>
  <c r="D720" s="1"/>
  <c r="D721" s="1"/>
  <c r="D722" s="1"/>
  <c r="D723" s="1"/>
  <c r="D724" s="1"/>
  <c r="D725" s="1"/>
  <c r="D726" s="1"/>
  <c r="D727" s="1"/>
  <c r="D728" s="1"/>
  <c r="D729" s="1"/>
  <c r="D730" s="1"/>
  <c r="D731" s="1"/>
  <c r="D732" s="1"/>
  <c r="D733" s="1"/>
  <c r="D734" s="1"/>
  <c r="D735" s="1"/>
  <c r="D736" s="1"/>
  <c r="D737" s="1"/>
  <c r="D738" s="1"/>
  <c r="D739" s="1"/>
  <c r="D740" s="1"/>
  <c r="D741" s="1"/>
  <c r="D742" s="1"/>
  <c r="D743" s="1"/>
  <c r="D744" s="1"/>
  <c r="D745" s="1"/>
  <c r="D746" s="1"/>
  <c r="D747" s="1"/>
  <c r="D748" s="1"/>
  <c r="D749" s="1"/>
  <c r="D750" s="1"/>
  <c r="D751" s="1"/>
  <c r="D752" s="1"/>
  <c r="D753" s="1"/>
  <c r="D754" s="1"/>
  <c r="D755" s="1"/>
  <c r="D756" s="1"/>
  <c r="D757" s="1"/>
  <c r="D758" s="1"/>
  <c r="D759" s="1"/>
  <c r="D760" s="1"/>
  <c r="D761" s="1"/>
  <c r="D762" s="1"/>
  <c r="D763" s="1"/>
  <c r="D764" s="1"/>
  <c r="D765" s="1"/>
  <c r="D766" s="1"/>
  <c r="D767" s="1"/>
  <c r="D768" s="1"/>
  <c r="D769" s="1"/>
  <c r="D770" s="1"/>
  <c r="D771" s="1"/>
  <c r="D772" s="1"/>
  <c r="D773" s="1"/>
  <c r="D774" s="1"/>
  <c r="D775" s="1"/>
  <c r="D776" s="1"/>
  <c r="D777" s="1"/>
  <c r="D778" s="1"/>
  <c r="D779" s="1"/>
  <c r="D780" s="1"/>
  <c r="D781" s="1"/>
  <c r="D782" s="1"/>
  <c r="D783" s="1"/>
  <c r="D784" s="1"/>
  <c r="D785" s="1"/>
  <c r="D786" s="1"/>
  <c r="D787" s="1"/>
  <c r="D788" s="1"/>
  <c r="D789" s="1"/>
  <c r="D790" s="1"/>
  <c r="D791" s="1"/>
  <c r="D792" s="1"/>
  <c r="D793" s="1"/>
  <c r="D794" s="1"/>
  <c r="D795" s="1"/>
  <c r="D796" s="1"/>
  <c r="D797" s="1"/>
  <c r="D798" s="1"/>
  <c r="D799" s="1"/>
  <c r="D800" s="1"/>
  <c r="D801" s="1"/>
  <c r="D802" s="1"/>
  <c r="D803" s="1"/>
  <c r="D804" s="1"/>
  <c r="D805" s="1"/>
  <c r="D806" s="1"/>
  <c r="D807" s="1"/>
  <c r="D808" s="1"/>
  <c r="D809" s="1"/>
  <c r="D810" s="1"/>
  <c r="D811" s="1"/>
  <c r="D812" s="1"/>
  <c r="D813" s="1"/>
  <c r="D814" s="1"/>
  <c r="D815" s="1"/>
  <c r="D816" s="1"/>
  <c r="D817" s="1"/>
  <c r="D818" s="1"/>
  <c r="D819" s="1"/>
  <c r="D820" s="1"/>
  <c r="D821" s="1"/>
  <c r="D822" s="1"/>
  <c r="D823" s="1"/>
  <c r="D824" s="1"/>
  <c r="D825" s="1"/>
  <c r="D826" s="1"/>
  <c r="D827" s="1"/>
  <c r="D828" s="1"/>
  <c r="D829" s="1"/>
  <c r="D830" s="1"/>
  <c r="D831" s="1"/>
  <c r="D832" s="1"/>
  <c r="D833" s="1"/>
  <c r="D834" s="1"/>
  <c r="D835" s="1"/>
  <c r="D836" s="1"/>
  <c r="D837" s="1"/>
  <c r="D838" s="1"/>
  <c r="D839" s="1"/>
  <c r="D840" s="1"/>
  <c r="D841" s="1"/>
  <c r="D842" s="1"/>
  <c r="D843" s="1"/>
  <c r="D844" s="1"/>
  <c r="D845" s="1"/>
  <c r="D846" s="1"/>
  <c r="D847" s="1"/>
  <c r="D848" s="1"/>
  <c r="D849" s="1"/>
  <c r="D850" s="1"/>
  <c r="D851" s="1"/>
  <c r="D852" s="1"/>
  <c r="D853" s="1"/>
  <c r="D854" s="1"/>
  <c r="D855" s="1"/>
  <c r="D856" s="1"/>
  <c r="D857" s="1"/>
  <c r="D858" s="1"/>
  <c r="D859" s="1"/>
  <c r="D860" s="1"/>
  <c r="D861" s="1"/>
  <c r="D862" s="1"/>
  <c r="D863" s="1"/>
  <c r="D864" s="1"/>
  <c r="D865" s="1"/>
  <c r="D866" s="1"/>
  <c r="D867" s="1"/>
  <c r="D868" s="1"/>
  <c r="D869" s="1"/>
  <c r="D870" s="1"/>
  <c r="D871" s="1"/>
  <c r="D872" s="1"/>
  <c r="D873" s="1"/>
  <c r="D874" s="1"/>
  <c r="D875" s="1"/>
  <c r="D876" s="1"/>
  <c r="D877" s="1"/>
  <c r="D878" s="1"/>
  <c r="D879" s="1"/>
  <c r="D880" s="1"/>
  <c r="D881" s="1"/>
  <c r="D882" s="1"/>
  <c r="D883" s="1"/>
  <c r="D884" s="1"/>
  <c r="D885" s="1"/>
  <c r="D886" s="1"/>
  <c r="D887" s="1"/>
  <c r="D888" s="1"/>
  <c r="D889" s="1"/>
  <c r="D890" s="1"/>
  <c r="D891" s="1"/>
  <c r="D892" s="1"/>
  <c r="D893" s="1"/>
  <c r="D894" s="1"/>
  <c r="D895" s="1"/>
  <c r="D896" s="1"/>
  <c r="D897" s="1"/>
  <c r="D898" s="1"/>
  <c r="D899" s="1"/>
  <c r="D900" s="1"/>
  <c r="D901" s="1"/>
  <c r="D902" s="1"/>
  <c r="D903" s="1"/>
  <c r="D904" s="1"/>
  <c r="D905" s="1"/>
  <c r="D906" s="1"/>
  <c r="D907" s="1"/>
  <c r="D908" s="1"/>
  <c r="D909" s="1"/>
  <c r="D910" s="1"/>
  <c r="D911" s="1"/>
  <c r="D912" s="1"/>
  <c r="D913" s="1"/>
  <c r="D914" s="1"/>
  <c r="D915" s="1"/>
  <c r="D916" s="1"/>
  <c r="D917" s="1"/>
  <c r="D918" s="1"/>
  <c r="D919" s="1"/>
  <c r="D920" s="1"/>
  <c r="D921" s="1"/>
  <c r="D922" s="1"/>
  <c r="D923" s="1"/>
  <c r="D924" s="1"/>
  <c r="D925" s="1"/>
  <c r="D926" s="1"/>
  <c r="D927" s="1"/>
  <c r="D928" s="1"/>
  <c r="D929" s="1"/>
  <c r="D930" s="1"/>
  <c r="D931" s="1"/>
  <c r="D932" s="1"/>
  <c r="D933" s="1"/>
  <c r="D934" s="1"/>
  <c r="D935" s="1"/>
  <c r="D936" s="1"/>
  <c r="D937" s="1"/>
  <c r="D938" s="1"/>
  <c r="D939" s="1"/>
  <c r="D940" s="1"/>
  <c r="D941" s="1"/>
  <c r="D942" s="1"/>
  <c r="D943" s="1"/>
  <c r="D944" s="1"/>
  <c r="D945" s="1"/>
  <c r="D946" s="1"/>
  <c r="D947" s="1"/>
  <c r="D948" s="1"/>
  <c r="D949" s="1"/>
  <c r="D950" s="1"/>
  <c r="D951" s="1"/>
  <c r="D952" s="1"/>
  <c r="D953" s="1"/>
  <c r="D954" s="1"/>
  <c r="D955" s="1"/>
  <c r="D956" s="1"/>
  <c r="D957" s="1"/>
  <c r="D958" s="1"/>
  <c r="D959" s="1"/>
  <c r="D960" s="1"/>
  <c r="D961" s="1"/>
  <c r="D962" s="1"/>
  <c r="D963" s="1"/>
  <c r="D964" s="1"/>
  <c r="D965" s="1"/>
  <c r="D966" s="1"/>
  <c r="D967" s="1"/>
  <c r="D968" s="1"/>
  <c r="D969" s="1"/>
  <c r="D970" s="1"/>
  <c r="D971" s="1"/>
  <c r="D972" s="1"/>
  <c r="D973" s="1"/>
  <c r="D974" s="1"/>
  <c r="D975" s="1"/>
  <c r="D976" s="1"/>
  <c r="D977" s="1"/>
  <c r="D978" s="1"/>
  <c r="D979" s="1"/>
  <c r="D980" s="1"/>
  <c r="D981" s="1"/>
  <c r="D982" s="1"/>
  <c r="D983" s="1"/>
  <c r="D984" s="1"/>
  <c r="D985" s="1"/>
  <c r="D986" s="1"/>
  <c r="D987" s="1"/>
  <c r="D988" s="1"/>
  <c r="D989" s="1"/>
  <c r="D990" s="1"/>
  <c r="D991" s="1"/>
  <c r="D992" s="1"/>
  <c r="D993" s="1"/>
  <c r="D994" s="1"/>
  <c r="D995" s="1"/>
  <c r="D996" s="1"/>
  <c r="D997" s="1"/>
  <c r="D998" s="1"/>
  <c r="D999" s="1"/>
  <c r="D1000" s="1"/>
  <c r="D1001" s="1"/>
  <c r="D1002" s="1"/>
  <c r="D1003" s="1"/>
  <c r="D1004" s="1"/>
  <c r="D1005" s="1"/>
  <c r="D1006" s="1"/>
  <c r="D1007" s="1"/>
  <c r="D1008" s="1"/>
  <c r="D1009" s="1"/>
  <c r="D1010" s="1"/>
  <c r="D1011" s="1"/>
  <c r="D1012" s="1"/>
  <c r="D1013" s="1"/>
  <c r="D1014" s="1"/>
  <c r="D1015" s="1"/>
  <c r="D1016" s="1"/>
  <c r="D1017" s="1"/>
  <c r="D1018" s="1"/>
  <c r="D1019" s="1"/>
  <c r="D1020" s="1"/>
  <c r="D1021" s="1"/>
  <c r="D1022" s="1"/>
  <c r="D1023" s="1"/>
  <c r="D1024" s="1"/>
  <c r="D1025" s="1"/>
  <c r="D1026" s="1"/>
  <c r="D1027" s="1"/>
  <c r="D1028" s="1"/>
  <c r="D1029" s="1"/>
  <c r="D1030" s="1"/>
  <c r="D1031" s="1"/>
  <c r="D1032" s="1"/>
  <c r="D1033" s="1"/>
  <c r="D1034" s="1"/>
  <c r="D1035" s="1"/>
  <c r="D1036" s="1"/>
  <c r="D1037" s="1"/>
  <c r="D1038" s="1"/>
  <c r="D1039" s="1"/>
  <c r="D1040" s="1"/>
  <c r="D1041" s="1"/>
  <c r="D1042" s="1"/>
  <c r="D1043" s="1"/>
  <c r="D1044" s="1"/>
  <c r="D1045" s="1"/>
  <c r="D1046" s="1"/>
  <c r="D1047" s="1"/>
  <c r="D1048" s="1"/>
  <c r="D1049" s="1"/>
  <c r="D1050" s="1"/>
  <c r="D1051" s="1"/>
  <c r="D1052" s="1"/>
  <c r="D1053" s="1"/>
  <c r="D1054" s="1"/>
  <c r="D1055" s="1"/>
  <c r="D1056" s="1"/>
  <c r="D1057" s="1"/>
  <c r="D1058" s="1"/>
  <c r="D1059" s="1"/>
  <c r="D1060" s="1"/>
  <c r="D1061" s="1"/>
  <c r="D1062" s="1"/>
  <c r="D1063" s="1"/>
  <c r="D1064" s="1"/>
  <c r="D1065" s="1"/>
  <c r="D1066" s="1"/>
  <c r="D1067" s="1"/>
  <c r="D1068" s="1"/>
  <c r="D1069" s="1"/>
  <c r="D1070" s="1"/>
  <c r="D1071" s="1"/>
  <c r="D1072" s="1"/>
  <c r="D1073" s="1"/>
  <c r="D1074" s="1"/>
  <c r="D1075" s="1"/>
  <c r="D1076" s="1"/>
  <c r="D1077" s="1"/>
  <c r="D1078" s="1"/>
  <c r="D1079" s="1"/>
  <c r="D1080" s="1"/>
  <c r="D1081" s="1"/>
  <c r="D1082" s="1"/>
  <c r="D1083" s="1"/>
  <c r="D1084" s="1"/>
  <c r="D1085" s="1"/>
  <c r="D1086" s="1"/>
  <c r="D1087" s="1"/>
  <c r="D1088" s="1"/>
  <c r="D1089" s="1"/>
  <c r="D1090" s="1"/>
  <c r="D1091" s="1"/>
  <c r="D1092" s="1"/>
  <c r="D1093" s="1"/>
  <c r="D1094" s="1"/>
  <c r="D1095" s="1"/>
  <c r="D1096" s="1"/>
  <c r="D1097" s="1"/>
  <c r="D1098" s="1"/>
  <c r="D1099" s="1"/>
  <c r="D1100" s="1"/>
  <c r="D1101" s="1"/>
  <c r="D1102" s="1"/>
  <c r="D1103" s="1"/>
  <c r="D1104" s="1"/>
  <c r="D1105" s="1"/>
  <c r="D1106" s="1"/>
  <c r="D1107" s="1"/>
  <c r="D1108" s="1"/>
  <c r="D1109" s="1"/>
  <c r="D1110" s="1"/>
  <c r="D1111" s="1"/>
  <c r="D1112" s="1"/>
  <c r="D1113" s="1"/>
  <c r="D1114" s="1"/>
  <c r="D1115" s="1"/>
  <c r="D1116" s="1"/>
  <c r="D1117" s="1"/>
  <c r="D1118" s="1"/>
  <c r="D1119" s="1"/>
  <c r="D1120" s="1"/>
  <c r="D1121" s="1"/>
  <c r="D1122" s="1"/>
  <c r="D1123" s="1"/>
  <c r="D1124" s="1"/>
  <c r="D1125" s="1"/>
  <c r="D1126" s="1"/>
  <c r="D1127" s="1"/>
  <c r="D1128" s="1"/>
  <c r="D1129" s="1"/>
  <c r="D1130" s="1"/>
  <c r="D1131" s="1"/>
  <c r="D1132" s="1"/>
  <c r="D1133" s="1"/>
  <c r="D1134" s="1"/>
  <c r="D1135" s="1"/>
  <c r="D1136" s="1"/>
  <c r="D1137" s="1"/>
  <c r="D1138" s="1"/>
  <c r="D1139" s="1"/>
  <c r="D1140" s="1"/>
  <c r="D1141" s="1"/>
  <c r="D1142" s="1"/>
  <c r="D1143" s="1"/>
  <c r="D1144" s="1"/>
  <c r="D1145" s="1"/>
  <c r="D1146" s="1"/>
  <c r="D1147" s="1"/>
  <c r="D1148" s="1"/>
  <c r="D1149" s="1"/>
  <c r="D1150" s="1"/>
  <c r="D1151" s="1"/>
  <c r="D1152" s="1"/>
  <c r="D1153" s="1"/>
  <c r="D1154" s="1"/>
  <c r="D1155" s="1"/>
  <c r="D1156" s="1"/>
  <c r="D1157" s="1"/>
  <c r="D1158" s="1"/>
  <c r="D1159" s="1"/>
  <c r="D1160" s="1"/>
  <c r="D1161" s="1"/>
  <c r="D1162" s="1"/>
  <c r="D1163" s="1"/>
  <c r="D1164" s="1"/>
  <c r="D1165" s="1"/>
  <c r="D1166" s="1"/>
  <c r="D1167" s="1"/>
  <c r="D1168" s="1"/>
  <c r="D1169" s="1"/>
  <c r="D1170" s="1"/>
  <c r="D1171" s="1"/>
  <c r="D1172" s="1"/>
  <c r="D1173" s="1"/>
  <c r="D1174" s="1"/>
  <c r="D1175" s="1"/>
  <c r="D1176" s="1"/>
  <c r="D1177" s="1"/>
  <c r="D1178" s="1"/>
  <c r="D1179" s="1"/>
  <c r="D1180" s="1"/>
  <c r="D1181" s="1"/>
  <c r="D1182" s="1"/>
  <c r="D1183" s="1"/>
  <c r="D1184" s="1"/>
  <c r="D1185" s="1"/>
  <c r="D1186" s="1"/>
  <c r="D1187" s="1"/>
  <c r="D1188" s="1"/>
  <c r="D1189" s="1"/>
  <c r="D1190" s="1"/>
  <c r="D1191" s="1"/>
  <c r="D1192" s="1"/>
  <c r="D1193" s="1"/>
  <c r="D1194" s="1"/>
  <c r="D1195" s="1"/>
  <c r="D1196" s="1"/>
  <c r="D1197" s="1"/>
  <c r="D1198" s="1"/>
  <c r="D1199" s="1"/>
  <c r="D1200" s="1"/>
  <c r="D1201" s="1"/>
  <c r="D1202" s="1"/>
  <c r="D1203" s="1"/>
  <c r="D1204" s="1"/>
  <c r="D1205" s="1"/>
  <c r="D1206" s="1"/>
  <c r="D1207" s="1"/>
  <c r="D1208" s="1"/>
  <c r="D1209" s="1"/>
  <c r="D1210" s="1"/>
  <c r="D1211" s="1"/>
  <c r="D1212" s="1"/>
  <c r="D1213" s="1"/>
  <c r="D1214" s="1"/>
  <c r="D1215" s="1"/>
  <c r="D1216" s="1"/>
  <c r="D1217" s="1"/>
  <c r="D1218" s="1"/>
  <c r="D1219" s="1"/>
  <c r="D1220" s="1"/>
  <c r="D1221" s="1"/>
  <c r="D1222" s="1"/>
  <c r="D1223" s="1"/>
  <c r="D1224" s="1"/>
  <c r="D1225" s="1"/>
  <c r="D1226" s="1"/>
  <c r="D1227" s="1"/>
  <c r="D1228" s="1"/>
  <c r="D1229" s="1"/>
  <c r="D1230" s="1"/>
  <c r="D1231" s="1"/>
  <c r="D1232" s="1"/>
  <c r="D1233" s="1"/>
  <c r="D1234" s="1"/>
  <c r="D1235" s="1"/>
  <c r="D1236" s="1"/>
  <c r="D1237" s="1"/>
  <c r="D1238" s="1"/>
  <c r="D1239" s="1"/>
  <c r="D1240" s="1"/>
  <c r="D1241" s="1"/>
  <c r="D1242" s="1"/>
  <c r="D1243" s="1"/>
  <c r="D1244" s="1"/>
  <c r="D1245" s="1"/>
  <c r="D1246" s="1"/>
  <c r="D1247" s="1"/>
  <c r="D1248" s="1"/>
  <c r="D1249" s="1"/>
  <c r="D1250" s="1"/>
  <c r="D1251" s="1"/>
  <c r="D1252" s="1"/>
  <c r="D1253" s="1"/>
  <c r="D1254" s="1"/>
  <c r="D1255" s="1"/>
  <c r="D1256" s="1"/>
  <c r="D1257" s="1"/>
  <c r="D1258" s="1"/>
  <c r="D1259" s="1"/>
  <c r="D1260" s="1"/>
  <c r="D1261" s="1"/>
  <c r="D1262" s="1"/>
  <c r="D1263" s="1"/>
  <c r="D1264" s="1"/>
  <c r="D1265" s="1"/>
  <c r="D1266" s="1"/>
  <c r="D1267" s="1"/>
  <c r="D1268" s="1"/>
  <c r="D1269" s="1"/>
  <c r="D1270" s="1"/>
  <c r="D1271" s="1"/>
  <c r="D1272" s="1"/>
  <c r="D1273" s="1"/>
  <c r="D1274" s="1"/>
  <c r="D1275" s="1"/>
  <c r="D1276" s="1"/>
  <c r="D1277" s="1"/>
  <c r="D1278" s="1"/>
  <c r="D1279" s="1"/>
  <c r="D1280" s="1"/>
  <c r="D1281" s="1"/>
  <c r="D1282" s="1"/>
  <c r="D1283" s="1"/>
  <c r="D1284" s="1"/>
  <c r="D1285" s="1"/>
  <c r="D1286" s="1"/>
  <c r="D1287" s="1"/>
  <c r="D1288" s="1"/>
  <c r="D1289" s="1"/>
  <c r="D1290" s="1"/>
  <c r="D1291" s="1"/>
  <c r="D1292" s="1"/>
  <c r="D1293" s="1"/>
  <c r="D1294" s="1"/>
  <c r="D1295" s="1"/>
  <c r="D1296" s="1"/>
  <c r="D1297" s="1"/>
  <c r="D1298" s="1"/>
  <c r="D1299" s="1"/>
  <c r="D1300" s="1"/>
  <c r="D1301" s="1"/>
  <c r="D1302" s="1"/>
  <c r="D1303" s="1"/>
  <c r="D1304" s="1"/>
  <c r="D1305" s="1"/>
  <c r="D1306" s="1"/>
  <c r="D1307" s="1"/>
  <c r="D1308" s="1"/>
  <c r="D1309" s="1"/>
  <c r="D1310" s="1"/>
  <c r="D1311" s="1"/>
  <c r="D1312" s="1"/>
  <c r="D1313" s="1"/>
  <c r="D1314" s="1"/>
  <c r="D1315" s="1"/>
  <c r="D1316" s="1"/>
  <c r="D1317" s="1"/>
  <c r="D1318" s="1"/>
  <c r="D1319" s="1"/>
  <c r="D1320" s="1"/>
  <c r="D1321" s="1"/>
  <c r="D1322" s="1"/>
  <c r="D1323" s="1"/>
  <c r="D1324" s="1"/>
  <c r="D1325" s="1"/>
  <c r="D1326" s="1"/>
  <c r="D1327" s="1"/>
  <c r="D1328" s="1"/>
  <c r="D1329" s="1"/>
  <c r="D1330" s="1"/>
  <c r="D1331" s="1"/>
  <c r="D1332" s="1"/>
  <c r="D1333" s="1"/>
  <c r="D1334" s="1"/>
  <c r="D1335" s="1"/>
  <c r="D1336" s="1"/>
  <c r="D1337" s="1"/>
  <c r="D1338" s="1"/>
  <c r="D1339" s="1"/>
  <c r="D1340" s="1"/>
  <c r="D1341" s="1"/>
  <c r="D1342" s="1"/>
  <c r="D1343" s="1"/>
  <c r="D1344" s="1"/>
  <c r="D1345" s="1"/>
  <c r="D1346" s="1"/>
  <c r="D1347" s="1"/>
  <c r="D1348" s="1"/>
  <c r="D1349" s="1"/>
  <c r="D1350" s="1"/>
  <c r="D1351" s="1"/>
  <c r="D1352" s="1"/>
  <c r="D1353" s="1"/>
  <c r="D1354" s="1"/>
  <c r="D1355" s="1"/>
  <c r="D1356" s="1"/>
  <c r="D1357" s="1"/>
  <c r="D1358" s="1"/>
  <c r="D1359" s="1"/>
  <c r="D1360" s="1"/>
  <c r="D1361" s="1"/>
  <c r="D1362" s="1"/>
  <c r="D1363" s="1"/>
  <c r="D1364" s="1"/>
  <c r="D1365" s="1"/>
  <c r="D1366" s="1"/>
  <c r="D1367" s="1"/>
  <c r="D1368" s="1"/>
  <c r="D1369" s="1"/>
  <c r="D1370" s="1"/>
  <c r="D1371" s="1"/>
  <c r="D1372" s="1"/>
  <c r="D1373" s="1"/>
  <c r="D1374" s="1"/>
  <c r="D1375" s="1"/>
  <c r="D1376" s="1"/>
  <c r="D1377" s="1"/>
  <c r="D1378" s="1"/>
  <c r="D1379" s="1"/>
  <c r="D1380" s="1"/>
  <c r="D1381" s="1"/>
  <c r="D1382" s="1"/>
  <c r="D1383" s="1"/>
  <c r="D1384" s="1"/>
  <c r="D1385" s="1"/>
  <c r="D1386" s="1"/>
  <c r="D1387" s="1"/>
  <c r="D1388" s="1"/>
  <c r="D1389" s="1"/>
  <c r="D1390" s="1"/>
  <c r="D1391" s="1"/>
  <c r="D1392" s="1"/>
  <c r="D1393" s="1"/>
  <c r="D1394" s="1"/>
  <c r="D1395" s="1"/>
  <c r="D1396" s="1"/>
  <c r="D1397" s="1"/>
  <c r="D1398" s="1"/>
  <c r="D1399" s="1"/>
  <c r="D1400" s="1"/>
  <c r="D1401" s="1"/>
  <c r="D1402" s="1"/>
  <c r="D1403" s="1"/>
  <c r="D1404" s="1"/>
  <c r="D1405" s="1"/>
  <c r="D1406" s="1"/>
  <c r="D1407" s="1"/>
  <c r="D1408" s="1"/>
  <c r="D1409" s="1"/>
  <c r="D1410" s="1"/>
  <c r="D1411" s="1"/>
  <c r="D1412" s="1"/>
  <c r="D1413" s="1"/>
  <c r="D1414" s="1"/>
  <c r="D1415" s="1"/>
  <c r="D1416" s="1"/>
  <c r="D1417" s="1"/>
  <c r="D1418" s="1"/>
  <c r="D1419" s="1"/>
  <c r="D1420" s="1"/>
  <c r="D1421" s="1"/>
  <c r="D1422" s="1"/>
  <c r="D1423" s="1"/>
  <c r="D1424" s="1"/>
  <c r="D1425" s="1"/>
  <c r="D1426" s="1"/>
  <c r="D1427" s="1"/>
  <c r="D1428" s="1"/>
  <c r="D1429" s="1"/>
  <c r="D1430" s="1"/>
  <c r="D1431" s="1"/>
  <c r="D1432" s="1"/>
  <c r="D1433" s="1"/>
  <c r="D1434" s="1"/>
  <c r="D1435" s="1"/>
  <c r="D1436" s="1"/>
  <c r="D1437" s="1"/>
  <c r="D1438" s="1"/>
  <c r="D1439" s="1"/>
  <c r="D1440" s="1"/>
  <c r="D1441" s="1"/>
  <c r="D1442" s="1"/>
  <c r="D1443" s="1"/>
  <c r="D1444" s="1"/>
  <c r="D1445" s="1"/>
  <c r="D1446" s="1"/>
  <c r="D1447" s="1"/>
  <c r="D1448" s="1"/>
  <c r="D1449" s="1"/>
  <c r="D1450" s="1"/>
  <c r="D1451" s="1"/>
  <c r="D1452" s="1"/>
  <c r="D1453" s="1"/>
  <c r="D1454" s="1"/>
  <c r="D1455" s="1"/>
  <c r="D1456" s="1"/>
  <c r="D1457" s="1"/>
  <c r="D1458" s="1"/>
  <c r="D1459" s="1"/>
  <c r="D1460" s="1"/>
  <c r="D1461" s="1"/>
  <c r="D1462" s="1"/>
  <c r="D1463" s="1"/>
  <c r="D1464" s="1"/>
  <c r="D1465" s="1"/>
  <c r="D1466" s="1"/>
  <c r="D1467" s="1"/>
  <c r="D1468" s="1"/>
  <c r="D1469" s="1"/>
  <c r="D1470" s="1"/>
  <c r="D1471" s="1"/>
  <c r="D1472" s="1"/>
  <c r="D1473" s="1"/>
  <c r="D1474" s="1"/>
  <c r="D1475" s="1"/>
  <c r="D1476" s="1"/>
  <c r="D1477" s="1"/>
  <c r="D1478" s="1"/>
  <c r="D1479" s="1"/>
  <c r="D1480" s="1"/>
  <c r="D1481" s="1"/>
  <c r="D1482" s="1"/>
  <c r="D1483" s="1"/>
  <c r="D1484" s="1"/>
  <c r="D1485" s="1"/>
  <c r="D1486" s="1"/>
  <c r="D1487" s="1"/>
  <c r="D1488" s="1"/>
  <c r="D1489" s="1"/>
  <c r="D1490" s="1"/>
  <c r="D1491" s="1"/>
  <c r="D1492" s="1"/>
  <c r="D1493" s="1"/>
  <c r="D1494" s="1"/>
  <c r="D1495" s="1"/>
  <c r="D1496" s="1"/>
  <c r="D1497" s="1"/>
  <c r="D1498" s="1"/>
  <c r="D1499" s="1"/>
  <c r="D1500" s="1"/>
  <c r="D1501" s="1"/>
  <c r="D1502" s="1"/>
  <c r="D1503" s="1"/>
  <c r="D1504" s="1"/>
  <c r="D1505" s="1"/>
  <c r="D1506" s="1"/>
  <c r="D1507" s="1"/>
  <c r="D1508" s="1"/>
  <c r="D1509" s="1"/>
  <c r="D1510" s="1"/>
  <c r="D1511" s="1"/>
  <c r="D1512" s="1"/>
  <c r="D1513" s="1"/>
  <c r="D1514" s="1"/>
  <c r="D1515" s="1"/>
  <c r="D1516" s="1"/>
  <c r="D1517" s="1"/>
  <c r="D1518" s="1"/>
  <c r="D1519" s="1"/>
  <c r="D1520" s="1"/>
  <c r="D1521" s="1"/>
  <c r="D1522" s="1"/>
  <c r="D1523" s="1"/>
  <c r="D1524" s="1"/>
  <c r="D1525" s="1"/>
  <c r="D1526" s="1"/>
  <c r="D1527" s="1"/>
  <c r="D1528" s="1"/>
  <c r="D1529" s="1"/>
  <c r="D1530" s="1"/>
  <c r="D1531" s="1"/>
  <c r="D1532" s="1"/>
  <c r="D1533" s="1"/>
  <c r="D1534" s="1"/>
  <c r="D1535" s="1"/>
  <c r="D1536" s="1"/>
  <c r="D1537" s="1"/>
  <c r="D1538" s="1"/>
  <c r="D1539" s="1"/>
  <c r="D1540" s="1"/>
  <c r="D1541" s="1"/>
  <c r="D1542" s="1"/>
  <c r="D1543" s="1"/>
  <c r="D1544" s="1"/>
  <c r="D1545" s="1"/>
  <c r="D1546" s="1"/>
  <c r="D1547" s="1"/>
  <c r="D1548" s="1"/>
  <c r="D1549" s="1"/>
  <c r="D1550" s="1"/>
  <c r="D1551" s="1"/>
  <c r="D1552" s="1"/>
  <c r="D1553" s="1"/>
  <c r="D1554" s="1"/>
  <c r="D1555" s="1"/>
  <c r="D1556" s="1"/>
  <c r="D1557" s="1"/>
  <c r="D1558" s="1"/>
  <c r="D1559" s="1"/>
  <c r="D1560" s="1"/>
  <c r="D1561" s="1"/>
  <c r="D1562" s="1"/>
  <c r="D1563" s="1"/>
  <c r="D1564" s="1"/>
  <c r="D1565" s="1"/>
  <c r="D1566" s="1"/>
  <c r="D1567" s="1"/>
  <c r="D1568" s="1"/>
  <c r="D1569" s="1"/>
  <c r="D1570" s="1"/>
  <c r="D1571" s="1"/>
  <c r="D1572" s="1"/>
  <c r="D1573" s="1"/>
  <c r="D1574" s="1"/>
  <c r="D1575" s="1"/>
  <c r="D1576" s="1"/>
  <c r="D1577" s="1"/>
  <c r="D1578" s="1"/>
  <c r="D1579" s="1"/>
  <c r="D1580" s="1"/>
  <c r="D1581" s="1"/>
  <c r="D1582" s="1"/>
  <c r="D1583" s="1"/>
  <c r="D1584" s="1"/>
  <c r="D1585" s="1"/>
  <c r="D1586" s="1"/>
  <c r="D1587" s="1"/>
  <c r="D1588" s="1"/>
  <c r="D1589" s="1"/>
  <c r="D1590" s="1"/>
  <c r="D1591" s="1"/>
  <c r="D1592" s="1"/>
  <c r="D1593" s="1"/>
  <c r="D1594" s="1"/>
  <c r="D1595" s="1"/>
  <c r="D1596" s="1"/>
  <c r="D1597" s="1"/>
  <c r="D1598" s="1"/>
  <c r="D1599" s="1"/>
  <c r="D1600" s="1"/>
  <c r="D1601" s="1"/>
  <c r="D1602" s="1"/>
  <c r="D1603" s="1"/>
  <c r="D1604" s="1"/>
  <c r="D1605" s="1"/>
  <c r="D1606" s="1"/>
  <c r="D1607" s="1"/>
  <c r="D1608" s="1"/>
  <c r="D1609" s="1"/>
  <c r="D1610" s="1"/>
  <c r="D1611" s="1"/>
  <c r="D1612" s="1"/>
  <c r="D1613" s="1"/>
  <c r="D1614" s="1"/>
  <c r="D1615" s="1"/>
  <c r="D1616" s="1"/>
  <c r="D1617" s="1"/>
  <c r="D1618" s="1"/>
  <c r="D1619" s="1"/>
  <c r="D1620" s="1"/>
  <c r="D1621" s="1"/>
  <c r="D1622" s="1"/>
  <c r="D1623" s="1"/>
  <c r="D1624" s="1"/>
  <c r="D1625" s="1"/>
  <c r="D1626" s="1"/>
  <c r="D1627" s="1"/>
  <c r="D1628" s="1"/>
  <c r="D1629" s="1"/>
  <c r="D1630" s="1"/>
  <c r="D1631" s="1"/>
  <c r="D1632" s="1"/>
  <c r="D1633" s="1"/>
  <c r="D1634" s="1"/>
  <c r="D1635" s="1"/>
  <c r="D1636" s="1"/>
  <c r="D1637" s="1"/>
  <c r="D1638" s="1"/>
  <c r="D1639" s="1"/>
  <c r="D1640" s="1"/>
  <c r="D1641" s="1"/>
  <c r="D1642" s="1"/>
  <c r="D1643" s="1"/>
  <c r="D1644" s="1"/>
  <c r="D1645" s="1"/>
  <c r="D1646" s="1"/>
  <c r="D1647" s="1"/>
  <c r="D1648" s="1"/>
  <c r="D1649" s="1"/>
  <c r="D1650" s="1"/>
  <c r="D1651" s="1"/>
  <c r="D1652" s="1"/>
  <c r="D1653" s="1"/>
  <c r="D1654" s="1"/>
  <c r="D1655" s="1"/>
  <c r="D1656" s="1"/>
  <c r="D1657" s="1"/>
  <c r="D1658" s="1"/>
  <c r="D1659" s="1"/>
  <c r="D1660" s="1"/>
  <c r="D1661" s="1"/>
  <c r="D1662" s="1"/>
  <c r="D1663" s="1"/>
  <c r="D1664" s="1"/>
  <c r="D1665" s="1"/>
  <c r="D1666" s="1"/>
  <c r="D1667" s="1"/>
  <c r="D1668" s="1"/>
  <c r="D1669" s="1"/>
  <c r="D1670" s="1"/>
  <c r="D1671" s="1"/>
  <c r="D1672" s="1"/>
  <c r="D1673" s="1"/>
  <c r="D1674" s="1"/>
  <c r="D1675" s="1"/>
  <c r="D1676" s="1"/>
  <c r="D1677" s="1"/>
  <c r="D1678" s="1"/>
  <c r="D1679" s="1"/>
  <c r="D1680" s="1"/>
  <c r="D1681" s="1"/>
  <c r="D1682" s="1"/>
  <c r="D1683" s="1"/>
  <c r="D1684" s="1"/>
  <c r="D1685" s="1"/>
  <c r="D1686" s="1"/>
  <c r="D1687" s="1"/>
  <c r="D1688" s="1"/>
  <c r="D1689" s="1"/>
  <c r="D1690" s="1"/>
  <c r="D1691" s="1"/>
  <c r="D1692" s="1"/>
  <c r="D1693" s="1"/>
  <c r="D1694" s="1"/>
  <c r="D1695" s="1"/>
  <c r="D1696" s="1"/>
  <c r="D1697" s="1"/>
  <c r="D1698" s="1"/>
  <c r="D1699" s="1"/>
  <c r="D1700" s="1"/>
  <c r="D1701" s="1"/>
  <c r="D1702" s="1"/>
  <c r="D1703" s="1"/>
  <c r="D1704" s="1"/>
  <c r="D1705" s="1"/>
  <c r="D1706" s="1"/>
  <c r="D1707" s="1"/>
  <c r="D1708" s="1"/>
  <c r="D1709" s="1"/>
  <c r="D1710" s="1"/>
  <c r="D1711" s="1"/>
  <c r="D1712" s="1"/>
  <c r="D1713" s="1"/>
  <c r="D1714" s="1"/>
  <c r="D1715" s="1"/>
  <c r="D1716" s="1"/>
  <c r="D1717" s="1"/>
  <c r="D1718" s="1"/>
  <c r="D1719" s="1"/>
  <c r="D1720" s="1"/>
  <c r="D1721" s="1"/>
  <c r="D1722" s="1"/>
  <c r="D1723" s="1"/>
  <c r="D1724" s="1"/>
  <c r="D1725" s="1"/>
  <c r="D1726" s="1"/>
  <c r="D1727" s="1"/>
  <c r="D1728" s="1"/>
  <c r="D1729" s="1"/>
  <c r="D1730" s="1"/>
  <c r="D1731" s="1"/>
  <c r="D1732" s="1"/>
  <c r="D1733" s="1"/>
  <c r="D1734" s="1"/>
  <c r="D1735" s="1"/>
  <c r="D1736" s="1"/>
  <c r="D1737" s="1"/>
  <c r="D1738" s="1"/>
  <c r="D1739" s="1"/>
  <c r="D1740" s="1"/>
  <c r="D1741" s="1"/>
  <c r="D1742" s="1"/>
  <c r="D1743" s="1"/>
  <c r="D1744" s="1"/>
  <c r="D1745" s="1"/>
  <c r="D1746" s="1"/>
  <c r="D1747" s="1"/>
  <c r="D1748" s="1"/>
  <c r="D1749" s="1"/>
  <c r="D1750" s="1"/>
  <c r="D1751" s="1"/>
  <c r="D1752" s="1"/>
  <c r="D1753" s="1"/>
  <c r="D1754" s="1"/>
  <c r="D1755" s="1"/>
  <c r="D1756" s="1"/>
  <c r="D1757" s="1"/>
  <c r="D1758" s="1"/>
  <c r="D1759" s="1"/>
  <c r="D1760" s="1"/>
  <c r="D1761" s="1"/>
  <c r="D1762" s="1"/>
  <c r="D1763" s="1"/>
  <c r="D1764" s="1"/>
  <c r="D1765" s="1"/>
  <c r="D1766" s="1"/>
  <c r="D1767" s="1"/>
  <c r="D1768" s="1"/>
  <c r="D1769" s="1"/>
  <c r="D1770" s="1"/>
  <c r="D1771" s="1"/>
  <c r="D1772" s="1"/>
  <c r="D1773" s="1"/>
  <c r="D1774" s="1"/>
  <c r="D1775" s="1"/>
  <c r="D1776" s="1"/>
  <c r="D1777" s="1"/>
  <c r="D1778" s="1"/>
  <c r="D1779" s="1"/>
  <c r="D1780" s="1"/>
  <c r="D1781" s="1"/>
  <c r="D1782" s="1"/>
  <c r="D1783" s="1"/>
  <c r="D1784" s="1"/>
  <c r="D1785" s="1"/>
  <c r="D1786" s="1"/>
  <c r="D1787" s="1"/>
  <c r="D1788" s="1"/>
  <c r="D1789" s="1"/>
  <c r="D1790" s="1"/>
  <c r="D1791" s="1"/>
  <c r="D1792" s="1"/>
  <c r="D1793" s="1"/>
  <c r="D1794" s="1"/>
  <c r="D1795" s="1"/>
  <c r="D1796" s="1"/>
  <c r="D1797" s="1"/>
  <c r="D1798" s="1"/>
  <c r="D1799" s="1"/>
  <c r="D1800" s="1"/>
  <c r="D1801" s="1"/>
  <c r="D1802" s="1"/>
  <c r="D1803" s="1"/>
  <c r="D1804" s="1"/>
  <c r="D1805" s="1"/>
  <c r="D1806" s="1"/>
  <c r="D1807" s="1"/>
  <c r="D1808" s="1"/>
  <c r="D1809" s="1"/>
  <c r="D1810" s="1"/>
  <c r="D1811" s="1"/>
  <c r="D1812" s="1"/>
  <c r="D1813" s="1"/>
  <c r="D1814" s="1"/>
  <c r="D1815" s="1"/>
  <c r="D1816" s="1"/>
  <c r="D1817" s="1"/>
  <c r="D1818" s="1"/>
  <c r="D1819" s="1"/>
  <c r="D1820" s="1"/>
  <c r="D1821" s="1"/>
  <c r="D1822" s="1"/>
  <c r="D1823" s="1"/>
  <c r="D1824" s="1"/>
  <c r="D1825" s="1"/>
  <c r="D1826" s="1"/>
  <c r="D1827" s="1"/>
  <c r="D1828" s="1"/>
  <c r="D1829" s="1"/>
  <c r="D1830" s="1"/>
  <c r="D1831" s="1"/>
  <c r="D1832" s="1"/>
  <c r="D1833" s="1"/>
  <c r="D1834" s="1"/>
  <c r="D1835" s="1"/>
  <c r="D1836" s="1"/>
  <c r="D1837" s="1"/>
  <c r="D1838" s="1"/>
  <c r="D1839" s="1"/>
  <c r="D1840" s="1"/>
  <c r="D1841" s="1"/>
  <c r="D1842" s="1"/>
  <c r="D1843" s="1"/>
  <c r="D1844" s="1"/>
  <c r="D1845" s="1"/>
  <c r="D1846" s="1"/>
  <c r="D1847" s="1"/>
  <c r="D1848" s="1"/>
  <c r="D1849" s="1"/>
  <c r="D1850" s="1"/>
  <c r="D1851" s="1"/>
  <c r="D1852" s="1"/>
  <c r="D1853" s="1"/>
  <c r="D1854" s="1"/>
  <c r="D1855" s="1"/>
  <c r="D1856" s="1"/>
  <c r="D1857" s="1"/>
  <c r="D1858" s="1"/>
  <c r="D1859" s="1"/>
  <c r="D1860" s="1"/>
  <c r="D1861" s="1"/>
  <c r="D1862" s="1"/>
  <c r="D1863" s="1"/>
  <c r="D1864" s="1"/>
  <c r="D1865" s="1"/>
  <c r="D1866" s="1"/>
  <c r="D1867" s="1"/>
  <c r="D1868" s="1"/>
  <c r="D1869" s="1"/>
  <c r="D1870" s="1"/>
  <c r="D1871" s="1"/>
  <c r="D1872" s="1"/>
  <c r="D1873" s="1"/>
  <c r="D1874" s="1"/>
  <c r="D1875" s="1"/>
  <c r="D1876" s="1"/>
  <c r="D1877" s="1"/>
  <c r="D1878" s="1"/>
  <c r="D1879" s="1"/>
  <c r="D1880" s="1"/>
  <c r="D1881" s="1"/>
  <c r="D1882" s="1"/>
  <c r="D1883" s="1"/>
  <c r="D1884" s="1"/>
  <c r="D1885" s="1"/>
  <c r="D1886" s="1"/>
  <c r="D1887" s="1"/>
  <c r="D1888" s="1"/>
  <c r="D1889" s="1"/>
  <c r="D1890" s="1"/>
  <c r="D1891" s="1"/>
  <c r="D1892" s="1"/>
  <c r="D1893" s="1"/>
  <c r="D1894" s="1"/>
  <c r="D1895" s="1"/>
  <c r="D1896" s="1"/>
  <c r="D1897" s="1"/>
  <c r="D1898" s="1"/>
  <c r="D1899" s="1"/>
  <c r="D1900" s="1"/>
  <c r="D1901" s="1"/>
  <c r="D1902" s="1"/>
  <c r="D1903" s="1"/>
  <c r="D1904" s="1"/>
  <c r="D1905" s="1"/>
  <c r="D1906" s="1"/>
  <c r="D1907" s="1"/>
  <c r="D1908" s="1"/>
  <c r="D1909" s="1"/>
  <c r="D1910" s="1"/>
  <c r="D1911" s="1"/>
  <c r="D1912" s="1"/>
  <c r="D1913" s="1"/>
  <c r="D1914" s="1"/>
  <c r="D1915" s="1"/>
  <c r="D1916" s="1"/>
  <c r="D1917" s="1"/>
  <c r="D1918" s="1"/>
  <c r="D1919" s="1"/>
  <c r="D1920" s="1"/>
  <c r="D1921" s="1"/>
  <c r="D1922" s="1"/>
  <c r="D1923" s="1"/>
  <c r="D1924" s="1"/>
  <c r="D1925" s="1"/>
  <c r="D1926" s="1"/>
  <c r="D1927" s="1"/>
  <c r="D1928" s="1"/>
  <c r="D1929" s="1"/>
  <c r="D1930" s="1"/>
  <c r="D1931" s="1"/>
  <c r="D1932" s="1"/>
  <c r="D1933" s="1"/>
  <c r="D1934" s="1"/>
  <c r="D1935" s="1"/>
  <c r="D1936" s="1"/>
  <c r="D1937" s="1"/>
  <c r="D1938" s="1"/>
  <c r="D1939" s="1"/>
  <c r="D1940" s="1"/>
  <c r="D1941" s="1"/>
  <c r="D1942" s="1"/>
  <c r="D1943" s="1"/>
  <c r="D1944" s="1"/>
  <c r="D1945" s="1"/>
  <c r="D1946" s="1"/>
  <c r="D1947" s="1"/>
  <c r="D1948" s="1"/>
  <c r="D1949" s="1"/>
  <c r="D1950" s="1"/>
  <c r="D1951" s="1"/>
  <c r="D1952" s="1"/>
  <c r="D1953" s="1"/>
  <c r="D1954" s="1"/>
  <c r="D1955" s="1"/>
  <c r="D1956" s="1"/>
  <c r="D1957" s="1"/>
  <c r="D1958" s="1"/>
  <c r="D1959" s="1"/>
  <c r="D1960" s="1"/>
  <c r="D1961" s="1"/>
  <c r="D1962" s="1"/>
  <c r="D1963" s="1"/>
  <c r="D1964" s="1"/>
  <c r="D1965" s="1"/>
  <c r="D1966" s="1"/>
  <c r="D1967" s="1"/>
  <c r="D1968" s="1"/>
  <c r="D1969" s="1"/>
  <c r="D1970" s="1"/>
  <c r="D1971" s="1"/>
  <c r="D1972" s="1"/>
  <c r="D1973" s="1"/>
  <c r="D1974" s="1"/>
  <c r="D1975" s="1"/>
  <c r="D1976" s="1"/>
  <c r="D1977" s="1"/>
  <c r="D1978" s="1"/>
  <c r="D1979" s="1"/>
  <c r="D1980" s="1"/>
  <c r="D1981" s="1"/>
  <c r="D1982" s="1"/>
  <c r="D1983" s="1"/>
  <c r="D1984" s="1"/>
  <c r="D1985" s="1"/>
  <c r="D1986" s="1"/>
  <c r="D1987" s="1"/>
  <c r="D1988" s="1"/>
  <c r="D1989" s="1"/>
  <c r="D1990" s="1"/>
  <c r="D1991" s="1"/>
  <c r="D1992" s="1"/>
  <c r="D1993" s="1"/>
  <c r="D1994" s="1"/>
  <c r="D1995" s="1"/>
  <c r="D1996" s="1"/>
  <c r="D1997" s="1"/>
  <c r="D1998" s="1"/>
  <c r="D1999" s="1"/>
  <c r="D2000" s="1"/>
  <c r="D2001" s="1"/>
  <c r="D2002" s="1"/>
  <c r="AP2" i="1" l="1"/>
  <c r="AQ1" s="1"/>
  <c r="AQ2"/>
  <c r="AR1" s="1"/>
  <c r="BO1006"/>
  <c r="BL1006"/>
  <c r="BT1006" s="1"/>
  <c r="BH1006"/>
  <c r="BG1006"/>
  <c r="BF1006"/>
  <c r="BE1006"/>
  <c r="BD1006"/>
  <c r="BC1006"/>
  <c r="BB1006"/>
  <c r="BA1006"/>
  <c r="AZ1006"/>
  <c r="AY1006"/>
  <c r="AX1006"/>
  <c r="AW1006"/>
  <c r="AV1006"/>
  <c r="AU1006"/>
  <c r="AS1006"/>
  <c r="AR1006"/>
  <c r="BU1006" l="1"/>
  <c r="BO1005"/>
  <c r="BL1005"/>
  <c r="BT1005" s="1"/>
  <c r="BH1005"/>
  <c r="BG1005"/>
  <c r="BF1005"/>
  <c r="BE1005"/>
  <c r="BD1005"/>
  <c r="BC1005"/>
  <c r="BB1005"/>
  <c r="BA1005"/>
  <c r="AZ1005"/>
  <c r="AY1005"/>
  <c r="AX1005"/>
  <c r="AW1005"/>
  <c r="AV1005"/>
  <c r="AU1005"/>
  <c r="AS1005"/>
  <c r="AR1005"/>
  <c r="BS1006"/>
  <c r="BU1005" l="1"/>
  <c r="BO1004"/>
  <c r="BL1004"/>
  <c r="BT1004" s="1"/>
  <c r="BH1004"/>
  <c r="BG1004"/>
  <c r="BF1004"/>
  <c r="BE1004"/>
  <c r="BD1004"/>
  <c r="BC1004"/>
  <c r="BB1004"/>
  <c r="BA1004"/>
  <c r="AZ1004"/>
  <c r="AY1004"/>
  <c r="AX1004"/>
  <c r="AW1004"/>
  <c r="AV1004"/>
  <c r="AU1004"/>
  <c r="AS1004"/>
  <c r="AR1004"/>
  <c r="BS1005"/>
  <c r="BU1004" l="1"/>
  <c r="BO1003"/>
  <c r="BL1003"/>
  <c r="BT1003" s="1"/>
  <c r="BH1003"/>
  <c r="BG1003"/>
  <c r="BF1003"/>
  <c r="BE1003"/>
  <c r="BD1003"/>
  <c r="BC1003"/>
  <c r="BB1003"/>
  <c r="BA1003"/>
  <c r="AZ1003"/>
  <c r="AY1003"/>
  <c r="AX1003"/>
  <c r="AW1003"/>
  <c r="AV1003"/>
  <c r="AU1003"/>
  <c r="AS1003"/>
  <c r="AR1003"/>
  <c r="BS1004"/>
  <c r="BU1003" l="1"/>
  <c r="BO1002"/>
  <c r="BL1002"/>
  <c r="BT1002" s="1"/>
  <c r="BH1002"/>
  <c r="BG1002"/>
  <c r="BF1002"/>
  <c r="BE1002"/>
  <c r="BD1002"/>
  <c r="BC1002"/>
  <c r="BB1002"/>
  <c r="BA1002"/>
  <c r="AZ1002"/>
  <c r="AY1002"/>
  <c r="AX1002"/>
  <c r="AW1002"/>
  <c r="AV1002"/>
  <c r="AU1002"/>
  <c r="AS1002"/>
  <c r="AR1002"/>
  <c r="BS1003"/>
  <c r="BU1002" l="1"/>
  <c r="BO1001"/>
  <c r="BL1001"/>
  <c r="BT1001" s="1"/>
  <c r="BH1001"/>
  <c r="BG1001"/>
  <c r="BF1001"/>
  <c r="BE1001"/>
  <c r="BD1001"/>
  <c r="BC1001"/>
  <c r="BB1001"/>
  <c r="BA1001"/>
  <c r="AZ1001"/>
  <c r="AY1001"/>
  <c r="AX1001"/>
  <c r="AW1001"/>
  <c r="AV1001"/>
  <c r="AU1001"/>
  <c r="AS1001"/>
  <c r="AR1001"/>
  <c r="BS1002"/>
  <c r="BU1001" l="1"/>
  <c r="BO1000"/>
  <c r="BL1000"/>
  <c r="BT1000" s="1"/>
  <c r="BH1000"/>
  <c r="BG1000"/>
  <c r="BF1000"/>
  <c r="BE1000"/>
  <c r="BD1000"/>
  <c r="BC1000"/>
  <c r="BB1000"/>
  <c r="BA1000"/>
  <c r="AZ1000"/>
  <c r="AY1000"/>
  <c r="AX1000"/>
  <c r="AW1000"/>
  <c r="AV1000"/>
  <c r="AU1000"/>
  <c r="AS1000"/>
  <c r="AR1000"/>
  <c r="BS1001"/>
  <c r="BU1000" l="1"/>
  <c r="BO999"/>
  <c r="BL999"/>
  <c r="BT999" s="1"/>
  <c r="BH999"/>
  <c r="BG999"/>
  <c r="BF999"/>
  <c r="BE999"/>
  <c r="BD999"/>
  <c r="BC999"/>
  <c r="BB999"/>
  <c r="BA999"/>
  <c r="AZ999"/>
  <c r="AY999"/>
  <c r="AX999"/>
  <c r="AW999"/>
  <c r="AV999"/>
  <c r="AU999"/>
  <c r="AS999"/>
  <c r="AR999"/>
  <c r="BS1000"/>
  <c r="BU999" l="1"/>
  <c r="BO998"/>
  <c r="BL998"/>
  <c r="BT998" s="1"/>
  <c r="BH998"/>
  <c r="BG998"/>
  <c r="BF998"/>
  <c r="BE998"/>
  <c r="BD998"/>
  <c r="BC998"/>
  <c r="BB998"/>
  <c r="BA998"/>
  <c r="AZ998"/>
  <c r="AY998"/>
  <c r="AX998"/>
  <c r="AW998"/>
  <c r="AV998"/>
  <c r="AU998"/>
  <c r="AS998"/>
  <c r="AR998"/>
  <c r="BS999"/>
  <c r="BU998" l="1"/>
  <c r="BO997"/>
  <c r="BL997"/>
  <c r="BT997" s="1"/>
  <c r="BH997"/>
  <c r="BG997"/>
  <c r="BF997"/>
  <c r="BE997"/>
  <c r="BD997"/>
  <c r="BC997"/>
  <c r="BB997"/>
  <c r="BA997"/>
  <c r="AZ997"/>
  <c r="AY997"/>
  <c r="AX997"/>
  <c r="AW997"/>
  <c r="AV997"/>
  <c r="AU997"/>
  <c r="AS997"/>
  <c r="AR997"/>
  <c r="BS998"/>
  <c r="BU997" l="1"/>
  <c r="BO996"/>
  <c r="BL996"/>
  <c r="BT996" s="1"/>
  <c r="BH996"/>
  <c r="BG996"/>
  <c r="BF996"/>
  <c r="BE996"/>
  <c r="BD996"/>
  <c r="BC996"/>
  <c r="BB996"/>
  <c r="BA996"/>
  <c r="AZ996"/>
  <c r="AY996"/>
  <c r="AX996"/>
  <c r="AW996"/>
  <c r="AV996"/>
  <c r="AU996"/>
  <c r="AS996"/>
  <c r="AR996"/>
  <c r="BS997"/>
  <c r="BU996" l="1"/>
  <c r="BO995"/>
  <c r="BL995"/>
  <c r="BT995" s="1"/>
  <c r="BH995"/>
  <c r="BG995"/>
  <c r="BF995"/>
  <c r="BE995"/>
  <c r="BD995"/>
  <c r="BC995"/>
  <c r="BB995"/>
  <c r="BA995"/>
  <c r="AZ995"/>
  <c r="AY995"/>
  <c r="AX995"/>
  <c r="AW995"/>
  <c r="AV995"/>
  <c r="AU995"/>
  <c r="AS995"/>
  <c r="AR995"/>
  <c r="BS996"/>
  <c r="BU995" l="1"/>
  <c r="BO994"/>
  <c r="BL994"/>
  <c r="BT994" s="1"/>
  <c r="BH994"/>
  <c r="BG994"/>
  <c r="BF994"/>
  <c r="BE994"/>
  <c r="BD994"/>
  <c r="BC994"/>
  <c r="BB994"/>
  <c r="BA994"/>
  <c r="AZ994"/>
  <c r="AY994"/>
  <c r="AX994"/>
  <c r="AW994"/>
  <c r="AV994"/>
  <c r="AU994"/>
  <c r="AS994"/>
  <c r="AR994"/>
  <c r="BS995"/>
  <c r="BU994" l="1"/>
  <c r="BO993"/>
  <c r="BL993"/>
  <c r="BT993" s="1"/>
  <c r="BH993"/>
  <c r="BG993"/>
  <c r="BF993"/>
  <c r="BE993"/>
  <c r="BD993"/>
  <c r="BC993"/>
  <c r="BB993"/>
  <c r="BA993"/>
  <c r="AZ993"/>
  <c r="AY993"/>
  <c r="AX993"/>
  <c r="AW993"/>
  <c r="AV993"/>
  <c r="AU993"/>
  <c r="AS993"/>
  <c r="AR993"/>
  <c r="BS994"/>
  <c r="BU993" l="1"/>
  <c r="BO992"/>
  <c r="BL992"/>
  <c r="BT992" s="1"/>
  <c r="BH992"/>
  <c r="BG992"/>
  <c r="BF992"/>
  <c r="BE992"/>
  <c r="BD992"/>
  <c r="BC992"/>
  <c r="BB992"/>
  <c r="BA992"/>
  <c r="AZ992"/>
  <c r="AY992"/>
  <c r="AX992"/>
  <c r="AW992"/>
  <c r="AV992"/>
  <c r="AU992"/>
  <c r="AS992"/>
  <c r="AR992"/>
  <c r="BS993"/>
  <c r="BU992" l="1"/>
  <c r="BO991"/>
  <c r="BL991"/>
  <c r="BT991" s="1"/>
  <c r="BH991"/>
  <c r="BG991"/>
  <c r="BF991"/>
  <c r="BE991"/>
  <c r="BD991"/>
  <c r="BC991"/>
  <c r="BB991"/>
  <c r="BA991"/>
  <c r="AZ991"/>
  <c r="AY991"/>
  <c r="AX991"/>
  <c r="AW991"/>
  <c r="AV991"/>
  <c r="AU991"/>
  <c r="AS991"/>
  <c r="AR991"/>
  <c r="BS992"/>
  <c r="BU991" l="1"/>
  <c r="BO990"/>
  <c r="BL990"/>
  <c r="BT990" s="1"/>
  <c r="BH990"/>
  <c r="BG990"/>
  <c r="BF990"/>
  <c r="BE990"/>
  <c r="BD990"/>
  <c r="BC990"/>
  <c r="BB990"/>
  <c r="BA990"/>
  <c r="AZ990"/>
  <c r="AY990"/>
  <c r="AX990"/>
  <c r="AW990"/>
  <c r="AV990"/>
  <c r="AU990"/>
  <c r="AS990"/>
  <c r="AR990"/>
  <c r="BS991"/>
  <c r="BU990" l="1"/>
  <c r="BO989"/>
  <c r="BL989"/>
  <c r="BT989" s="1"/>
  <c r="BH989"/>
  <c r="BG989"/>
  <c r="BF989"/>
  <c r="BE989"/>
  <c r="BD989"/>
  <c r="BC989"/>
  <c r="BB989"/>
  <c r="BA989"/>
  <c r="AZ989"/>
  <c r="AY989"/>
  <c r="AX989"/>
  <c r="AW989"/>
  <c r="AV989"/>
  <c r="AU989"/>
  <c r="AS989"/>
  <c r="AR989"/>
  <c r="BS990"/>
  <c r="BU989" l="1"/>
  <c r="BO988"/>
  <c r="BL988"/>
  <c r="BT988" s="1"/>
  <c r="BH988"/>
  <c r="BG988"/>
  <c r="BF988"/>
  <c r="BE988"/>
  <c r="BD988"/>
  <c r="BC988"/>
  <c r="BB988"/>
  <c r="BA988"/>
  <c r="AZ988"/>
  <c r="AY988"/>
  <c r="AX988"/>
  <c r="AW988"/>
  <c r="AV988"/>
  <c r="AU988"/>
  <c r="AS988"/>
  <c r="AR988"/>
  <c r="BS989"/>
  <c r="BU988" l="1"/>
  <c r="BO987"/>
  <c r="BL987"/>
  <c r="BT987" s="1"/>
  <c r="BH987"/>
  <c r="BG987"/>
  <c r="BF987"/>
  <c r="BE987"/>
  <c r="BD987"/>
  <c r="BC987"/>
  <c r="BB987"/>
  <c r="BA987"/>
  <c r="AZ987"/>
  <c r="AY987"/>
  <c r="AX987"/>
  <c r="AW987"/>
  <c r="AV987"/>
  <c r="AU987"/>
  <c r="AS987"/>
  <c r="AR987"/>
  <c r="BS988"/>
  <c r="BU987" l="1"/>
  <c r="BO986"/>
  <c r="BL986"/>
  <c r="BT986" s="1"/>
  <c r="BH986"/>
  <c r="BG986"/>
  <c r="BF986"/>
  <c r="BE986"/>
  <c r="BD986"/>
  <c r="BC986"/>
  <c r="BB986"/>
  <c r="BA986"/>
  <c r="AZ986"/>
  <c r="AY986"/>
  <c r="AX986"/>
  <c r="AW986"/>
  <c r="AV986"/>
  <c r="AU986"/>
  <c r="AS986"/>
  <c r="AR986"/>
  <c r="BS987"/>
  <c r="BU986" l="1"/>
  <c r="BO985"/>
  <c r="BL985"/>
  <c r="BT985" s="1"/>
  <c r="BH985"/>
  <c r="BG985"/>
  <c r="BF985"/>
  <c r="BE985"/>
  <c r="BD985"/>
  <c r="BC985"/>
  <c r="BB985"/>
  <c r="BA985"/>
  <c r="AZ985"/>
  <c r="AY985"/>
  <c r="AX985"/>
  <c r="AW985"/>
  <c r="AV985"/>
  <c r="AU985"/>
  <c r="AS985"/>
  <c r="AR985"/>
  <c r="BS986"/>
  <c r="BU985" l="1"/>
  <c r="BO984"/>
  <c r="BL984"/>
  <c r="BT984" s="1"/>
  <c r="BH984"/>
  <c r="BG984"/>
  <c r="BF984"/>
  <c r="BE984"/>
  <c r="BD984"/>
  <c r="BC984"/>
  <c r="BB984"/>
  <c r="BA984"/>
  <c r="AZ984"/>
  <c r="AY984"/>
  <c r="AX984"/>
  <c r="AW984"/>
  <c r="AV984"/>
  <c r="AU984"/>
  <c r="AS984"/>
  <c r="AR984"/>
  <c r="BS985"/>
  <c r="BU984" l="1"/>
  <c r="BO983"/>
  <c r="BL983"/>
  <c r="BT983" s="1"/>
  <c r="BH983"/>
  <c r="BG983"/>
  <c r="BF983"/>
  <c r="BE983"/>
  <c r="BD983"/>
  <c r="BC983"/>
  <c r="BB983"/>
  <c r="BA983"/>
  <c r="AZ983"/>
  <c r="AY983"/>
  <c r="AX983"/>
  <c r="AW983"/>
  <c r="AV983"/>
  <c r="AU983"/>
  <c r="AS983"/>
  <c r="AR983"/>
  <c r="BS984"/>
  <c r="BU983" l="1"/>
  <c r="BO982"/>
  <c r="BL982"/>
  <c r="BT982" s="1"/>
  <c r="BH982"/>
  <c r="BG982"/>
  <c r="BF982"/>
  <c r="BE982"/>
  <c r="BD982"/>
  <c r="BC982"/>
  <c r="BB982"/>
  <c r="BA982"/>
  <c r="AZ982"/>
  <c r="AY982"/>
  <c r="AX982"/>
  <c r="AW982"/>
  <c r="AV982"/>
  <c r="AU982"/>
  <c r="AS982"/>
  <c r="AR982"/>
  <c r="BS983"/>
  <c r="BU982" l="1"/>
  <c r="BO981"/>
  <c r="BL981"/>
  <c r="BT981" s="1"/>
  <c r="BH981"/>
  <c r="BG981"/>
  <c r="BF981"/>
  <c r="BE981"/>
  <c r="BD981"/>
  <c r="BC981"/>
  <c r="BB981"/>
  <c r="BA981"/>
  <c r="AZ981"/>
  <c r="AY981"/>
  <c r="AX981"/>
  <c r="AW981"/>
  <c r="AV981"/>
  <c r="AU981"/>
  <c r="AS981"/>
  <c r="AR981"/>
  <c r="BS982"/>
  <c r="BU981" l="1"/>
  <c r="BO980"/>
  <c r="BL980"/>
  <c r="BT980" s="1"/>
  <c r="BH980"/>
  <c r="BG980"/>
  <c r="BF980"/>
  <c r="BE980"/>
  <c r="BD980"/>
  <c r="BC980"/>
  <c r="BB980"/>
  <c r="BA980"/>
  <c r="AZ980"/>
  <c r="AY980"/>
  <c r="AX980"/>
  <c r="AW980"/>
  <c r="AV980"/>
  <c r="AU980"/>
  <c r="AS980"/>
  <c r="AR980"/>
  <c r="BS981"/>
  <c r="BU980" l="1"/>
  <c r="BO979"/>
  <c r="BL979"/>
  <c r="BT979" s="1"/>
  <c r="BH979"/>
  <c r="BG979"/>
  <c r="BF979"/>
  <c r="BE979"/>
  <c r="BD979"/>
  <c r="BC979"/>
  <c r="BB979"/>
  <c r="BA979"/>
  <c r="AZ979"/>
  <c r="AY979"/>
  <c r="AX979"/>
  <c r="AW979"/>
  <c r="AV979"/>
  <c r="AU979"/>
  <c r="AS979"/>
  <c r="AR979"/>
  <c r="BS980"/>
  <c r="BU979" l="1"/>
  <c r="BO978"/>
  <c r="BL978"/>
  <c r="BT978" s="1"/>
  <c r="BH978"/>
  <c r="BG978"/>
  <c r="BF978"/>
  <c r="BE978"/>
  <c r="BD978"/>
  <c r="BC978"/>
  <c r="BB978"/>
  <c r="BA978"/>
  <c r="AZ978"/>
  <c r="AY978"/>
  <c r="AX978"/>
  <c r="AW978"/>
  <c r="AV978"/>
  <c r="AU978"/>
  <c r="AS978"/>
  <c r="AR978"/>
  <c r="BS979"/>
  <c r="BU978" l="1"/>
  <c r="BO977"/>
  <c r="BL977"/>
  <c r="BT977" s="1"/>
  <c r="BH977"/>
  <c r="BG977"/>
  <c r="BF977"/>
  <c r="BE977"/>
  <c r="BD977"/>
  <c r="BC977"/>
  <c r="BB977"/>
  <c r="BA977"/>
  <c r="AZ977"/>
  <c r="AY977"/>
  <c r="AX977"/>
  <c r="AW977"/>
  <c r="AV977"/>
  <c r="AU977"/>
  <c r="AS977"/>
  <c r="AR977"/>
  <c r="BS978"/>
  <c r="BU977" l="1"/>
  <c r="BO976"/>
  <c r="BL976"/>
  <c r="BT976" s="1"/>
  <c r="BH976"/>
  <c r="BG976"/>
  <c r="BF976"/>
  <c r="BE976"/>
  <c r="BD976"/>
  <c r="BC976"/>
  <c r="BB976"/>
  <c r="BA976"/>
  <c r="AZ976"/>
  <c r="AY976"/>
  <c r="AX976"/>
  <c r="AW976"/>
  <c r="AV976"/>
  <c r="AU976"/>
  <c r="AS976"/>
  <c r="AR976"/>
  <c r="BS977"/>
  <c r="BU976" l="1"/>
  <c r="BO975"/>
  <c r="BL975"/>
  <c r="BT975" s="1"/>
  <c r="BH975"/>
  <c r="BG975"/>
  <c r="BF975"/>
  <c r="BE975"/>
  <c r="BD975"/>
  <c r="BC975"/>
  <c r="BB975"/>
  <c r="BA975"/>
  <c r="AZ975"/>
  <c r="AY975"/>
  <c r="AX975"/>
  <c r="AW975"/>
  <c r="AV975"/>
  <c r="AU975"/>
  <c r="AS975"/>
  <c r="AR975"/>
  <c r="BS976"/>
  <c r="BU975" l="1"/>
  <c r="BO974"/>
  <c r="BL974"/>
  <c r="BT974" s="1"/>
  <c r="BH974"/>
  <c r="BG974"/>
  <c r="BF974"/>
  <c r="BE974"/>
  <c r="BD974"/>
  <c r="BC974"/>
  <c r="BB974"/>
  <c r="BA974"/>
  <c r="AZ974"/>
  <c r="AY974"/>
  <c r="AX974"/>
  <c r="AW974"/>
  <c r="AV974"/>
  <c r="AU974"/>
  <c r="AS974"/>
  <c r="AR974"/>
  <c r="BS975"/>
  <c r="BU974" l="1"/>
  <c r="BO973"/>
  <c r="BL973"/>
  <c r="BT973" s="1"/>
  <c r="BH973"/>
  <c r="BG973"/>
  <c r="BF973"/>
  <c r="BE973"/>
  <c r="BD973"/>
  <c r="BC973"/>
  <c r="BB973"/>
  <c r="BA973"/>
  <c r="AZ973"/>
  <c r="AY973"/>
  <c r="AX973"/>
  <c r="AW973"/>
  <c r="AV973"/>
  <c r="AU973"/>
  <c r="AS973"/>
  <c r="AR973"/>
  <c r="BS974"/>
  <c r="BU973" l="1"/>
  <c r="BO972"/>
  <c r="BL972"/>
  <c r="BT972" s="1"/>
  <c r="BH972"/>
  <c r="BG972"/>
  <c r="BF972"/>
  <c r="BE972"/>
  <c r="BD972"/>
  <c r="BC972"/>
  <c r="BB972"/>
  <c r="BA972"/>
  <c r="AZ972"/>
  <c r="AY972"/>
  <c r="AX972"/>
  <c r="AW972"/>
  <c r="AV972"/>
  <c r="AU972"/>
  <c r="AS972"/>
  <c r="AR972"/>
  <c r="BS973"/>
  <c r="BU972" l="1"/>
  <c r="BO971"/>
  <c r="BL971"/>
  <c r="BT971" s="1"/>
  <c r="BH971"/>
  <c r="BG971"/>
  <c r="BF971"/>
  <c r="BE971"/>
  <c r="BD971"/>
  <c r="BC971"/>
  <c r="BB971"/>
  <c r="BA971"/>
  <c r="AZ971"/>
  <c r="AY971"/>
  <c r="AX971"/>
  <c r="AW971"/>
  <c r="AV971"/>
  <c r="AU971"/>
  <c r="AS971"/>
  <c r="AR971"/>
  <c r="BS972"/>
  <c r="BU971" l="1"/>
  <c r="BO970"/>
  <c r="BL970"/>
  <c r="BT970" s="1"/>
  <c r="BH970"/>
  <c r="BG970"/>
  <c r="BF970"/>
  <c r="BE970"/>
  <c r="BD970"/>
  <c r="BC970"/>
  <c r="BB970"/>
  <c r="BA970"/>
  <c r="AZ970"/>
  <c r="AY970"/>
  <c r="AX970"/>
  <c r="AW970"/>
  <c r="AV970"/>
  <c r="AU970"/>
  <c r="AS970"/>
  <c r="AR970"/>
  <c r="BS971"/>
  <c r="BU970" l="1"/>
  <c r="BO969"/>
  <c r="BL969"/>
  <c r="BT969" s="1"/>
  <c r="BH969"/>
  <c r="BG969"/>
  <c r="BF969"/>
  <c r="BE969"/>
  <c r="BD969"/>
  <c r="BC969"/>
  <c r="BB969"/>
  <c r="BA969"/>
  <c r="AZ969"/>
  <c r="AY969"/>
  <c r="AX969"/>
  <c r="AW969"/>
  <c r="AV969"/>
  <c r="AU969"/>
  <c r="AS969"/>
  <c r="AR969"/>
  <c r="BS970"/>
  <c r="BU969" l="1"/>
  <c r="BO968"/>
  <c r="BL968"/>
  <c r="BT968" s="1"/>
  <c r="BH968"/>
  <c r="BG968"/>
  <c r="BF968"/>
  <c r="BE968"/>
  <c r="BD968"/>
  <c r="BC968"/>
  <c r="BB968"/>
  <c r="BA968"/>
  <c r="AZ968"/>
  <c r="AY968"/>
  <c r="AX968"/>
  <c r="AW968"/>
  <c r="AV968"/>
  <c r="AU968"/>
  <c r="AS968"/>
  <c r="AR968"/>
  <c r="BS969"/>
  <c r="BU968" l="1"/>
  <c r="BO967"/>
  <c r="BL967"/>
  <c r="BT967" s="1"/>
  <c r="BH967"/>
  <c r="BG967"/>
  <c r="BF967"/>
  <c r="BE967"/>
  <c r="BD967"/>
  <c r="BC967"/>
  <c r="BB967"/>
  <c r="BA967"/>
  <c r="AZ967"/>
  <c r="AY967"/>
  <c r="AX967"/>
  <c r="AW967"/>
  <c r="AV967"/>
  <c r="AU967"/>
  <c r="AS967"/>
  <c r="AR967"/>
  <c r="BS968"/>
  <c r="BU967" l="1"/>
  <c r="BO966"/>
  <c r="BL966"/>
  <c r="BT966" s="1"/>
  <c r="BH966"/>
  <c r="BG966"/>
  <c r="BF966"/>
  <c r="BE966"/>
  <c r="BD966"/>
  <c r="BC966"/>
  <c r="BB966"/>
  <c r="BA966"/>
  <c r="AZ966"/>
  <c r="AY966"/>
  <c r="AX966"/>
  <c r="AW966"/>
  <c r="AV966"/>
  <c r="AU966"/>
  <c r="AS966"/>
  <c r="AR966"/>
  <c r="BS967"/>
  <c r="BU966" l="1"/>
  <c r="BO965"/>
  <c r="BL965"/>
  <c r="BT965" s="1"/>
  <c r="BH965"/>
  <c r="BG965"/>
  <c r="BF965"/>
  <c r="BE965"/>
  <c r="BD965"/>
  <c r="BC965"/>
  <c r="BB965"/>
  <c r="BA965"/>
  <c r="AZ965"/>
  <c r="AY965"/>
  <c r="AX965"/>
  <c r="AW965"/>
  <c r="AV965"/>
  <c r="AU965"/>
  <c r="AS965"/>
  <c r="AR965"/>
  <c r="BS966"/>
  <c r="BU965" l="1"/>
  <c r="BO964"/>
  <c r="BL964"/>
  <c r="BT964" s="1"/>
  <c r="BH964"/>
  <c r="BG964"/>
  <c r="BF964"/>
  <c r="BE964"/>
  <c r="BD964"/>
  <c r="BC964"/>
  <c r="BB964"/>
  <c r="BA964"/>
  <c r="AZ964"/>
  <c r="AY964"/>
  <c r="AX964"/>
  <c r="AW964"/>
  <c r="AV964"/>
  <c r="AU964"/>
  <c r="AS964"/>
  <c r="AR964"/>
  <c r="BS965"/>
  <c r="BU964" l="1"/>
  <c r="BO963"/>
  <c r="BL963"/>
  <c r="BT963" s="1"/>
  <c r="BH963"/>
  <c r="BG963"/>
  <c r="BF963"/>
  <c r="BE963"/>
  <c r="BD963"/>
  <c r="BC963"/>
  <c r="BB963"/>
  <c r="BA963"/>
  <c r="AZ963"/>
  <c r="AY963"/>
  <c r="AX963"/>
  <c r="AW963"/>
  <c r="AV963"/>
  <c r="AU963"/>
  <c r="AS963"/>
  <c r="AR963"/>
  <c r="BS964"/>
  <c r="BU963" l="1"/>
  <c r="BO962"/>
  <c r="BL962"/>
  <c r="BT962" s="1"/>
  <c r="BH962"/>
  <c r="BG962"/>
  <c r="BF962"/>
  <c r="BE962"/>
  <c r="BD962"/>
  <c r="BC962"/>
  <c r="BB962"/>
  <c r="BA962"/>
  <c r="AZ962"/>
  <c r="AY962"/>
  <c r="AX962"/>
  <c r="AW962"/>
  <c r="AV962"/>
  <c r="AU962"/>
  <c r="AS962"/>
  <c r="AR962"/>
  <c r="BS963"/>
  <c r="BU962" l="1"/>
  <c r="BO961"/>
  <c r="BL961"/>
  <c r="BT961" s="1"/>
  <c r="BH961"/>
  <c r="BG961"/>
  <c r="BF961"/>
  <c r="BE961"/>
  <c r="BD961"/>
  <c r="BC961"/>
  <c r="BB961"/>
  <c r="BA961"/>
  <c r="AZ961"/>
  <c r="AY961"/>
  <c r="AX961"/>
  <c r="AW961"/>
  <c r="AV961"/>
  <c r="AU961"/>
  <c r="AS961"/>
  <c r="AR961"/>
  <c r="BS962"/>
  <c r="BU961" l="1"/>
  <c r="BO960"/>
  <c r="BL960"/>
  <c r="BT960" s="1"/>
  <c r="BH960"/>
  <c r="BG960"/>
  <c r="BF960"/>
  <c r="BE960"/>
  <c r="BD960"/>
  <c r="BC960"/>
  <c r="BB960"/>
  <c r="BA960"/>
  <c r="AZ960"/>
  <c r="AY960"/>
  <c r="AX960"/>
  <c r="AW960"/>
  <c r="AV960"/>
  <c r="AU960"/>
  <c r="AS960"/>
  <c r="AR960"/>
  <c r="BS961"/>
  <c r="BU960" l="1"/>
  <c r="BO959"/>
  <c r="BL959"/>
  <c r="BT959" s="1"/>
  <c r="BH959"/>
  <c r="BG959"/>
  <c r="BF959"/>
  <c r="BE959"/>
  <c r="BD959"/>
  <c r="BC959"/>
  <c r="BB959"/>
  <c r="BA959"/>
  <c r="AZ959"/>
  <c r="AY959"/>
  <c r="AX959"/>
  <c r="AW959"/>
  <c r="AV959"/>
  <c r="AU959"/>
  <c r="AS959"/>
  <c r="AR959"/>
  <c r="BS960"/>
  <c r="BU959" l="1"/>
  <c r="BO958"/>
  <c r="BL958"/>
  <c r="BT958" s="1"/>
  <c r="BH958"/>
  <c r="BG958"/>
  <c r="BF958"/>
  <c r="BE958"/>
  <c r="BD958"/>
  <c r="BC958"/>
  <c r="BB958"/>
  <c r="BA958"/>
  <c r="AZ958"/>
  <c r="AY958"/>
  <c r="AX958"/>
  <c r="AW958"/>
  <c r="AV958"/>
  <c r="AU958"/>
  <c r="AS958"/>
  <c r="AR958"/>
  <c r="BS959"/>
  <c r="BU958" l="1"/>
  <c r="BO957"/>
  <c r="BL957"/>
  <c r="BT957" s="1"/>
  <c r="BH957"/>
  <c r="BG957"/>
  <c r="BF957"/>
  <c r="BE957"/>
  <c r="BD957"/>
  <c r="BC957"/>
  <c r="BB957"/>
  <c r="BA957"/>
  <c r="AZ957"/>
  <c r="AY957"/>
  <c r="AX957"/>
  <c r="AW957"/>
  <c r="AV957"/>
  <c r="AU957"/>
  <c r="AS957"/>
  <c r="AR957"/>
  <c r="BS958"/>
  <c r="BU957" l="1"/>
  <c r="BO956"/>
  <c r="BL956"/>
  <c r="BT956" s="1"/>
  <c r="BH956"/>
  <c r="BG956"/>
  <c r="BF956"/>
  <c r="BE956"/>
  <c r="BD956"/>
  <c r="BC956"/>
  <c r="BB956"/>
  <c r="BA956"/>
  <c r="AZ956"/>
  <c r="AY956"/>
  <c r="AX956"/>
  <c r="AW956"/>
  <c r="AV956"/>
  <c r="AU956"/>
  <c r="AS956"/>
  <c r="AR956"/>
  <c r="BS957"/>
  <c r="BU956" l="1"/>
  <c r="BO955"/>
  <c r="BL955"/>
  <c r="BT955" s="1"/>
  <c r="BH955"/>
  <c r="BG955"/>
  <c r="BF955"/>
  <c r="BE955"/>
  <c r="BD955"/>
  <c r="BC955"/>
  <c r="BB955"/>
  <c r="BA955"/>
  <c r="AZ955"/>
  <c r="AY955"/>
  <c r="AX955"/>
  <c r="AW955"/>
  <c r="AV955"/>
  <c r="AU955"/>
  <c r="AS955"/>
  <c r="AR955"/>
  <c r="BS956"/>
  <c r="BU955" l="1"/>
  <c r="BO954"/>
  <c r="BL954"/>
  <c r="BT954" s="1"/>
  <c r="BH954"/>
  <c r="BG954"/>
  <c r="BF954"/>
  <c r="BE954"/>
  <c r="BD954"/>
  <c r="BC954"/>
  <c r="BB954"/>
  <c r="BA954"/>
  <c r="AZ954"/>
  <c r="AY954"/>
  <c r="AX954"/>
  <c r="AW954"/>
  <c r="AV954"/>
  <c r="AU954"/>
  <c r="AS954"/>
  <c r="AR954"/>
  <c r="BS955"/>
  <c r="BU954" l="1"/>
  <c r="BO953"/>
  <c r="BL953"/>
  <c r="BT953" s="1"/>
  <c r="BH953"/>
  <c r="BG953"/>
  <c r="BF953"/>
  <c r="BE953"/>
  <c r="BD953"/>
  <c r="BC953"/>
  <c r="BB953"/>
  <c r="BA953"/>
  <c r="AZ953"/>
  <c r="AY953"/>
  <c r="AX953"/>
  <c r="AW953"/>
  <c r="AV953"/>
  <c r="AU953"/>
  <c r="AS953"/>
  <c r="AR953"/>
  <c r="BS954"/>
  <c r="BU953" l="1"/>
  <c r="BO952"/>
  <c r="BL952"/>
  <c r="BT952" s="1"/>
  <c r="BH952"/>
  <c r="BG952"/>
  <c r="BF952"/>
  <c r="BE952"/>
  <c r="BD952"/>
  <c r="BC952"/>
  <c r="BB952"/>
  <c r="BA952"/>
  <c r="AZ952"/>
  <c r="AY952"/>
  <c r="AX952"/>
  <c r="AW952"/>
  <c r="AV952"/>
  <c r="AU952"/>
  <c r="AS952"/>
  <c r="AR952"/>
  <c r="BS953"/>
  <c r="BU952" l="1"/>
  <c r="BO951"/>
  <c r="BL951"/>
  <c r="BT951" s="1"/>
  <c r="BH951"/>
  <c r="BG951"/>
  <c r="BF951"/>
  <c r="BE951"/>
  <c r="BD951"/>
  <c r="BC951"/>
  <c r="BB951"/>
  <c r="BA951"/>
  <c r="AZ951"/>
  <c r="AY951"/>
  <c r="AX951"/>
  <c r="AW951"/>
  <c r="AV951"/>
  <c r="AU951"/>
  <c r="AS951"/>
  <c r="AR951"/>
  <c r="BS952"/>
  <c r="BU951" l="1"/>
  <c r="BO950"/>
  <c r="BL950"/>
  <c r="BT950" s="1"/>
  <c r="BH950"/>
  <c r="BG950"/>
  <c r="BF950"/>
  <c r="BE950"/>
  <c r="BD950"/>
  <c r="BC950"/>
  <c r="BB950"/>
  <c r="BA950"/>
  <c r="AZ950"/>
  <c r="AY950"/>
  <c r="AX950"/>
  <c r="AW950"/>
  <c r="AV950"/>
  <c r="AU950"/>
  <c r="AS950"/>
  <c r="AR950"/>
  <c r="BS951"/>
  <c r="BU950" l="1"/>
  <c r="BO949"/>
  <c r="BL949"/>
  <c r="BT949" s="1"/>
  <c r="BH949"/>
  <c r="BG949"/>
  <c r="BF949"/>
  <c r="BE949"/>
  <c r="BD949"/>
  <c r="BC949"/>
  <c r="BB949"/>
  <c r="BA949"/>
  <c r="AZ949"/>
  <c r="AY949"/>
  <c r="AX949"/>
  <c r="AW949"/>
  <c r="AV949"/>
  <c r="AU949"/>
  <c r="AS949"/>
  <c r="AR949"/>
  <c r="BS950"/>
  <c r="BU949" l="1"/>
  <c r="BO948"/>
  <c r="BL948"/>
  <c r="BT948" s="1"/>
  <c r="BH948"/>
  <c r="BG948"/>
  <c r="BF948"/>
  <c r="BE948"/>
  <c r="BD948"/>
  <c r="BC948"/>
  <c r="BB948"/>
  <c r="BA948"/>
  <c r="AZ948"/>
  <c r="AY948"/>
  <c r="AX948"/>
  <c r="AW948"/>
  <c r="AV948"/>
  <c r="AU948"/>
  <c r="AS948"/>
  <c r="AR948"/>
  <c r="BS949"/>
  <c r="BU948" l="1"/>
  <c r="BO947"/>
  <c r="BL947"/>
  <c r="BT947" s="1"/>
  <c r="BH947"/>
  <c r="BG947"/>
  <c r="BF947"/>
  <c r="BE947"/>
  <c r="BD947"/>
  <c r="BC947"/>
  <c r="BB947"/>
  <c r="BA947"/>
  <c r="AZ947"/>
  <c r="AY947"/>
  <c r="AX947"/>
  <c r="AW947"/>
  <c r="AV947"/>
  <c r="AU947"/>
  <c r="AS947"/>
  <c r="AR947"/>
  <c r="BS948"/>
  <c r="BU947" l="1"/>
  <c r="BO946"/>
  <c r="BL946"/>
  <c r="BT946" s="1"/>
  <c r="BH946"/>
  <c r="BG946"/>
  <c r="BF946"/>
  <c r="BE946"/>
  <c r="BD946"/>
  <c r="BC946"/>
  <c r="BB946"/>
  <c r="BA946"/>
  <c r="AZ946"/>
  <c r="AY946"/>
  <c r="AX946"/>
  <c r="AW946"/>
  <c r="AV946"/>
  <c r="AU946"/>
  <c r="AS946"/>
  <c r="AR946"/>
  <c r="BS947"/>
  <c r="BU946" l="1"/>
  <c r="BO945"/>
  <c r="BL945"/>
  <c r="BT945" s="1"/>
  <c r="BH945"/>
  <c r="BG945"/>
  <c r="BF945"/>
  <c r="BE945"/>
  <c r="BD945"/>
  <c r="BC945"/>
  <c r="BB945"/>
  <c r="BA945"/>
  <c r="AZ945"/>
  <c r="AY945"/>
  <c r="AX945"/>
  <c r="AW945"/>
  <c r="AV945"/>
  <c r="AU945"/>
  <c r="AS945"/>
  <c r="AR945"/>
  <c r="BS946"/>
  <c r="BU945" l="1"/>
  <c r="BO944"/>
  <c r="BL944"/>
  <c r="BT944" s="1"/>
  <c r="BH944"/>
  <c r="BG944"/>
  <c r="BF944"/>
  <c r="BE944"/>
  <c r="BD944"/>
  <c r="BC944"/>
  <c r="BB944"/>
  <c r="BA944"/>
  <c r="AZ944"/>
  <c r="AY944"/>
  <c r="AX944"/>
  <c r="AW944"/>
  <c r="AV944"/>
  <c r="AU944"/>
  <c r="AS944"/>
  <c r="AR944"/>
  <c r="BS945"/>
  <c r="BU944" l="1"/>
  <c r="BO943"/>
  <c r="BL943"/>
  <c r="BT943" s="1"/>
  <c r="BH943"/>
  <c r="BG943"/>
  <c r="BF943"/>
  <c r="BE943"/>
  <c r="BD943"/>
  <c r="BC943"/>
  <c r="BB943"/>
  <c r="BA943"/>
  <c r="AZ943"/>
  <c r="AY943"/>
  <c r="AX943"/>
  <c r="AW943"/>
  <c r="AV943"/>
  <c r="AU943"/>
  <c r="AS943"/>
  <c r="AR943"/>
  <c r="BS944"/>
  <c r="BU943" l="1"/>
  <c r="BO942"/>
  <c r="BL942"/>
  <c r="BT942" s="1"/>
  <c r="BH942"/>
  <c r="BG942"/>
  <c r="BF942"/>
  <c r="BE942"/>
  <c r="BD942"/>
  <c r="BC942"/>
  <c r="BB942"/>
  <c r="BA942"/>
  <c r="AZ942"/>
  <c r="AY942"/>
  <c r="AX942"/>
  <c r="AW942"/>
  <c r="AV942"/>
  <c r="AU942"/>
  <c r="AS942"/>
  <c r="AR942"/>
  <c r="BS943"/>
  <c r="BU942" l="1"/>
  <c r="BO941"/>
  <c r="BL941"/>
  <c r="BT941" s="1"/>
  <c r="BH941"/>
  <c r="BG941"/>
  <c r="BF941"/>
  <c r="BE941"/>
  <c r="BD941"/>
  <c r="BC941"/>
  <c r="BB941"/>
  <c r="BA941"/>
  <c r="AZ941"/>
  <c r="AY941"/>
  <c r="AX941"/>
  <c r="AW941"/>
  <c r="AV941"/>
  <c r="AU941"/>
  <c r="AS941"/>
  <c r="AR941"/>
  <c r="BS942"/>
  <c r="BU941" l="1"/>
  <c r="BO940"/>
  <c r="BL940"/>
  <c r="BT940" s="1"/>
  <c r="BH940"/>
  <c r="BG940"/>
  <c r="BF940"/>
  <c r="BE940"/>
  <c r="BD940"/>
  <c r="BC940"/>
  <c r="BB940"/>
  <c r="BA940"/>
  <c r="AZ940"/>
  <c r="AY940"/>
  <c r="AX940"/>
  <c r="AW940"/>
  <c r="AV940"/>
  <c r="AU940"/>
  <c r="AS940"/>
  <c r="AR940"/>
  <c r="BS941"/>
  <c r="BU940" l="1"/>
  <c r="BO939"/>
  <c r="BL939"/>
  <c r="BT939" s="1"/>
  <c r="BH939"/>
  <c r="BG939"/>
  <c r="BF939"/>
  <c r="BE939"/>
  <c r="BD939"/>
  <c r="BC939"/>
  <c r="BB939"/>
  <c r="BA939"/>
  <c r="AZ939"/>
  <c r="AY939"/>
  <c r="AX939"/>
  <c r="AW939"/>
  <c r="AV939"/>
  <c r="AU939"/>
  <c r="AS939"/>
  <c r="AR939"/>
  <c r="BS940"/>
  <c r="BU939" l="1"/>
  <c r="BO938"/>
  <c r="BL938"/>
  <c r="BT938" s="1"/>
  <c r="BH938"/>
  <c r="BG938"/>
  <c r="BF938"/>
  <c r="BE938"/>
  <c r="BD938"/>
  <c r="BC938"/>
  <c r="BB938"/>
  <c r="BA938"/>
  <c r="AZ938"/>
  <c r="AY938"/>
  <c r="AX938"/>
  <c r="AW938"/>
  <c r="AV938"/>
  <c r="AU938"/>
  <c r="AS938"/>
  <c r="AR938"/>
  <c r="BS939"/>
  <c r="BU938" l="1"/>
  <c r="BO937"/>
  <c r="BL937"/>
  <c r="BT937" s="1"/>
  <c r="BH937"/>
  <c r="BG937"/>
  <c r="BF937"/>
  <c r="BE937"/>
  <c r="BD937"/>
  <c r="BC937"/>
  <c r="BB937"/>
  <c r="BA937"/>
  <c r="AZ937"/>
  <c r="AY937"/>
  <c r="AX937"/>
  <c r="AW937"/>
  <c r="AV937"/>
  <c r="AU937"/>
  <c r="AS937"/>
  <c r="AR937"/>
  <c r="BS938"/>
  <c r="BU937" l="1"/>
  <c r="BO936"/>
  <c r="BL936"/>
  <c r="BT936" s="1"/>
  <c r="BH936"/>
  <c r="BG936"/>
  <c r="BF936"/>
  <c r="BE936"/>
  <c r="BD936"/>
  <c r="BC936"/>
  <c r="BB936"/>
  <c r="BA936"/>
  <c r="AZ936"/>
  <c r="AY936"/>
  <c r="AX936"/>
  <c r="AW936"/>
  <c r="AV936"/>
  <c r="AU936"/>
  <c r="AS936"/>
  <c r="AR936"/>
  <c r="BS937"/>
  <c r="BU936" l="1"/>
  <c r="BO935"/>
  <c r="BL935"/>
  <c r="BT935" s="1"/>
  <c r="BH935"/>
  <c r="BG935"/>
  <c r="BF935"/>
  <c r="BE935"/>
  <c r="BD935"/>
  <c r="BC935"/>
  <c r="BB935"/>
  <c r="BA935"/>
  <c r="AZ935"/>
  <c r="AY935"/>
  <c r="AX935"/>
  <c r="AW935"/>
  <c r="AV935"/>
  <c r="AU935"/>
  <c r="AS935"/>
  <c r="AR935"/>
  <c r="BS936"/>
  <c r="BU935" l="1"/>
  <c r="BO934"/>
  <c r="BL934"/>
  <c r="BT934" s="1"/>
  <c r="BH934"/>
  <c r="BG934"/>
  <c r="BF934"/>
  <c r="BE934"/>
  <c r="BD934"/>
  <c r="BC934"/>
  <c r="BB934"/>
  <c r="BA934"/>
  <c r="AZ934"/>
  <c r="AY934"/>
  <c r="AX934"/>
  <c r="AW934"/>
  <c r="AV934"/>
  <c r="AU934"/>
  <c r="AS934"/>
  <c r="AR934"/>
  <c r="BS935"/>
  <c r="BU934" l="1"/>
  <c r="BO933"/>
  <c r="BL933"/>
  <c r="BT933" s="1"/>
  <c r="BH933"/>
  <c r="BG933"/>
  <c r="BF933"/>
  <c r="BE933"/>
  <c r="BD933"/>
  <c r="BC933"/>
  <c r="BB933"/>
  <c r="BA933"/>
  <c r="AZ933"/>
  <c r="AY933"/>
  <c r="AX933"/>
  <c r="AW933"/>
  <c r="AV933"/>
  <c r="AU933"/>
  <c r="AS933"/>
  <c r="AR933"/>
  <c r="BS934"/>
  <c r="BU933" l="1"/>
  <c r="BO932"/>
  <c r="BL932"/>
  <c r="BT932" s="1"/>
  <c r="BH932"/>
  <c r="BG932"/>
  <c r="BF932"/>
  <c r="BE932"/>
  <c r="BD932"/>
  <c r="BC932"/>
  <c r="BB932"/>
  <c r="BA932"/>
  <c r="AZ932"/>
  <c r="AY932"/>
  <c r="AX932"/>
  <c r="AW932"/>
  <c r="AV932"/>
  <c r="AU932"/>
  <c r="AS932"/>
  <c r="AR932"/>
  <c r="BS933"/>
  <c r="BU932" l="1"/>
  <c r="BO931"/>
  <c r="BL931"/>
  <c r="BT931" s="1"/>
  <c r="BH931"/>
  <c r="BG931"/>
  <c r="BF931"/>
  <c r="BE931"/>
  <c r="BD931"/>
  <c r="BC931"/>
  <c r="BB931"/>
  <c r="BA931"/>
  <c r="AZ931"/>
  <c r="AY931"/>
  <c r="AX931"/>
  <c r="AW931"/>
  <c r="AV931"/>
  <c r="AU931"/>
  <c r="AS931"/>
  <c r="AR931"/>
  <c r="BS932"/>
  <c r="BU931" l="1"/>
  <c r="BO930"/>
  <c r="BL930"/>
  <c r="BT930" s="1"/>
  <c r="BH930"/>
  <c r="BG930"/>
  <c r="BF930"/>
  <c r="BE930"/>
  <c r="BD930"/>
  <c r="BC930"/>
  <c r="BB930"/>
  <c r="BA930"/>
  <c r="AZ930"/>
  <c r="AY930"/>
  <c r="AX930"/>
  <c r="AW930"/>
  <c r="AV930"/>
  <c r="AU930"/>
  <c r="AS930"/>
  <c r="AR930"/>
  <c r="BS931"/>
  <c r="BU930" l="1"/>
  <c r="BO929"/>
  <c r="BL929"/>
  <c r="BT929" s="1"/>
  <c r="BH929"/>
  <c r="BG929"/>
  <c r="BF929"/>
  <c r="BE929"/>
  <c r="BD929"/>
  <c r="BC929"/>
  <c r="BB929"/>
  <c r="BA929"/>
  <c r="AZ929"/>
  <c r="AY929"/>
  <c r="AX929"/>
  <c r="AW929"/>
  <c r="AV929"/>
  <c r="AU929"/>
  <c r="AS929"/>
  <c r="AR929"/>
  <c r="BS930"/>
  <c r="BU929" l="1"/>
  <c r="BO928"/>
  <c r="BL928"/>
  <c r="BT928" s="1"/>
  <c r="BH928"/>
  <c r="BG928"/>
  <c r="BF928"/>
  <c r="BE928"/>
  <c r="BD928"/>
  <c r="BC928"/>
  <c r="BB928"/>
  <c r="BA928"/>
  <c r="AZ928"/>
  <c r="AY928"/>
  <c r="AX928"/>
  <c r="AW928"/>
  <c r="AV928"/>
  <c r="AU928"/>
  <c r="AS928"/>
  <c r="AR928"/>
  <c r="BS929"/>
  <c r="BU928" l="1"/>
  <c r="BO927"/>
  <c r="BL927"/>
  <c r="BT927" s="1"/>
  <c r="BH927"/>
  <c r="BG927"/>
  <c r="BF927"/>
  <c r="BE927"/>
  <c r="BD927"/>
  <c r="BC927"/>
  <c r="BB927"/>
  <c r="BA927"/>
  <c r="AZ927"/>
  <c r="AY927"/>
  <c r="AX927"/>
  <c r="AW927"/>
  <c r="AV927"/>
  <c r="AU927"/>
  <c r="AS927"/>
  <c r="AR927"/>
  <c r="BS928"/>
  <c r="BU927" l="1"/>
  <c r="BO926"/>
  <c r="BL926"/>
  <c r="BT926" s="1"/>
  <c r="BH926"/>
  <c r="BG926"/>
  <c r="BF926"/>
  <c r="BE926"/>
  <c r="BD926"/>
  <c r="BC926"/>
  <c r="BB926"/>
  <c r="BA926"/>
  <c r="AZ926"/>
  <c r="AY926"/>
  <c r="AX926"/>
  <c r="AW926"/>
  <c r="AV926"/>
  <c r="AU926"/>
  <c r="AS926"/>
  <c r="AR926"/>
  <c r="BS927"/>
  <c r="BU926" l="1"/>
  <c r="BO925"/>
  <c r="BL925"/>
  <c r="BT925" s="1"/>
  <c r="BH925"/>
  <c r="BG925"/>
  <c r="BF925"/>
  <c r="BE925"/>
  <c r="BD925"/>
  <c r="BC925"/>
  <c r="BB925"/>
  <c r="BA925"/>
  <c r="AZ925"/>
  <c r="AY925"/>
  <c r="AX925"/>
  <c r="AW925"/>
  <c r="AV925"/>
  <c r="AU925"/>
  <c r="AS925"/>
  <c r="AR925"/>
  <c r="BS926"/>
  <c r="BU925" l="1"/>
  <c r="BO924"/>
  <c r="BL924"/>
  <c r="BT924" s="1"/>
  <c r="BH924"/>
  <c r="BG924"/>
  <c r="BF924"/>
  <c r="BE924"/>
  <c r="BD924"/>
  <c r="BC924"/>
  <c r="BB924"/>
  <c r="BA924"/>
  <c r="AZ924"/>
  <c r="AY924"/>
  <c r="AX924"/>
  <c r="AW924"/>
  <c r="AV924"/>
  <c r="AU924"/>
  <c r="AS924"/>
  <c r="AR924"/>
  <c r="BS925"/>
  <c r="BU924" l="1"/>
  <c r="BO923"/>
  <c r="BL923"/>
  <c r="BT923" s="1"/>
  <c r="BH923"/>
  <c r="BG923"/>
  <c r="BF923"/>
  <c r="BE923"/>
  <c r="BD923"/>
  <c r="BC923"/>
  <c r="BB923"/>
  <c r="BA923"/>
  <c r="AZ923"/>
  <c r="AY923"/>
  <c r="AX923"/>
  <c r="AW923"/>
  <c r="AV923"/>
  <c r="AU923"/>
  <c r="AS923"/>
  <c r="AR923"/>
  <c r="BS924"/>
  <c r="BU923" l="1"/>
  <c r="BO922"/>
  <c r="BL922"/>
  <c r="BT922" s="1"/>
  <c r="BH922"/>
  <c r="BG922"/>
  <c r="BF922"/>
  <c r="BE922"/>
  <c r="BD922"/>
  <c r="BC922"/>
  <c r="BB922"/>
  <c r="BA922"/>
  <c r="AZ922"/>
  <c r="AY922"/>
  <c r="AX922"/>
  <c r="AW922"/>
  <c r="AV922"/>
  <c r="AU922"/>
  <c r="AS922"/>
  <c r="AR922"/>
  <c r="BS923"/>
  <c r="BU922" l="1"/>
  <c r="BO921"/>
  <c r="BL921"/>
  <c r="BT921" s="1"/>
  <c r="BH921"/>
  <c r="BG921"/>
  <c r="BF921"/>
  <c r="BE921"/>
  <c r="BD921"/>
  <c r="BC921"/>
  <c r="BB921"/>
  <c r="BA921"/>
  <c r="AZ921"/>
  <c r="AY921"/>
  <c r="AX921"/>
  <c r="AW921"/>
  <c r="AV921"/>
  <c r="AU921"/>
  <c r="AS921"/>
  <c r="AR921"/>
  <c r="BS922"/>
  <c r="BU921" l="1"/>
  <c r="BO920"/>
  <c r="BL920"/>
  <c r="BT920" s="1"/>
  <c r="BH920"/>
  <c r="BG920"/>
  <c r="BF920"/>
  <c r="BE920"/>
  <c r="BD920"/>
  <c r="BC920"/>
  <c r="BB920"/>
  <c r="BA920"/>
  <c r="AZ920"/>
  <c r="AY920"/>
  <c r="AX920"/>
  <c r="AW920"/>
  <c r="AV920"/>
  <c r="AU920"/>
  <c r="AS920"/>
  <c r="AR920"/>
  <c r="BS921"/>
  <c r="BU920" l="1"/>
  <c r="BO919"/>
  <c r="BL919"/>
  <c r="BT919" s="1"/>
  <c r="BH919"/>
  <c r="BG919"/>
  <c r="BF919"/>
  <c r="BE919"/>
  <c r="BD919"/>
  <c r="BC919"/>
  <c r="BB919"/>
  <c r="BA919"/>
  <c r="AZ919"/>
  <c r="AY919"/>
  <c r="AX919"/>
  <c r="AW919"/>
  <c r="AV919"/>
  <c r="AU919"/>
  <c r="AS919"/>
  <c r="AR919"/>
  <c r="BS920"/>
  <c r="BU919" l="1"/>
  <c r="BO918"/>
  <c r="BL918"/>
  <c r="BT918" s="1"/>
  <c r="BH918"/>
  <c r="BG918"/>
  <c r="BF918"/>
  <c r="BE918"/>
  <c r="BD918"/>
  <c r="BC918"/>
  <c r="BB918"/>
  <c r="BA918"/>
  <c r="AZ918"/>
  <c r="AY918"/>
  <c r="AX918"/>
  <c r="AW918"/>
  <c r="AV918"/>
  <c r="AU918"/>
  <c r="AS918"/>
  <c r="AR918"/>
  <c r="BS919"/>
  <c r="BU918" l="1"/>
  <c r="BO917"/>
  <c r="BL917"/>
  <c r="BT917" s="1"/>
  <c r="BH917"/>
  <c r="BG917"/>
  <c r="BF917"/>
  <c r="BE917"/>
  <c r="BD917"/>
  <c r="BC917"/>
  <c r="BB917"/>
  <c r="BA917"/>
  <c r="AZ917"/>
  <c r="AY917"/>
  <c r="AX917"/>
  <c r="AW917"/>
  <c r="AV917"/>
  <c r="AU917"/>
  <c r="AS917"/>
  <c r="AR917"/>
  <c r="BS918"/>
  <c r="BU917" l="1"/>
  <c r="BO916"/>
  <c r="BL916"/>
  <c r="BT916" s="1"/>
  <c r="BH916"/>
  <c r="BG916"/>
  <c r="BF916"/>
  <c r="BE916"/>
  <c r="BD916"/>
  <c r="BC916"/>
  <c r="BB916"/>
  <c r="BA916"/>
  <c r="AZ916"/>
  <c r="AY916"/>
  <c r="AX916"/>
  <c r="AW916"/>
  <c r="AV916"/>
  <c r="AU916"/>
  <c r="AS916"/>
  <c r="AR916"/>
  <c r="BS917"/>
  <c r="BU916" l="1"/>
  <c r="BO915"/>
  <c r="BL915"/>
  <c r="BT915" s="1"/>
  <c r="BH915"/>
  <c r="BG915"/>
  <c r="BF915"/>
  <c r="BE915"/>
  <c r="BD915"/>
  <c r="BC915"/>
  <c r="BB915"/>
  <c r="BA915"/>
  <c r="AZ915"/>
  <c r="AY915"/>
  <c r="AX915"/>
  <c r="AW915"/>
  <c r="AV915"/>
  <c r="AU915"/>
  <c r="AS915"/>
  <c r="AR915"/>
  <c r="BS916"/>
  <c r="BU915" l="1"/>
  <c r="BO914"/>
  <c r="BL914"/>
  <c r="BT914" s="1"/>
  <c r="BH914"/>
  <c r="BG914"/>
  <c r="BF914"/>
  <c r="BE914"/>
  <c r="BD914"/>
  <c r="BC914"/>
  <c r="BB914"/>
  <c r="BA914"/>
  <c r="AZ914"/>
  <c r="AY914"/>
  <c r="AX914"/>
  <c r="AW914"/>
  <c r="AV914"/>
  <c r="AU914"/>
  <c r="AS914"/>
  <c r="AR914"/>
  <c r="BS915"/>
  <c r="BU914" l="1"/>
  <c r="BO913"/>
  <c r="BL913"/>
  <c r="BT913" s="1"/>
  <c r="BH913"/>
  <c r="BG913"/>
  <c r="BF913"/>
  <c r="BE913"/>
  <c r="BD913"/>
  <c r="BC913"/>
  <c r="BB913"/>
  <c r="BA913"/>
  <c r="AZ913"/>
  <c r="AY913"/>
  <c r="AX913"/>
  <c r="AW913"/>
  <c r="AV913"/>
  <c r="AU913"/>
  <c r="AS913"/>
  <c r="AR913"/>
  <c r="BS914"/>
  <c r="BU913" l="1"/>
  <c r="BO912"/>
  <c r="BL912"/>
  <c r="BT912" s="1"/>
  <c r="BH912"/>
  <c r="BG912"/>
  <c r="BF912"/>
  <c r="BE912"/>
  <c r="BD912"/>
  <c r="BC912"/>
  <c r="BB912"/>
  <c r="BA912"/>
  <c r="AZ912"/>
  <c r="AY912"/>
  <c r="AX912"/>
  <c r="AW912"/>
  <c r="AV912"/>
  <c r="AU912"/>
  <c r="AS912"/>
  <c r="AR912"/>
  <c r="BS913"/>
  <c r="BU912" l="1"/>
  <c r="BO911"/>
  <c r="BL911"/>
  <c r="BT911" s="1"/>
  <c r="BH911"/>
  <c r="BG911"/>
  <c r="BF911"/>
  <c r="BE911"/>
  <c r="BD911"/>
  <c r="BC911"/>
  <c r="BB911"/>
  <c r="BA911"/>
  <c r="AZ911"/>
  <c r="AY911"/>
  <c r="AX911"/>
  <c r="AW911"/>
  <c r="AV911"/>
  <c r="AU911"/>
  <c r="AS911"/>
  <c r="AR911"/>
  <c r="BS912"/>
  <c r="BU911" l="1"/>
  <c r="BO910"/>
  <c r="BL910"/>
  <c r="BT910" s="1"/>
  <c r="BH910"/>
  <c r="BG910"/>
  <c r="BF910"/>
  <c r="BE910"/>
  <c r="BD910"/>
  <c r="BC910"/>
  <c r="BB910"/>
  <c r="BA910"/>
  <c r="AZ910"/>
  <c r="AY910"/>
  <c r="AX910"/>
  <c r="AW910"/>
  <c r="AV910"/>
  <c r="AU910"/>
  <c r="AS910"/>
  <c r="AR910"/>
  <c r="BS911"/>
  <c r="BU910" l="1"/>
  <c r="BO909"/>
  <c r="BL909"/>
  <c r="BT909" s="1"/>
  <c r="BH909"/>
  <c r="BG909"/>
  <c r="BF909"/>
  <c r="BE909"/>
  <c r="BD909"/>
  <c r="BC909"/>
  <c r="BB909"/>
  <c r="BA909"/>
  <c r="AZ909"/>
  <c r="AY909"/>
  <c r="AX909"/>
  <c r="AW909"/>
  <c r="AV909"/>
  <c r="AU909"/>
  <c r="AS909"/>
  <c r="AR909"/>
  <c r="BS910"/>
  <c r="BU909" l="1"/>
  <c r="BO908"/>
  <c r="BL908"/>
  <c r="BT908" s="1"/>
  <c r="BH908"/>
  <c r="BG908"/>
  <c r="BF908"/>
  <c r="BE908"/>
  <c r="BD908"/>
  <c r="BC908"/>
  <c r="BB908"/>
  <c r="BA908"/>
  <c r="AZ908"/>
  <c r="AY908"/>
  <c r="AX908"/>
  <c r="AW908"/>
  <c r="AV908"/>
  <c r="AU908"/>
  <c r="AS908"/>
  <c r="AR908"/>
  <c r="BS909"/>
  <c r="BU908" l="1"/>
  <c r="BO907"/>
  <c r="BL907"/>
  <c r="BT907" s="1"/>
  <c r="BH907"/>
  <c r="BG907"/>
  <c r="BF907"/>
  <c r="BE907"/>
  <c r="BD907"/>
  <c r="BC907"/>
  <c r="BB907"/>
  <c r="BA907"/>
  <c r="AZ907"/>
  <c r="AY907"/>
  <c r="AX907"/>
  <c r="AW907"/>
  <c r="AV907"/>
  <c r="AU907"/>
  <c r="AS907"/>
  <c r="AR907"/>
  <c r="BS908"/>
  <c r="BU907" l="1"/>
  <c r="BO906"/>
  <c r="BL906"/>
  <c r="BT906" s="1"/>
  <c r="BH906"/>
  <c r="BG906"/>
  <c r="BF906"/>
  <c r="BE906"/>
  <c r="BD906"/>
  <c r="BC906"/>
  <c r="BB906"/>
  <c r="BA906"/>
  <c r="AZ906"/>
  <c r="AY906"/>
  <c r="AX906"/>
  <c r="AW906"/>
  <c r="AV906"/>
  <c r="AU906"/>
  <c r="AS906"/>
  <c r="AR906"/>
  <c r="BS907"/>
  <c r="BU906" l="1"/>
  <c r="BO905"/>
  <c r="BL905"/>
  <c r="BT905" s="1"/>
  <c r="BH905"/>
  <c r="BG905"/>
  <c r="BF905"/>
  <c r="BE905"/>
  <c r="BD905"/>
  <c r="BC905"/>
  <c r="BB905"/>
  <c r="BA905"/>
  <c r="AZ905"/>
  <c r="AY905"/>
  <c r="AX905"/>
  <c r="AW905"/>
  <c r="AV905"/>
  <c r="AU905"/>
  <c r="AS905"/>
  <c r="AR905"/>
  <c r="BS906"/>
  <c r="BU905" l="1"/>
  <c r="BO904"/>
  <c r="BL904"/>
  <c r="BT904" s="1"/>
  <c r="BH904"/>
  <c r="BG904"/>
  <c r="BF904"/>
  <c r="BE904"/>
  <c r="BD904"/>
  <c r="BC904"/>
  <c r="BB904"/>
  <c r="BA904"/>
  <c r="AZ904"/>
  <c r="AY904"/>
  <c r="AX904"/>
  <c r="AW904"/>
  <c r="AV904"/>
  <c r="AU904"/>
  <c r="AS904"/>
  <c r="AR904"/>
  <c r="BS905"/>
  <c r="BU904" l="1"/>
  <c r="BO903"/>
  <c r="BL903"/>
  <c r="BT903" s="1"/>
  <c r="BH903"/>
  <c r="BG903"/>
  <c r="BF903"/>
  <c r="BE903"/>
  <c r="BD903"/>
  <c r="BC903"/>
  <c r="BB903"/>
  <c r="BA903"/>
  <c r="AZ903"/>
  <c r="AY903"/>
  <c r="AX903"/>
  <c r="AW903"/>
  <c r="AV903"/>
  <c r="AU903"/>
  <c r="AS903"/>
  <c r="AR903"/>
  <c r="BS904"/>
  <c r="BU903" l="1"/>
  <c r="BO902"/>
  <c r="BL902"/>
  <c r="BT902" s="1"/>
  <c r="BH902"/>
  <c r="BG902"/>
  <c r="BF902"/>
  <c r="BE902"/>
  <c r="BD902"/>
  <c r="BC902"/>
  <c r="BB902"/>
  <c r="BA902"/>
  <c r="AZ902"/>
  <c r="AY902"/>
  <c r="AX902"/>
  <c r="AW902"/>
  <c r="AV902"/>
  <c r="AU902"/>
  <c r="AS902"/>
  <c r="AR902"/>
  <c r="BS903"/>
  <c r="BU902" l="1"/>
  <c r="BO901"/>
  <c r="BL901"/>
  <c r="BT901" s="1"/>
  <c r="BH901"/>
  <c r="BG901"/>
  <c r="BF901"/>
  <c r="BE901"/>
  <c r="BD901"/>
  <c r="BC901"/>
  <c r="BB901"/>
  <c r="BA901"/>
  <c r="AZ901"/>
  <c r="AY901"/>
  <c r="AX901"/>
  <c r="AW901"/>
  <c r="AV901"/>
  <c r="AU901"/>
  <c r="AS901"/>
  <c r="AR901"/>
  <c r="BS902"/>
  <c r="BU901" l="1"/>
  <c r="BO900"/>
  <c r="BL900"/>
  <c r="BT900" s="1"/>
  <c r="BH900"/>
  <c r="BG900"/>
  <c r="BF900"/>
  <c r="BE900"/>
  <c r="BD900"/>
  <c r="BC900"/>
  <c r="BB900"/>
  <c r="BA900"/>
  <c r="AZ900"/>
  <c r="AY900"/>
  <c r="AX900"/>
  <c r="AW900"/>
  <c r="AV900"/>
  <c r="AU900"/>
  <c r="AS900"/>
  <c r="AR900"/>
  <c r="BS901"/>
  <c r="BU900" l="1"/>
  <c r="BO899"/>
  <c r="BL899"/>
  <c r="BT899" s="1"/>
  <c r="BH899"/>
  <c r="BG899"/>
  <c r="BF899"/>
  <c r="BE899"/>
  <c r="BD899"/>
  <c r="BC899"/>
  <c r="BB899"/>
  <c r="BA899"/>
  <c r="AZ899"/>
  <c r="AY899"/>
  <c r="AX899"/>
  <c r="AW899"/>
  <c r="AV899"/>
  <c r="AU899"/>
  <c r="AS899"/>
  <c r="AR899"/>
  <c r="BS900"/>
  <c r="BU899" l="1"/>
  <c r="BO898"/>
  <c r="BL898"/>
  <c r="BT898" s="1"/>
  <c r="BH898"/>
  <c r="BG898"/>
  <c r="BF898"/>
  <c r="BE898"/>
  <c r="BD898"/>
  <c r="BC898"/>
  <c r="BB898"/>
  <c r="BA898"/>
  <c r="AZ898"/>
  <c r="AY898"/>
  <c r="AX898"/>
  <c r="AW898"/>
  <c r="AV898"/>
  <c r="AU898"/>
  <c r="AS898"/>
  <c r="AR898"/>
  <c r="BS899"/>
  <c r="BU898" l="1"/>
  <c r="BO897"/>
  <c r="BL897"/>
  <c r="BT897" s="1"/>
  <c r="BH897"/>
  <c r="BG897"/>
  <c r="BF897"/>
  <c r="BE897"/>
  <c r="BD897"/>
  <c r="BC897"/>
  <c r="BB897"/>
  <c r="BA897"/>
  <c r="AZ897"/>
  <c r="AY897"/>
  <c r="AX897"/>
  <c r="AW897"/>
  <c r="AV897"/>
  <c r="AU897"/>
  <c r="AS897"/>
  <c r="AR897"/>
  <c r="BS898"/>
  <c r="BU897" l="1"/>
  <c r="BO896"/>
  <c r="BL896"/>
  <c r="BT896" s="1"/>
  <c r="BH896"/>
  <c r="BG896"/>
  <c r="BF896"/>
  <c r="BE896"/>
  <c r="BD896"/>
  <c r="BC896"/>
  <c r="BB896"/>
  <c r="BA896"/>
  <c r="AZ896"/>
  <c r="AY896"/>
  <c r="AX896"/>
  <c r="AW896"/>
  <c r="AV896"/>
  <c r="AU896"/>
  <c r="AS896"/>
  <c r="AR896"/>
  <c r="BS897"/>
  <c r="BU896" l="1"/>
  <c r="BO895"/>
  <c r="BL895"/>
  <c r="BT895" s="1"/>
  <c r="BH895"/>
  <c r="BG895"/>
  <c r="BF895"/>
  <c r="BE895"/>
  <c r="BD895"/>
  <c r="BC895"/>
  <c r="BB895"/>
  <c r="BA895"/>
  <c r="AZ895"/>
  <c r="AY895"/>
  <c r="AX895"/>
  <c r="AW895"/>
  <c r="AV895"/>
  <c r="AU895"/>
  <c r="AS895"/>
  <c r="AR895"/>
  <c r="BS896"/>
  <c r="BU895" l="1"/>
  <c r="BO894"/>
  <c r="BL894"/>
  <c r="BT894" s="1"/>
  <c r="BH894"/>
  <c r="BG894"/>
  <c r="BF894"/>
  <c r="BE894"/>
  <c r="BD894"/>
  <c r="BC894"/>
  <c r="BB894"/>
  <c r="BA894"/>
  <c r="AZ894"/>
  <c r="AY894"/>
  <c r="AX894"/>
  <c r="AW894"/>
  <c r="AV894"/>
  <c r="AU894"/>
  <c r="AS894"/>
  <c r="AR894"/>
  <c r="BS895"/>
  <c r="BU894" l="1"/>
  <c r="BO893"/>
  <c r="BL893"/>
  <c r="BT893" s="1"/>
  <c r="BH893"/>
  <c r="BG893"/>
  <c r="BF893"/>
  <c r="BE893"/>
  <c r="BD893"/>
  <c r="BC893"/>
  <c r="BB893"/>
  <c r="BA893"/>
  <c r="AZ893"/>
  <c r="AY893"/>
  <c r="AX893"/>
  <c r="AW893"/>
  <c r="AV893"/>
  <c r="AU893"/>
  <c r="AS893"/>
  <c r="AR893"/>
  <c r="BS894"/>
  <c r="BU893" l="1"/>
  <c r="BO892"/>
  <c r="BL892"/>
  <c r="BT892" s="1"/>
  <c r="BH892"/>
  <c r="BG892"/>
  <c r="BF892"/>
  <c r="BE892"/>
  <c r="BD892"/>
  <c r="BC892"/>
  <c r="BB892"/>
  <c r="BA892"/>
  <c r="AZ892"/>
  <c r="AY892"/>
  <c r="AX892"/>
  <c r="AW892"/>
  <c r="AV892"/>
  <c r="AU892"/>
  <c r="AS892"/>
  <c r="AR892"/>
  <c r="BS893"/>
  <c r="BU892" l="1"/>
  <c r="BO891"/>
  <c r="BL891"/>
  <c r="BT891" s="1"/>
  <c r="BH891"/>
  <c r="BG891"/>
  <c r="BF891"/>
  <c r="BE891"/>
  <c r="BD891"/>
  <c r="BC891"/>
  <c r="BB891"/>
  <c r="BA891"/>
  <c r="AZ891"/>
  <c r="AY891"/>
  <c r="AX891"/>
  <c r="AW891"/>
  <c r="AV891"/>
  <c r="AU891"/>
  <c r="AS891"/>
  <c r="AR891"/>
  <c r="BS892"/>
  <c r="BU891" l="1"/>
  <c r="BO890"/>
  <c r="BL890"/>
  <c r="BT890" s="1"/>
  <c r="BH890"/>
  <c r="BG890"/>
  <c r="BF890"/>
  <c r="BE890"/>
  <c r="BD890"/>
  <c r="BC890"/>
  <c r="BB890"/>
  <c r="BA890"/>
  <c r="AZ890"/>
  <c r="AY890"/>
  <c r="AX890"/>
  <c r="AW890"/>
  <c r="AV890"/>
  <c r="AU890"/>
  <c r="AS890"/>
  <c r="AR890"/>
  <c r="BS891"/>
  <c r="BU890" l="1"/>
  <c r="BO889"/>
  <c r="BL889"/>
  <c r="BT889" s="1"/>
  <c r="BH889"/>
  <c r="BG889"/>
  <c r="BF889"/>
  <c r="BE889"/>
  <c r="BD889"/>
  <c r="BC889"/>
  <c r="BB889"/>
  <c r="BA889"/>
  <c r="AZ889"/>
  <c r="AY889"/>
  <c r="AX889"/>
  <c r="AW889"/>
  <c r="AV889"/>
  <c r="AU889"/>
  <c r="AS889"/>
  <c r="AR889"/>
  <c r="BS890"/>
  <c r="BU889" l="1"/>
  <c r="BO888"/>
  <c r="BL888"/>
  <c r="BT888" s="1"/>
  <c r="BH888"/>
  <c r="BG888"/>
  <c r="BF888"/>
  <c r="BE888"/>
  <c r="BD888"/>
  <c r="BC888"/>
  <c r="BB888"/>
  <c r="BA888"/>
  <c r="AZ888"/>
  <c r="AY888"/>
  <c r="AX888"/>
  <c r="AW888"/>
  <c r="AV888"/>
  <c r="AU888"/>
  <c r="AS888"/>
  <c r="AR888"/>
  <c r="BS889"/>
  <c r="BU888" l="1"/>
  <c r="BO887"/>
  <c r="BL887"/>
  <c r="BT887" s="1"/>
  <c r="BH887"/>
  <c r="BG887"/>
  <c r="BF887"/>
  <c r="BE887"/>
  <c r="BD887"/>
  <c r="BC887"/>
  <c r="BB887"/>
  <c r="BA887"/>
  <c r="AZ887"/>
  <c r="AY887"/>
  <c r="AX887"/>
  <c r="AW887"/>
  <c r="AV887"/>
  <c r="AU887"/>
  <c r="AS887"/>
  <c r="AR887"/>
  <c r="BS888"/>
  <c r="BU887" l="1"/>
  <c r="BO886"/>
  <c r="BL886"/>
  <c r="BT886" s="1"/>
  <c r="BH886"/>
  <c r="BG886"/>
  <c r="BF886"/>
  <c r="BE886"/>
  <c r="BD886"/>
  <c r="BC886"/>
  <c r="BB886"/>
  <c r="BA886"/>
  <c r="AZ886"/>
  <c r="AY886"/>
  <c r="AX886"/>
  <c r="AW886"/>
  <c r="AV886"/>
  <c r="AU886"/>
  <c r="AS886"/>
  <c r="AR886"/>
  <c r="BS887"/>
  <c r="BU886" l="1"/>
  <c r="BO885"/>
  <c r="BL885"/>
  <c r="BT885" s="1"/>
  <c r="BH885"/>
  <c r="BG885"/>
  <c r="BF885"/>
  <c r="BE885"/>
  <c r="BD885"/>
  <c r="BC885"/>
  <c r="BB885"/>
  <c r="BA885"/>
  <c r="AZ885"/>
  <c r="AY885"/>
  <c r="AX885"/>
  <c r="AW885"/>
  <c r="AV885"/>
  <c r="AU885"/>
  <c r="AS885"/>
  <c r="AR885"/>
  <c r="BS886"/>
  <c r="BU885" l="1"/>
  <c r="BO884"/>
  <c r="BL884"/>
  <c r="BT884" s="1"/>
  <c r="BH884"/>
  <c r="BG884"/>
  <c r="BF884"/>
  <c r="BE884"/>
  <c r="BD884"/>
  <c r="BC884"/>
  <c r="BB884"/>
  <c r="BA884"/>
  <c r="AZ884"/>
  <c r="AY884"/>
  <c r="AX884"/>
  <c r="AW884"/>
  <c r="AV884"/>
  <c r="AU884"/>
  <c r="AS884"/>
  <c r="AR884"/>
  <c r="BS885"/>
  <c r="BU884" l="1"/>
  <c r="BO883"/>
  <c r="BL883"/>
  <c r="BT883" s="1"/>
  <c r="BH883"/>
  <c r="BG883"/>
  <c r="BF883"/>
  <c r="BE883"/>
  <c r="BD883"/>
  <c r="BC883"/>
  <c r="BB883"/>
  <c r="BA883"/>
  <c r="AZ883"/>
  <c r="AY883"/>
  <c r="AX883"/>
  <c r="AW883"/>
  <c r="AV883"/>
  <c r="AU883"/>
  <c r="AS883"/>
  <c r="AR883"/>
  <c r="BS884"/>
  <c r="BU883" l="1"/>
  <c r="BO882"/>
  <c r="BL882"/>
  <c r="BT882" s="1"/>
  <c r="BH882"/>
  <c r="BG882"/>
  <c r="BF882"/>
  <c r="BE882"/>
  <c r="BD882"/>
  <c r="BC882"/>
  <c r="BB882"/>
  <c r="BA882"/>
  <c r="AZ882"/>
  <c r="AY882"/>
  <c r="AX882"/>
  <c r="AW882"/>
  <c r="AV882"/>
  <c r="AU882"/>
  <c r="AS882"/>
  <c r="AR882"/>
  <c r="BS883"/>
  <c r="BU882" l="1"/>
  <c r="BO881"/>
  <c r="BL881"/>
  <c r="BT881" s="1"/>
  <c r="BH881"/>
  <c r="BG881"/>
  <c r="BF881"/>
  <c r="BE881"/>
  <c r="BD881"/>
  <c r="BC881"/>
  <c r="BB881"/>
  <c r="BA881"/>
  <c r="AZ881"/>
  <c r="AY881"/>
  <c r="AX881"/>
  <c r="AW881"/>
  <c r="AV881"/>
  <c r="AU881"/>
  <c r="AS881"/>
  <c r="AR881"/>
  <c r="BS882"/>
  <c r="BU881" l="1"/>
  <c r="BO880"/>
  <c r="BL880"/>
  <c r="BT880" s="1"/>
  <c r="BH880"/>
  <c r="BG880"/>
  <c r="BF880"/>
  <c r="BE880"/>
  <c r="BD880"/>
  <c r="BC880"/>
  <c r="BB880"/>
  <c r="BA880"/>
  <c r="AZ880"/>
  <c r="AY880"/>
  <c r="AX880"/>
  <c r="AW880"/>
  <c r="AV880"/>
  <c r="AU880"/>
  <c r="AS880"/>
  <c r="AR880"/>
  <c r="BS881"/>
  <c r="BU880" l="1"/>
  <c r="BO879"/>
  <c r="BL879"/>
  <c r="BT879" s="1"/>
  <c r="BH879"/>
  <c r="BG879"/>
  <c r="BF879"/>
  <c r="BE879"/>
  <c r="BD879"/>
  <c r="BC879"/>
  <c r="BB879"/>
  <c r="BA879"/>
  <c r="AZ879"/>
  <c r="AY879"/>
  <c r="AX879"/>
  <c r="AW879"/>
  <c r="AV879"/>
  <c r="AU879"/>
  <c r="AS879"/>
  <c r="AR879"/>
  <c r="BS880"/>
  <c r="BU879" l="1"/>
  <c r="BO878"/>
  <c r="BL878"/>
  <c r="BT878" s="1"/>
  <c r="BH878"/>
  <c r="BG878"/>
  <c r="BF878"/>
  <c r="BE878"/>
  <c r="BD878"/>
  <c r="BC878"/>
  <c r="BB878"/>
  <c r="BA878"/>
  <c r="AZ878"/>
  <c r="AY878"/>
  <c r="AX878"/>
  <c r="AW878"/>
  <c r="AV878"/>
  <c r="AU878"/>
  <c r="AS878"/>
  <c r="AR878"/>
  <c r="BS879"/>
  <c r="BU878" l="1"/>
  <c r="BO877"/>
  <c r="BL877"/>
  <c r="BT877" s="1"/>
  <c r="BH877"/>
  <c r="BG877"/>
  <c r="BF877"/>
  <c r="BE877"/>
  <c r="BD877"/>
  <c r="BC877"/>
  <c r="BB877"/>
  <c r="BA877"/>
  <c r="AZ877"/>
  <c r="AY877"/>
  <c r="AX877"/>
  <c r="AW877"/>
  <c r="AV877"/>
  <c r="AU877"/>
  <c r="AS877"/>
  <c r="AR877"/>
  <c r="BS878"/>
  <c r="BU877" l="1"/>
  <c r="BO876"/>
  <c r="BL876"/>
  <c r="BT876" s="1"/>
  <c r="BH876"/>
  <c r="BG876"/>
  <c r="BF876"/>
  <c r="BE876"/>
  <c r="BD876"/>
  <c r="BC876"/>
  <c r="BB876"/>
  <c r="BA876"/>
  <c r="AZ876"/>
  <c r="AY876"/>
  <c r="AX876"/>
  <c r="AW876"/>
  <c r="AV876"/>
  <c r="AU876"/>
  <c r="AS876"/>
  <c r="AR876"/>
  <c r="BS877"/>
  <c r="BU876" l="1"/>
  <c r="BO875"/>
  <c r="BL875"/>
  <c r="BT875" s="1"/>
  <c r="BH875"/>
  <c r="BG875"/>
  <c r="BF875"/>
  <c r="BE875"/>
  <c r="BD875"/>
  <c r="BC875"/>
  <c r="BB875"/>
  <c r="BA875"/>
  <c r="AZ875"/>
  <c r="AY875"/>
  <c r="AX875"/>
  <c r="AW875"/>
  <c r="AV875"/>
  <c r="AU875"/>
  <c r="AS875"/>
  <c r="AR875"/>
  <c r="BS876"/>
  <c r="BU875" l="1"/>
  <c r="BO874"/>
  <c r="BL874"/>
  <c r="BT874" s="1"/>
  <c r="BH874"/>
  <c r="BG874"/>
  <c r="BF874"/>
  <c r="BE874"/>
  <c r="BD874"/>
  <c r="BC874"/>
  <c r="BB874"/>
  <c r="BA874"/>
  <c r="AZ874"/>
  <c r="AY874"/>
  <c r="AX874"/>
  <c r="AW874"/>
  <c r="AV874"/>
  <c r="AU874"/>
  <c r="AS874"/>
  <c r="AR874"/>
  <c r="BS875"/>
  <c r="BU874" l="1"/>
  <c r="BO873"/>
  <c r="BL873"/>
  <c r="BT873" s="1"/>
  <c r="BH873"/>
  <c r="BG873"/>
  <c r="BF873"/>
  <c r="BE873"/>
  <c r="BD873"/>
  <c r="BC873"/>
  <c r="BB873"/>
  <c r="BA873"/>
  <c r="AZ873"/>
  <c r="AY873"/>
  <c r="AX873"/>
  <c r="AW873"/>
  <c r="AV873"/>
  <c r="AU873"/>
  <c r="AS873"/>
  <c r="AR873"/>
  <c r="BS874"/>
  <c r="BU873" l="1"/>
  <c r="BO872"/>
  <c r="BL872"/>
  <c r="BT872" s="1"/>
  <c r="BH872"/>
  <c r="BG872"/>
  <c r="BF872"/>
  <c r="BE872"/>
  <c r="BD872"/>
  <c r="BC872"/>
  <c r="BB872"/>
  <c r="BA872"/>
  <c r="AZ872"/>
  <c r="AY872"/>
  <c r="AX872"/>
  <c r="AW872"/>
  <c r="AV872"/>
  <c r="AU872"/>
  <c r="AS872"/>
  <c r="AR872"/>
  <c r="BS873"/>
  <c r="BU872" l="1"/>
  <c r="BO871"/>
  <c r="BL871"/>
  <c r="BT871" s="1"/>
  <c r="BH871"/>
  <c r="BG871"/>
  <c r="BF871"/>
  <c r="BE871"/>
  <c r="BD871"/>
  <c r="BC871"/>
  <c r="BB871"/>
  <c r="BA871"/>
  <c r="AZ871"/>
  <c r="AY871"/>
  <c r="AX871"/>
  <c r="AW871"/>
  <c r="AV871"/>
  <c r="AU871"/>
  <c r="AS871"/>
  <c r="AR871"/>
  <c r="BS872"/>
  <c r="BU871" l="1"/>
  <c r="BO870"/>
  <c r="BL870"/>
  <c r="BT870" s="1"/>
  <c r="BH870"/>
  <c r="BG870"/>
  <c r="BF870"/>
  <c r="BE870"/>
  <c r="BD870"/>
  <c r="BC870"/>
  <c r="BB870"/>
  <c r="BA870"/>
  <c r="AZ870"/>
  <c r="AY870"/>
  <c r="AX870"/>
  <c r="AW870"/>
  <c r="AV870"/>
  <c r="AU870"/>
  <c r="AS870"/>
  <c r="AR870"/>
  <c r="BS871"/>
  <c r="BU870" l="1"/>
  <c r="BO869"/>
  <c r="BL869"/>
  <c r="BT869" s="1"/>
  <c r="BH869"/>
  <c r="BG869"/>
  <c r="BF869"/>
  <c r="BE869"/>
  <c r="BD869"/>
  <c r="BC869"/>
  <c r="BB869"/>
  <c r="BA869"/>
  <c r="AZ869"/>
  <c r="AY869"/>
  <c r="AX869"/>
  <c r="AW869"/>
  <c r="AV869"/>
  <c r="AU869"/>
  <c r="AS869"/>
  <c r="AR869"/>
  <c r="BS870"/>
  <c r="BU869" l="1"/>
  <c r="BO868"/>
  <c r="BL868"/>
  <c r="BT868" s="1"/>
  <c r="BH868"/>
  <c r="BG868"/>
  <c r="BF868"/>
  <c r="BE868"/>
  <c r="BD868"/>
  <c r="BC868"/>
  <c r="BB868"/>
  <c r="BA868"/>
  <c r="AZ868"/>
  <c r="AY868"/>
  <c r="AX868"/>
  <c r="AW868"/>
  <c r="AV868"/>
  <c r="AU868"/>
  <c r="AS868"/>
  <c r="AR868"/>
  <c r="BS869"/>
  <c r="BU868" l="1"/>
  <c r="BO867"/>
  <c r="BL867"/>
  <c r="BT867" s="1"/>
  <c r="BH867"/>
  <c r="BG867"/>
  <c r="BF867"/>
  <c r="BE867"/>
  <c r="BD867"/>
  <c r="BC867"/>
  <c r="BB867"/>
  <c r="BA867"/>
  <c r="AZ867"/>
  <c r="AY867"/>
  <c r="AX867"/>
  <c r="AW867"/>
  <c r="AV867"/>
  <c r="AU867"/>
  <c r="AS867"/>
  <c r="AR867"/>
  <c r="BS868"/>
  <c r="BU867" l="1"/>
  <c r="BO866"/>
  <c r="BL866"/>
  <c r="BT866" s="1"/>
  <c r="BH866"/>
  <c r="BG866"/>
  <c r="BF866"/>
  <c r="BE866"/>
  <c r="BD866"/>
  <c r="BC866"/>
  <c r="BB866"/>
  <c r="BA866"/>
  <c r="AZ866"/>
  <c r="AY866"/>
  <c r="AX866"/>
  <c r="AW866"/>
  <c r="AV866"/>
  <c r="AU866"/>
  <c r="AS866"/>
  <c r="AR866"/>
  <c r="BS867"/>
  <c r="BU866" l="1"/>
  <c r="BO865"/>
  <c r="BL865"/>
  <c r="BT865" s="1"/>
  <c r="BH865"/>
  <c r="BG865"/>
  <c r="BF865"/>
  <c r="BE865"/>
  <c r="BD865"/>
  <c r="BC865"/>
  <c r="BB865"/>
  <c r="BA865"/>
  <c r="AZ865"/>
  <c r="AY865"/>
  <c r="AX865"/>
  <c r="AW865"/>
  <c r="AV865"/>
  <c r="AU865"/>
  <c r="AS865"/>
  <c r="AR865"/>
  <c r="BS866"/>
  <c r="BU865" l="1"/>
  <c r="BO864"/>
  <c r="BL864"/>
  <c r="BT864" s="1"/>
  <c r="BH864"/>
  <c r="BG864"/>
  <c r="BF864"/>
  <c r="BE864"/>
  <c r="BD864"/>
  <c r="BC864"/>
  <c r="BB864"/>
  <c r="BA864"/>
  <c r="AZ864"/>
  <c r="AY864"/>
  <c r="AX864"/>
  <c r="AW864"/>
  <c r="AV864"/>
  <c r="AU864"/>
  <c r="AS864"/>
  <c r="AR864"/>
  <c r="BS865"/>
  <c r="BU864" l="1"/>
  <c r="BO863"/>
  <c r="BL863"/>
  <c r="BT863" s="1"/>
  <c r="BH863"/>
  <c r="BG863"/>
  <c r="BF863"/>
  <c r="BE863"/>
  <c r="BD863"/>
  <c r="BC863"/>
  <c r="BB863"/>
  <c r="BA863"/>
  <c r="AZ863"/>
  <c r="AY863"/>
  <c r="AX863"/>
  <c r="AW863"/>
  <c r="AV863"/>
  <c r="AU863"/>
  <c r="AS863"/>
  <c r="AR863"/>
  <c r="BS864"/>
  <c r="BU863" l="1"/>
  <c r="BO862"/>
  <c r="BL862"/>
  <c r="BT862" s="1"/>
  <c r="BH862"/>
  <c r="BG862"/>
  <c r="BF862"/>
  <c r="BE862"/>
  <c r="BD862"/>
  <c r="BC862"/>
  <c r="BB862"/>
  <c r="BA862"/>
  <c r="AZ862"/>
  <c r="AY862"/>
  <c r="AX862"/>
  <c r="AW862"/>
  <c r="AV862"/>
  <c r="AU862"/>
  <c r="AS862"/>
  <c r="AR862"/>
  <c r="BS863"/>
  <c r="BU862" l="1"/>
  <c r="BO861"/>
  <c r="BL861"/>
  <c r="BT861" s="1"/>
  <c r="BH861"/>
  <c r="BG861"/>
  <c r="BF861"/>
  <c r="BE861"/>
  <c r="BD861"/>
  <c r="BC861"/>
  <c r="BB861"/>
  <c r="BA861"/>
  <c r="AZ861"/>
  <c r="AY861"/>
  <c r="AX861"/>
  <c r="AW861"/>
  <c r="AV861"/>
  <c r="AU861"/>
  <c r="AS861"/>
  <c r="AR861"/>
  <c r="BS862"/>
  <c r="BU861" l="1"/>
  <c r="BO860"/>
  <c r="BL860"/>
  <c r="BT860" s="1"/>
  <c r="BH860"/>
  <c r="BG860"/>
  <c r="BF860"/>
  <c r="BE860"/>
  <c r="BD860"/>
  <c r="BC860"/>
  <c r="BB860"/>
  <c r="BA860"/>
  <c r="AZ860"/>
  <c r="AY860"/>
  <c r="AX860"/>
  <c r="AW860"/>
  <c r="AV860"/>
  <c r="AU860"/>
  <c r="AS860"/>
  <c r="AR860"/>
  <c r="BS861"/>
  <c r="BU860" l="1"/>
  <c r="BO859"/>
  <c r="BL859"/>
  <c r="BT859" s="1"/>
  <c r="BH859"/>
  <c r="BG859"/>
  <c r="BF859"/>
  <c r="BE859"/>
  <c r="BD859"/>
  <c r="BC859"/>
  <c r="BB859"/>
  <c r="BA859"/>
  <c r="AZ859"/>
  <c r="AY859"/>
  <c r="AX859"/>
  <c r="AW859"/>
  <c r="AV859"/>
  <c r="AU859"/>
  <c r="AS859"/>
  <c r="AR859"/>
  <c r="BS860"/>
  <c r="BU859" l="1"/>
  <c r="BO858"/>
  <c r="BL858"/>
  <c r="BT858" s="1"/>
  <c r="BH858"/>
  <c r="BG858"/>
  <c r="BF858"/>
  <c r="BE858"/>
  <c r="BD858"/>
  <c r="BC858"/>
  <c r="BB858"/>
  <c r="BA858"/>
  <c r="AZ858"/>
  <c r="AY858"/>
  <c r="AX858"/>
  <c r="AW858"/>
  <c r="AV858"/>
  <c r="AU858"/>
  <c r="AS858"/>
  <c r="AR858"/>
  <c r="BS859"/>
  <c r="BU858" l="1"/>
  <c r="BO857"/>
  <c r="BL857"/>
  <c r="BT857" s="1"/>
  <c r="BH857"/>
  <c r="BG857"/>
  <c r="BF857"/>
  <c r="BE857"/>
  <c r="BD857"/>
  <c r="BC857"/>
  <c r="BB857"/>
  <c r="BA857"/>
  <c r="AZ857"/>
  <c r="AY857"/>
  <c r="AX857"/>
  <c r="AW857"/>
  <c r="AV857"/>
  <c r="AU857"/>
  <c r="AS857"/>
  <c r="AR857"/>
  <c r="BS858"/>
  <c r="BU857" l="1"/>
  <c r="BO856"/>
  <c r="BL856"/>
  <c r="BT856" s="1"/>
  <c r="BH856"/>
  <c r="BG856"/>
  <c r="BF856"/>
  <c r="BE856"/>
  <c r="BD856"/>
  <c r="BC856"/>
  <c r="BB856"/>
  <c r="BA856"/>
  <c r="AZ856"/>
  <c r="AY856"/>
  <c r="AX856"/>
  <c r="AW856"/>
  <c r="AV856"/>
  <c r="AU856"/>
  <c r="AS856"/>
  <c r="AR856"/>
  <c r="BS857"/>
  <c r="BU856" l="1"/>
  <c r="BO855"/>
  <c r="BL855"/>
  <c r="BT855" s="1"/>
  <c r="BH855"/>
  <c r="BG855"/>
  <c r="BF855"/>
  <c r="BE855"/>
  <c r="BD855"/>
  <c r="BC855"/>
  <c r="BB855"/>
  <c r="BA855"/>
  <c r="AZ855"/>
  <c r="AY855"/>
  <c r="AX855"/>
  <c r="AW855"/>
  <c r="AV855"/>
  <c r="AU855"/>
  <c r="AS855"/>
  <c r="AR855"/>
  <c r="BS856"/>
  <c r="BU855" l="1"/>
  <c r="BO854"/>
  <c r="BL854"/>
  <c r="BT854" s="1"/>
  <c r="BH854"/>
  <c r="BG854"/>
  <c r="BF854"/>
  <c r="BE854"/>
  <c r="BD854"/>
  <c r="BC854"/>
  <c r="BB854"/>
  <c r="BA854"/>
  <c r="AZ854"/>
  <c r="AY854"/>
  <c r="AX854"/>
  <c r="AW854"/>
  <c r="AV854"/>
  <c r="AU854"/>
  <c r="AS854"/>
  <c r="AR854"/>
  <c r="BS855"/>
  <c r="BU854" l="1"/>
  <c r="BO853"/>
  <c r="BL853"/>
  <c r="BT853" s="1"/>
  <c r="BH853"/>
  <c r="BG853"/>
  <c r="BF853"/>
  <c r="BE853"/>
  <c r="BD853"/>
  <c r="BC853"/>
  <c r="BB853"/>
  <c r="BA853"/>
  <c r="AZ853"/>
  <c r="AY853"/>
  <c r="AX853"/>
  <c r="AW853"/>
  <c r="AV853"/>
  <c r="AU853"/>
  <c r="AS853"/>
  <c r="AR853"/>
  <c r="BS854"/>
  <c r="BU853" l="1"/>
  <c r="BO852"/>
  <c r="BL852"/>
  <c r="BT852" s="1"/>
  <c r="BH852"/>
  <c r="BG852"/>
  <c r="BF852"/>
  <c r="BE852"/>
  <c r="BD852"/>
  <c r="BC852"/>
  <c r="BB852"/>
  <c r="BA852"/>
  <c r="AZ852"/>
  <c r="AY852"/>
  <c r="AX852"/>
  <c r="AW852"/>
  <c r="AV852"/>
  <c r="AU852"/>
  <c r="AS852"/>
  <c r="AR852"/>
  <c r="BS853"/>
  <c r="BU852" l="1"/>
  <c r="BO851"/>
  <c r="BL851"/>
  <c r="BT851" s="1"/>
  <c r="BH851"/>
  <c r="BG851"/>
  <c r="BF851"/>
  <c r="BE851"/>
  <c r="BD851"/>
  <c r="BC851"/>
  <c r="BB851"/>
  <c r="BA851"/>
  <c r="AZ851"/>
  <c r="AY851"/>
  <c r="AX851"/>
  <c r="AW851"/>
  <c r="AV851"/>
  <c r="AU851"/>
  <c r="AS851"/>
  <c r="AR851"/>
  <c r="BS852"/>
  <c r="BU851" l="1"/>
  <c r="BO850"/>
  <c r="BL850"/>
  <c r="BT850" s="1"/>
  <c r="BH850"/>
  <c r="BG850"/>
  <c r="BF850"/>
  <c r="BE850"/>
  <c r="BD850"/>
  <c r="BC850"/>
  <c r="BB850"/>
  <c r="BA850"/>
  <c r="AZ850"/>
  <c r="AY850"/>
  <c r="AX850"/>
  <c r="AW850"/>
  <c r="AV850"/>
  <c r="AU850"/>
  <c r="AS850"/>
  <c r="AR850"/>
  <c r="BS851"/>
  <c r="BU850" l="1"/>
  <c r="BO849"/>
  <c r="BL849"/>
  <c r="BT849" s="1"/>
  <c r="BH849"/>
  <c r="BG849"/>
  <c r="BF849"/>
  <c r="BE849"/>
  <c r="BD849"/>
  <c r="BC849"/>
  <c r="BB849"/>
  <c r="BA849"/>
  <c r="AZ849"/>
  <c r="AY849"/>
  <c r="AX849"/>
  <c r="AW849"/>
  <c r="AV849"/>
  <c r="AU849"/>
  <c r="AS849"/>
  <c r="AR849"/>
  <c r="BS850"/>
  <c r="BU849" l="1"/>
  <c r="BO848"/>
  <c r="BL848"/>
  <c r="BT848" s="1"/>
  <c r="BH848"/>
  <c r="BG848"/>
  <c r="BF848"/>
  <c r="BE848"/>
  <c r="BD848"/>
  <c r="BC848"/>
  <c r="BB848"/>
  <c r="BA848"/>
  <c r="AZ848"/>
  <c r="AY848"/>
  <c r="AX848"/>
  <c r="AW848"/>
  <c r="AV848"/>
  <c r="AU848"/>
  <c r="AS848"/>
  <c r="AR848"/>
  <c r="BS849"/>
  <c r="BU848" l="1"/>
  <c r="BO847"/>
  <c r="BL847"/>
  <c r="BT847" s="1"/>
  <c r="BH847"/>
  <c r="BG847"/>
  <c r="BF847"/>
  <c r="BE847"/>
  <c r="BD847"/>
  <c r="BC847"/>
  <c r="BB847"/>
  <c r="BA847"/>
  <c r="AZ847"/>
  <c r="AY847"/>
  <c r="AX847"/>
  <c r="AW847"/>
  <c r="AV847"/>
  <c r="AU847"/>
  <c r="AS847"/>
  <c r="AR847"/>
  <c r="BS848"/>
  <c r="BU847" l="1"/>
  <c r="BO846"/>
  <c r="BL846"/>
  <c r="BT846" s="1"/>
  <c r="BH846"/>
  <c r="BG846"/>
  <c r="BF846"/>
  <c r="BE846"/>
  <c r="BD846"/>
  <c r="BC846"/>
  <c r="BB846"/>
  <c r="BA846"/>
  <c r="AZ846"/>
  <c r="AY846"/>
  <c r="AX846"/>
  <c r="AW846"/>
  <c r="AV846"/>
  <c r="AU846"/>
  <c r="AS846"/>
  <c r="AR846"/>
  <c r="BS847"/>
  <c r="BU846" l="1"/>
  <c r="BO845"/>
  <c r="BL845"/>
  <c r="BT845" s="1"/>
  <c r="BH845"/>
  <c r="BG845"/>
  <c r="BF845"/>
  <c r="BE845"/>
  <c r="BD845"/>
  <c r="BC845"/>
  <c r="BB845"/>
  <c r="BA845"/>
  <c r="AZ845"/>
  <c r="AY845"/>
  <c r="AX845"/>
  <c r="AW845"/>
  <c r="AV845"/>
  <c r="AU845"/>
  <c r="AS845"/>
  <c r="AR845"/>
  <c r="BS846"/>
  <c r="BU845" l="1"/>
  <c r="BO844"/>
  <c r="BL844"/>
  <c r="BT844" s="1"/>
  <c r="BH844"/>
  <c r="BG844"/>
  <c r="BF844"/>
  <c r="BE844"/>
  <c r="BD844"/>
  <c r="BC844"/>
  <c r="BB844"/>
  <c r="BA844"/>
  <c r="AZ844"/>
  <c r="AY844"/>
  <c r="AX844"/>
  <c r="AW844"/>
  <c r="AV844"/>
  <c r="AU844"/>
  <c r="AS844"/>
  <c r="AR844"/>
  <c r="BS845"/>
  <c r="BU844" l="1"/>
  <c r="BO843"/>
  <c r="BL843"/>
  <c r="BT843" s="1"/>
  <c r="BH843"/>
  <c r="BG843"/>
  <c r="BF843"/>
  <c r="BE843"/>
  <c r="BD843"/>
  <c r="BC843"/>
  <c r="BB843"/>
  <c r="BA843"/>
  <c r="AZ843"/>
  <c r="AY843"/>
  <c r="AX843"/>
  <c r="AW843"/>
  <c r="AV843"/>
  <c r="AU843"/>
  <c r="AS843"/>
  <c r="AR843"/>
  <c r="BS844"/>
  <c r="BU843" l="1"/>
  <c r="BO842"/>
  <c r="BL842"/>
  <c r="BT842" s="1"/>
  <c r="BH842"/>
  <c r="BG842"/>
  <c r="BF842"/>
  <c r="BE842"/>
  <c r="BD842"/>
  <c r="BC842"/>
  <c r="BB842"/>
  <c r="BA842"/>
  <c r="AZ842"/>
  <c r="AY842"/>
  <c r="AX842"/>
  <c r="AW842"/>
  <c r="AV842"/>
  <c r="AU842"/>
  <c r="AS842"/>
  <c r="AR842"/>
  <c r="BS843"/>
  <c r="BU842" l="1"/>
  <c r="BO841"/>
  <c r="BL841"/>
  <c r="BT841" s="1"/>
  <c r="BH841"/>
  <c r="BG841"/>
  <c r="BF841"/>
  <c r="BE841"/>
  <c r="BD841"/>
  <c r="BC841"/>
  <c r="BB841"/>
  <c r="BA841"/>
  <c r="AZ841"/>
  <c r="AY841"/>
  <c r="AX841"/>
  <c r="AW841"/>
  <c r="AV841"/>
  <c r="AU841"/>
  <c r="AS841"/>
  <c r="AR841"/>
  <c r="BS842"/>
  <c r="BU841" l="1"/>
  <c r="BO840"/>
  <c r="BL840"/>
  <c r="BT840" s="1"/>
  <c r="BH840"/>
  <c r="BG840"/>
  <c r="BF840"/>
  <c r="BE840"/>
  <c r="BD840"/>
  <c r="BC840"/>
  <c r="BB840"/>
  <c r="BA840"/>
  <c r="AZ840"/>
  <c r="AY840"/>
  <c r="AX840"/>
  <c r="AW840"/>
  <c r="AV840"/>
  <c r="AU840"/>
  <c r="AS840"/>
  <c r="AR840"/>
  <c r="BS841"/>
  <c r="BU840" l="1"/>
  <c r="BO839"/>
  <c r="BL839"/>
  <c r="BT839" s="1"/>
  <c r="BH839"/>
  <c r="BG839"/>
  <c r="BF839"/>
  <c r="BE839"/>
  <c r="BD839"/>
  <c r="BC839"/>
  <c r="BB839"/>
  <c r="BA839"/>
  <c r="AZ839"/>
  <c r="AY839"/>
  <c r="AX839"/>
  <c r="AW839"/>
  <c r="AV839"/>
  <c r="AU839"/>
  <c r="AS839"/>
  <c r="AR839"/>
  <c r="BS840"/>
  <c r="BU839" l="1"/>
  <c r="BO838"/>
  <c r="BL838"/>
  <c r="BT838" s="1"/>
  <c r="BH838"/>
  <c r="BG838"/>
  <c r="BF838"/>
  <c r="BE838"/>
  <c r="BD838"/>
  <c r="BC838"/>
  <c r="BB838"/>
  <c r="BA838"/>
  <c r="AZ838"/>
  <c r="AY838"/>
  <c r="AX838"/>
  <c r="AW838"/>
  <c r="AV838"/>
  <c r="AU838"/>
  <c r="AS838"/>
  <c r="AR838"/>
  <c r="BS839"/>
  <c r="BU838" l="1"/>
  <c r="BO837"/>
  <c r="BL837"/>
  <c r="BT837" s="1"/>
  <c r="BH837"/>
  <c r="BG837"/>
  <c r="BF837"/>
  <c r="BE837"/>
  <c r="BD837"/>
  <c r="BC837"/>
  <c r="BB837"/>
  <c r="BA837"/>
  <c r="AZ837"/>
  <c r="AY837"/>
  <c r="AX837"/>
  <c r="AW837"/>
  <c r="AV837"/>
  <c r="AU837"/>
  <c r="AS837"/>
  <c r="AR837"/>
  <c r="BS838"/>
  <c r="BU837" l="1"/>
  <c r="BO836"/>
  <c r="BL836"/>
  <c r="BT836" s="1"/>
  <c r="BH836"/>
  <c r="BG836"/>
  <c r="BF836"/>
  <c r="BE836"/>
  <c r="BD836"/>
  <c r="BC836"/>
  <c r="BB836"/>
  <c r="BA836"/>
  <c r="AZ836"/>
  <c r="AY836"/>
  <c r="AX836"/>
  <c r="AW836"/>
  <c r="AV836"/>
  <c r="AU836"/>
  <c r="AS836"/>
  <c r="AR836"/>
  <c r="BS837"/>
  <c r="BU836" l="1"/>
  <c r="BS836"/>
  <c r="BO835"/>
  <c r="BL835"/>
  <c r="BT835" s="1"/>
  <c r="BH835"/>
  <c r="BG835"/>
  <c r="BF835"/>
  <c r="BE835"/>
  <c r="BD835"/>
  <c r="BC835"/>
  <c r="BB835"/>
  <c r="BA835"/>
  <c r="AZ835"/>
  <c r="AY835"/>
  <c r="AX835"/>
  <c r="AW835"/>
  <c r="AV835"/>
  <c r="AU835"/>
  <c r="AS835"/>
  <c r="AR835"/>
  <c r="BU835" l="1"/>
  <c r="BS835"/>
  <c r="BO834"/>
  <c r="BL834"/>
  <c r="BT834" s="1"/>
  <c r="BH834"/>
  <c r="BG834"/>
  <c r="BF834"/>
  <c r="BE834"/>
  <c r="BD834"/>
  <c r="BC834"/>
  <c r="BB834"/>
  <c r="BA834"/>
  <c r="AZ834"/>
  <c r="AY834"/>
  <c r="AX834"/>
  <c r="AW834"/>
  <c r="AV834"/>
  <c r="AU834"/>
  <c r="AS834"/>
  <c r="AR834"/>
  <c r="BU834" l="1"/>
  <c r="BS834"/>
  <c r="BO833"/>
  <c r="BL833"/>
  <c r="BT833" s="1"/>
  <c r="BH833"/>
  <c r="BG833"/>
  <c r="BF833"/>
  <c r="BE833"/>
  <c r="BD833"/>
  <c r="BC833"/>
  <c r="BB833"/>
  <c r="BA833"/>
  <c r="AZ833"/>
  <c r="AY833"/>
  <c r="AX833"/>
  <c r="AW833"/>
  <c r="AV833"/>
  <c r="AU833"/>
  <c r="AS833"/>
  <c r="AR833"/>
  <c r="BU833" l="1"/>
  <c r="BO832"/>
  <c r="BL832"/>
  <c r="BT832" s="1"/>
  <c r="BH832"/>
  <c r="BG832"/>
  <c r="BF832"/>
  <c r="BE832"/>
  <c r="BD832"/>
  <c r="BC832"/>
  <c r="BB832"/>
  <c r="BA832"/>
  <c r="AZ832"/>
  <c r="AY832"/>
  <c r="AX832"/>
  <c r="AW832"/>
  <c r="AV832"/>
  <c r="AU832"/>
  <c r="AS832"/>
  <c r="AR832"/>
  <c r="BS833"/>
  <c r="BU832" l="1"/>
  <c r="BS832"/>
  <c r="BO831"/>
  <c r="BL831"/>
  <c r="BT831" s="1"/>
  <c r="BH831"/>
  <c r="BG831"/>
  <c r="BF831"/>
  <c r="BE831"/>
  <c r="BD831"/>
  <c r="BC831"/>
  <c r="BB831"/>
  <c r="BA831"/>
  <c r="AZ831"/>
  <c r="AY831"/>
  <c r="AX831"/>
  <c r="AW831"/>
  <c r="AV831"/>
  <c r="AU831"/>
  <c r="AS831"/>
  <c r="AR831"/>
  <c r="BU831" l="1"/>
  <c r="BO830"/>
  <c r="BL830"/>
  <c r="BT830" s="1"/>
  <c r="BH830"/>
  <c r="BG830"/>
  <c r="BF830"/>
  <c r="BE830"/>
  <c r="BD830"/>
  <c r="BC830"/>
  <c r="BB830"/>
  <c r="BA830"/>
  <c r="AZ830"/>
  <c r="AY830"/>
  <c r="AX830"/>
  <c r="AW830"/>
  <c r="AV830"/>
  <c r="AU830"/>
  <c r="AS830"/>
  <c r="AR830"/>
  <c r="BS831"/>
  <c r="BU830" l="1"/>
  <c r="BO829"/>
  <c r="BL829"/>
  <c r="BT829" s="1"/>
  <c r="BH829"/>
  <c r="BG829"/>
  <c r="BF829"/>
  <c r="BE829"/>
  <c r="BD829"/>
  <c r="BC829"/>
  <c r="BB829"/>
  <c r="BA829"/>
  <c r="AZ829"/>
  <c r="AY829"/>
  <c r="AX829"/>
  <c r="AW829"/>
  <c r="AV829"/>
  <c r="AU829"/>
  <c r="AS829"/>
  <c r="AR829"/>
  <c r="BS830"/>
  <c r="BU829" l="1"/>
  <c r="BO828"/>
  <c r="BL828"/>
  <c r="BT828" s="1"/>
  <c r="BH828"/>
  <c r="BG828"/>
  <c r="BF828"/>
  <c r="BE828"/>
  <c r="BD828"/>
  <c r="BC828"/>
  <c r="BB828"/>
  <c r="BA828"/>
  <c r="AZ828"/>
  <c r="AY828"/>
  <c r="AX828"/>
  <c r="AW828"/>
  <c r="AV828"/>
  <c r="AU828"/>
  <c r="AS828"/>
  <c r="AR828"/>
  <c r="BS829"/>
  <c r="BU828" l="1"/>
  <c r="BO827"/>
  <c r="BL827"/>
  <c r="BT827" s="1"/>
  <c r="BH827"/>
  <c r="BG827"/>
  <c r="BF827"/>
  <c r="BE827"/>
  <c r="BD827"/>
  <c r="BC827"/>
  <c r="BB827"/>
  <c r="BA827"/>
  <c r="AZ827"/>
  <c r="AY827"/>
  <c r="AX827"/>
  <c r="AW827"/>
  <c r="AV827"/>
  <c r="AU827"/>
  <c r="AS827"/>
  <c r="AR827"/>
  <c r="BS828"/>
  <c r="BU827" l="1"/>
  <c r="BO826"/>
  <c r="BL826"/>
  <c r="BT826" s="1"/>
  <c r="BH826"/>
  <c r="BG826"/>
  <c r="BF826"/>
  <c r="BE826"/>
  <c r="BD826"/>
  <c r="BC826"/>
  <c r="BB826"/>
  <c r="BA826"/>
  <c r="AZ826"/>
  <c r="AY826"/>
  <c r="AX826"/>
  <c r="AW826"/>
  <c r="AV826"/>
  <c r="AU826"/>
  <c r="AS826"/>
  <c r="AR826"/>
  <c r="BS827"/>
  <c r="BU826" l="1"/>
  <c r="BO825"/>
  <c r="BL825"/>
  <c r="BT825" s="1"/>
  <c r="BH825"/>
  <c r="BG825"/>
  <c r="BF825"/>
  <c r="BE825"/>
  <c r="BD825"/>
  <c r="BC825"/>
  <c r="BB825"/>
  <c r="BA825"/>
  <c r="AZ825"/>
  <c r="AY825"/>
  <c r="AX825"/>
  <c r="AW825"/>
  <c r="AV825"/>
  <c r="AU825"/>
  <c r="AS825"/>
  <c r="AR825"/>
  <c r="BS826"/>
  <c r="BU825" l="1"/>
  <c r="BO824"/>
  <c r="BL824"/>
  <c r="BT824" s="1"/>
  <c r="BH824"/>
  <c r="BG824"/>
  <c r="BF824"/>
  <c r="BE824"/>
  <c r="BD824"/>
  <c r="BC824"/>
  <c r="BB824"/>
  <c r="BA824"/>
  <c r="AZ824"/>
  <c r="AY824"/>
  <c r="AX824"/>
  <c r="AW824"/>
  <c r="AV824"/>
  <c r="AU824"/>
  <c r="AS824"/>
  <c r="AR824"/>
  <c r="BS825"/>
  <c r="BU824" l="1"/>
  <c r="BO823"/>
  <c r="BL823"/>
  <c r="BT823" s="1"/>
  <c r="BH823"/>
  <c r="BG823"/>
  <c r="BF823"/>
  <c r="BE823"/>
  <c r="BD823"/>
  <c r="BC823"/>
  <c r="BB823"/>
  <c r="BA823"/>
  <c r="AZ823"/>
  <c r="AY823"/>
  <c r="AX823"/>
  <c r="AW823"/>
  <c r="AV823"/>
  <c r="AU823"/>
  <c r="AS823"/>
  <c r="AR823"/>
  <c r="BS824"/>
  <c r="BU823" l="1"/>
  <c r="BO822"/>
  <c r="BL822"/>
  <c r="BT822" s="1"/>
  <c r="BH822"/>
  <c r="BG822"/>
  <c r="BF822"/>
  <c r="BE822"/>
  <c r="BD822"/>
  <c r="BC822"/>
  <c r="BB822"/>
  <c r="BA822"/>
  <c r="AZ822"/>
  <c r="AY822"/>
  <c r="AX822"/>
  <c r="AW822"/>
  <c r="AV822"/>
  <c r="AU822"/>
  <c r="AS822"/>
  <c r="AR822"/>
  <c r="BS823"/>
  <c r="BU822" l="1"/>
  <c r="BO821"/>
  <c r="BL821"/>
  <c r="BT821" s="1"/>
  <c r="BH821"/>
  <c r="BG821"/>
  <c r="BF821"/>
  <c r="BE821"/>
  <c r="BD821"/>
  <c r="BC821"/>
  <c r="BB821"/>
  <c r="BA821"/>
  <c r="AZ821"/>
  <c r="AY821"/>
  <c r="AX821"/>
  <c r="AW821"/>
  <c r="AV821"/>
  <c r="AU821"/>
  <c r="AS821"/>
  <c r="AR821"/>
  <c r="BS822"/>
  <c r="BU821" l="1"/>
  <c r="BO820"/>
  <c r="BL820"/>
  <c r="BT820" s="1"/>
  <c r="BH820"/>
  <c r="BG820"/>
  <c r="BF820"/>
  <c r="BE820"/>
  <c r="BD820"/>
  <c r="BC820"/>
  <c r="BB820"/>
  <c r="BA820"/>
  <c r="AZ820"/>
  <c r="AY820"/>
  <c r="AX820"/>
  <c r="AW820"/>
  <c r="AV820"/>
  <c r="AU820"/>
  <c r="AS820"/>
  <c r="AR820"/>
  <c r="BS821"/>
  <c r="BU820" l="1"/>
  <c r="BO819"/>
  <c r="BL819"/>
  <c r="BT819" s="1"/>
  <c r="BH819"/>
  <c r="BG819"/>
  <c r="BF819"/>
  <c r="BE819"/>
  <c r="BD819"/>
  <c r="BC819"/>
  <c r="BB819"/>
  <c r="BA819"/>
  <c r="AZ819"/>
  <c r="AY819"/>
  <c r="AX819"/>
  <c r="AW819"/>
  <c r="AV819"/>
  <c r="AU819"/>
  <c r="AS819"/>
  <c r="AR819"/>
  <c r="BS820"/>
  <c r="BU819" l="1"/>
  <c r="BO818"/>
  <c r="BL818"/>
  <c r="BT818" s="1"/>
  <c r="BH818"/>
  <c r="BG818"/>
  <c r="BF818"/>
  <c r="BE818"/>
  <c r="BD818"/>
  <c r="BC818"/>
  <c r="BB818"/>
  <c r="BA818"/>
  <c r="AZ818"/>
  <c r="AY818"/>
  <c r="AX818"/>
  <c r="AW818"/>
  <c r="AV818"/>
  <c r="AU818"/>
  <c r="AS818"/>
  <c r="AR818"/>
  <c r="BS819"/>
  <c r="BU818" l="1"/>
  <c r="BO817"/>
  <c r="BL817"/>
  <c r="BT817" s="1"/>
  <c r="BH817"/>
  <c r="BG817"/>
  <c r="BF817"/>
  <c r="BE817"/>
  <c r="BD817"/>
  <c r="BC817"/>
  <c r="BB817"/>
  <c r="BA817"/>
  <c r="AZ817"/>
  <c r="AY817"/>
  <c r="AX817"/>
  <c r="AW817"/>
  <c r="AV817"/>
  <c r="AU817"/>
  <c r="AS817"/>
  <c r="AR817"/>
  <c r="BS818"/>
  <c r="BU817" l="1"/>
  <c r="BO816"/>
  <c r="BL816"/>
  <c r="BT816" s="1"/>
  <c r="BH816"/>
  <c r="BG816"/>
  <c r="BF816"/>
  <c r="BE816"/>
  <c r="BD816"/>
  <c r="BC816"/>
  <c r="BB816"/>
  <c r="BA816"/>
  <c r="AZ816"/>
  <c r="AY816"/>
  <c r="AX816"/>
  <c r="AW816"/>
  <c r="AV816"/>
  <c r="AU816"/>
  <c r="AS816"/>
  <c r="AR816"/>
  <c r="BS817"/>
  <c r="BU816" l="1"/>
  <c r="BO815"/>
  <c r="BL815"/>
  <c r="BT815" s="1"/>
  <c r="BH815"/>
  <c r="BG815"/>
  <c r="BF815"/>
  <c r="BE815"/>
  <c r="BD815"/>
  <c r="BC815"/>
  <c r="BB815"/>
  <c r="BA815"/>
  <c r="AZ815"/>
  <c r="AY815"/>
  <c r="AX815"/>
  <c r="AW815"/>
  <c r="AV815"/>
  <c r="AU815"/>
  <c r="AS815"/>
  <c r="AR815"/>
  <c r="BS816"/>
  <c r="BU815" l="1"/>
  <c r="BO814"/>
  <c r="BL814"/>
  <c r="BT814" s="1"/>
  <c r="BH814"/>
  <c r="BG814"/>
  <c r="BF814"/>
  <c r="BE814"/>
  <c r="BD814"/>
  <c r="BC814"/>
  <c r="BB814"/>
  <c r="BA814"/>
  <c r="AZ814"/>
  <c r="AY814"/>
  <c r="AX814"/>
  <c r="AW814"/>
  <c r="AV814"/>
  <c r="AU814"/>
  <c r="AS814"/>
  <c r="AR814"/>
  <c r="BS815"/>
  <c r="BU814" l="1"/>
  <c r="BO813"/>
  <c r="BL813"/>
  <c r="BT813" s="1"/>
  <c r="BH813"/>
  <c r="BG813"/>
  <c r="BF813"/>
  <c r="BE813"/>
  <c r="BD813"/>
  <c r="BC813"/>
  <c r="BB813"/>
  <c r="BA813"/>
  <c r="AZ813"/>
  <c r="AY813"/>
  <c r="AX813"/>
  <c r="AW813"/>
  <c r="AV813"/>
  <c r="AU813"/>
  <c r="AS813"/>
  <c r="AR813"/>
  <c r="BS814"/>
  <c r="BU813" l="1"/>
  <c r="BO812"/>
  <c r="BL812"/>
  <c r="BT812" s="1"/>
  <c r="BH812"/>
  <c r="BG812"/>
  <c r="BF812"/>
  <c r="BE812"/>
  <c r="BD812"/>
  <c r="BC812"/>
  <c r="BB812"/>
  <c r="BA812"/>
  <c r="AZ812"/>
  <c r="AY812"/>
  <c r="AX812"/>
  <c r="AW812"/>
  <c r="AV812"/>
  <c r="AU812"/>
  <c r="AS812"/>
  <c r="AR812"/>
  <c r="BS813"/>
  <c r="BU812" l="1"/>
  <c r="BO811"/>
  <c r="BL811"/>
  <c r="BT811" s="1"/>
  <c r="BH811"/>
  <c r="BG811"/>
  <c r="BF811"/>
  <c r="BE811"/>
  <c r="BD811"/>
  <c r="BC811"/>
  <c r="BB811"/>
  <c r="BA811"/>
  <c r="AZ811"/>
  <c r="AY811"/>
  <c r="AX811"/>
  <c r="AW811"/>
  <c r="AV811"/>
  <c r="AU811"/>
  <c r="AS811"/>
  <c r="AR811"/>
  <c r="BS812"/>
  <c r="BU811" l="1"/>
  <c r="BO810"/>
  <c r="BL810"/>
  <c r="BT810" s="1"/>
  <c r="BH810"/>
  <c r="BG810"/>
  <c r="BF810"/>
  <c r="BE810"/>
  <c r="BD810"/>
  <c r="BC810"/>
  <c r="BB810"/>
  <c r="BA810"/>
  <c r="AZ810"/>
  <c r="AY810"/>
  <c r="AX810"/>
  <c r="AW810"/>
  <c r="AV810"/>
  <c r="AU810"/>
  <c r="AS810"/>
  <c r="AR810"/>
  <c r="BS811"/>
  <c r="BU810" l="1"/>
  <c r="BO809"/>
  <c r="BL809"/>
  <c r="BT809" s="1"/>
  <c r="BH809"/>
  <c r="BG809"/>
  <c r="BF809"/>
  <c r="BE809"/>
  <c r="BD809"/>
  <c r="BC809"/>
  <c r="BB809"/>
  <c r="BA809"/>
  <c r="AZ809"/>
  <c r="AY809"/>
  <c r="AX809"/>
  <c r="AW809"/>
  <c r="AV809"/>
  <c r="AU809"/>
  <c r="AS809"/>
  <c r="AR809"/>
  <c r="BS810"/>
  <c r="BU809" l="1"/>
  <c r="BO808"/>
  <c r="BL808"/>
  <c r="BT808" s="1"/>
  <c r="BH808"/>
  <c r="BG808"/>
  <c r="BF808"/>
  <c r="BE808"/>
  <c r="BD808"/>
  <c r="BC808"/>
  <c r="BB808"/>
  <c r="BA808"/>
  <c r="AZ808"/>
  <c r="AY808"/>
  <c r="AX808"/>
  <c r="AW808"/>
  <c r="AV808"/>
  <c r="AU808"/>
  <c r="AS808"/>
  <c r="AR808"/>
  <c r="BS809"/>
  <c r="BU808" l="1"/>
  <c r="BO807"/>
  <c r="BL807"/>
  <c r="BT807" s="1"/>
  <c r="BH807"/>
  <c r="BG807"/>
  <c r="BF807"/>
  <c r="BE807"/>
  <c r="BD807"/>
  <c r="BC807"/>
  <c r="BB807"/>
  <c r="BA807"/>
  <c r="AZ807"/>
  <c r="AY807"/>
  <c r="AX807"/>
  <c r="AW807"/>
  <c r="AV807"/>
  <c r="AU807"/>
  <c r="AS807"/>
  <c r="AR807"/>
  <c r="BS808"/>
  <c r="BU807" l="1"/>
  <c r="BO806"/>
  <c r="BL806"/>
  <c r="BT806" s="1"/>
  <c r="BH806"/>
  <c r="BG806"/>
  <c r="BF806"/>
  <c r="BE806"/>
  <c r="BD806"/>
  <c r="BC806"/>
  <c r="BB806"/>
  <c r="BA806"/>
  <c r="AZ806"/>
  <c r="AY806"/>
  <c r="AX806"/>
  <c r="AW806"/>
  <c r="AV806"/>
  <c r="AU806"/>
  <c r="AS806"/>
  <c r="AR806"/>
  <c r="BS807"/>
  <c r="BU806" l="1"/>
  <c r="BO805"/>
  <c r="BL805"/>
  <c r="BT805" s="1"/>
  <c r="BH805"/>
  <c r="BG805"/>
  <c r="BF805"/>
  <c r="BE805"/>
  <c r="BD805"/>
  <c r="BC805"/>
  <c r="BB805"/>
  <c r="BA805"/>
  <c r="AZ805"/>
  <c r="AY805"/>
  <c r="AX805"/>
  <c r="AW805"/>
  <c r="AV805"/>
  <c r="AU805"/>
  <c r="AS805"/>
  <c r="AR805"/>
  <c r="BS806"/>
  <c r="BU805" l="1"/>
  <c r="BO804"/>
  <c r="BL804"/>
  <c r="BT804" s="1"/>
  <c r="BH804"/>
  <c r="BG804"/>
  <c r="BF804"/>
  <c r="BE804"/>
  <c r="BD804"/>
  <c r="BC804"/>
  <c r="BB804"/>
  <c r="BA804"/>
  <c r="AZ804"/>
  <c r="AY804"/>
  <c r="AX804"/>
  <c r="AW804"/>
  <c r="AV804"/>
  <c r="AU804"/>
  <c r="AS804"/>
  <c r="AR804"/>
  <c r="BS805"/>
  <c r="BU804" l="1"/>
  <c r="BO803"/>
  <c r="BL803"/>
  <c r="BT803" s="1"/>
  <c r="BH803"/>
  <c r="BG803"/>
  <c r="BF803"/>
  <c r="BE803"/>
  <c r="BD803"/>
  <c r="BC803"/>
  <c r="BB803"/>
  <c r="BA803"/>
  <c r="AZ803"/>
  <c r="AY803"/>
  <c r="AX803"/>
  <c r="AW803"/>
  <c r="AV803"/>
  <c r="AU803"/>
  <c r="AS803"/>
  <c r="AR803"/>
  <c r="BS804"/>
  <c r="BU803" l="1"/>
  <c r="BO802"/>
  <c r="BL802"/>
  <c r="BT802" s="1"/>
  <c r="BH802"/>
  <c r="BG802"/>
  <c r="BF802"/>
  <c r="BE802"/>
  <c r="BD802"/>
  <c r="BC802"/>
  <c r="BB802"/>
  <c r="BA802"/>
  <c r="AZ802"/>
  <c r="AY802"/>
  <c r="AX802"/>
  <c r="AW802"/>
  <c r="AV802"/>
  <c r="AU802"/>
  <c r="AS802"/>
  <c r="AR802"/>
  <c r="BS803"/>
  <c r="BU802" l="1"/>
  <c r="BO801"/>
  <c r="BL801"/>
  <c r="BT801" s="1"/>
  <c r="BH801"/>
  <c r="BG801"/>
  <c r="BF801"/>
  <c r="BE801"/>
  <c r="BD801"/>
  <c r="BC801"/>
  <c r="BB801"/>
  <c r="BA801"/>
  <c r="AZ801"/>
  <c r="AY801"/>
  <c r="AX801"/>
  <c r="AW801"/>
  <c r="AV801"/>
  <c r="AU801"/>
  <c r="AS801"/>
  <c r="AR801"/>
  <c r="BS802"/>
  <c r="BU801" l="1"/>
  <c r="BO800"/>
  <c r="BL800"/>
  <c r="BT800" s="1"/>
  <c r="BH800"/>
  <c r="BG800"/>
  <c r="BF800"/>
  <c r="BE800"/>
  <c r="BD800"/>
  <c r="BC800"/>
  <c r="BB800"/>
  <c r="BA800"/>
  <c r="AZ800"/>
  <c r="AY800"/>
  <c r="AX800"/>
  <c r="AW800"/>
  <c r="AV800"/>
  <c r="AU800"/>
  <c r="AS800"/>
  <c r="AR800"/>
  <c r="BS801"/>
  <c r="BU800" l="1"/>
  <c r="BO799"/>
  <c r="BL799"/>
  <c r="BT799" s="1"/>
  <c r="BH799"/>
  <c r="BG799"/>
  <c r="BF799"/>
  <c r="BE799"/>
  <c r="BD799"/>
  <c r="BC799"/>
  <c r="BB799"/>
  <c r="BA799"/>
  <c r="AZ799"/>
  <c r="AY799"/>
  <c r="AX799"/>
  <c r="AW799"/>
  <c r="AV799"/>
  <c r="AU799"/>
  <c r="AS799"/>
  <c r="AR799"/>
  <c r="BS800"/>
  <c r="BU799" l="1"/>
  <c r="BO798"/>
  <c r="BL798"/>
  <c r="BT798" s="1"/>
  <c r="BH798"/>
  <c r="BG798"/>
  <c r="BF798"/>
  <c r="BE798"/>
  <c r="BD798"/>
  <c r="BC798"/>
  <c r="BB798"/>
  <c r="BA798"/>
  <c r="AZ798"/>
  <c r="AY798"/>
  <c r="AX798"/>
  <c r="AW798"/>
  <c r="AV798"/>
  <c r="AU798"/>
  <c r="AS798"/>
  <c r="AR798"/>
  <c r="BS799"/>
  <c r="BU798" l="1"/>
  <c r="BO797"/>
  <c r="BL797"/>
  <c r="BT797" s="1"/>
  <c r="BH797"/>
  <c r="BG797"/>
  <c r="BF797"/>
  <c r="BE797"/>
  <c r="BD797"/>
  <c r="BC797"/>
  <c r="BB797"/>
  <c r="BA797"/>
  <c r="AZ797"/>
  <c r="AY797"/>
  <c r="AX797"/>
  <c r="AW797"/>
  <c r="AV797"/>
  <c r="AU797"/>
  <c r="AS797"/>
  <c r="AR797"/>
  <c r="BS798"/>
  <c r="BU797" l="1"/>
  <c r="BO796"/>
  <c r="BL796"/>
  <c r="BT796" s="1"/>
  <c r="BH796"/>
  <c r="BG796"/>
  <c r="BF796"/>
  <c r="BE796"/>
  <c r="BD796"/>
  <c r="BC796"/>
  <c r="BB796"/>
  <c r="BA796"/>
  <c r="AZ796"/>
  <c r="AY796"/>
  <c r="AX796"/>
  <c r="AW796"/>
  <c r="AV796"/>
  <c r="AU796"/>
  <c r="AS796"/>
  <c r="AR796"/>
  <c r="BS797"/>
  <c r="BU796" l="1"/>
  <c r="BO795"/>
  <c r="BL795"/>
  <c r="BT795" s="1"/>
  <c r="BH795"/>
  <c r="BG795"/>
  <c r="BF795"/>
  <c r="BE795"/>
  <c r="BD795"/>
  <c r="BC795"/>
  <c r="BB795"/>
  <c r="BA795"/>
  <c r="AZ795"/>
  <c r="AY795"/>
  <c r="AX795"/>
  <c r="AW795"/>
  <c r="AV795"/>
  <c r="AU795"/>
  <c r="AS795"/>
  <c r="AR795"/>
  <c r="BS796"/>
  <c r="BU795" l="1"/>
  <c r="BO794"/>
  <c r="BL794"/>
  <c r="BT794" s="1"/>
  <c r="BH794"/>
  <c r="BG794"/>
  <c r="BF794"/>
  <c r="BE794"/>
  <c r="BD794"/>
  <c r="BC794"/>
  <c r="BB794"/>
  <c r="BA794"/>
  <c r="AZ794"/>
  <c r="AY794"/>
  <c r="AX794"/>
  <c r="AW794"/>
  <c r="AV794"/>
  <c r="AU794"/>
  <c r="AS794"/>
  <c r="AR794"/>
  <c r="BS795"/>
  <c r="BU794" l="1"/>
  <c r="BO793"/>
  <c r="BL793"/>
  <c r="BT793" s="1"/>
  <c r="BH793"/>
  <c r="BG793"/>
  <c r="BF793"/>
  <c r="BE793"/>
  <c r="BD793"/>
  <c r="BC793"/>
  <c r="BB793"/>
  <c r="BA793"/>
  <c r="AZ793"/>
  <c r="AY793"/>
  <c r="AX793"/>
  <c r="AW793"/>
  <c r="AV793"/>
  <c r="AU793"/>
  <c r="AS793"/>
  <c r="AR793"/>
  <c r="BS794"/>
  <c r="BU793" l="1"/>
  <c r="BO792"/>
  <c r="BL792"/>
  <c r="BT792" s="1"/>
  <c r="BH792"/>
  <c r="BG792"/>
  <c r="BF792"/>
  <c r="BE792"/>
  <c r="BD792"/>
  <c r="BC792"/>
  <c r="BB792"/>
  <c r="BA792"/>
  <c r="AZ792"/>
  <c r="AY792"/>
  <c r="AX792"/>
  <c r="AW792"/>
  <c r="AV792"/>
  <c r="AU792"/>
  <c r="AS792"/>
  <c r="AR792"/>
  <c r="BS793"/>
  <c r="BU792" l="1"/>
  <c r="BS792"/>
  <c r="BO791"/>
  <c r="BL791"/>
  <c r="BT791" s="1"/>
  <c r="BH791"/>
  <c r="BG791"/>
  <c r="BF791"/>
  <c r="BE791"/>
  <c r="BD791"/>
  <c r="BC791"/>
  <c r="BB791"/>
  <c r="BA791"/>
  <c r="AZ791"/>
  <c r="AY791"/>
  <c r="AX791"/>
  <c r="AW791"/>
  <c r="AV791"/>
  <c r="AU791"/>
  <c r="AS791"/>
  <c r="AR791"/>
  <c r="BU791" l="1"/>
  <c r="BS791"/>
  <c r="BO790"/>
  <c r="BL790"/>
  <c r="BT790" s="1"/>
  <c r="BH790"/>
  <c r="BG790"/>
  <c r="BF790"/>
  <c r="BE790"/>
  <c r="BD790"/>
  <c r="BC790"/>
  <c r="BB790"/>
  <c r="BA790"/>
  <c r="AZ790"/>
  <c r="AY790"/>
  <c r="AX790"/>
  <c r="AW790"/>
  <c r="AV790"/>
  <c r="AU790"/>
  <c r="AS790"/>
  <c r="AR790"/>
  <c r="BU790" l="1"/>
  <c r="BO789"/>
  <c r="BL789"/>
  <c r="BT789" s="1"/>
  <c r="BH789"/>
  <c r="BG789"/>
  <c r="BF789"/>
  <c r="BE789"/>
  <c r="BD789"/>
  <c r="BC789"/>
  <c r="BB789"/>
  <c r="BA789"/>
  <c r="AZ789"/>
  <c r="AY789"/>
  <c r="AX789"/>
  <c r="AW789"/>
  <c r="AV789"/>
  <c r="AU789"/>
  <c r="AS789"/>
  <c r="AR789"/>
  <c r="BS790"/>
  <c r="BU789" l="1"/>
  <c r="BS789"/>
  <c r="BO788"/>
  <c r="BL788"/>
  <c r="BT788" s="1"/>
  <c r="BH788"/>
  <c r="BG788"/>
  <c r="BF788"/>
  <c r="BE788"/>
  <c r="BD788"/>
  <c r="BC788"/>
  <c r="BB788"/>
  <c r="BA788"/>
  <c r="AZ788"/>
  <c r="AY788"/>
  <c r="AX788"/>
  <c r="AW788"/>
  <c r="AV788"/>
  <c r="AU788"/>
  <c r="AS788"/>
  <c r="AR788"/>
  <c r="BU788" l="1"/>
  <c r="BS788"/>
  <c r="BO787"/>
  <c r="BL787"/>
  <c r="BT787" s="1"/>
  <c r="BH787"/>
  <c r="BG787"/>
  <c r="BF787"/>
  <c r="BE787"/>
  <c r="BD787"/>
  <c r="BC787"/>
  <c r="BB787"/>
  <c r="BA787"/>
  <c r="AZ787"/>
  <c r="AY787"/>
  <c r="AX787"/>
  <c r="AW787"/>
  <c r="AV787"/>
  <c r="AU787"/>
  <c r="AS787"/>
  <c r="AR787"/>
  <c r="BU787" l="1"/>
  <c r="BS787"/>
  <c r="BO786"/>
  <c r="BL786"/>
  <c r="BT786" s="1"/>
  <c r="BH786"/>
  <c r="BG786"/>
  <c r="BF786"/>
  <c r="BE786"/>
  <c r="BD786"/>
  <c r="BC786"/>
  <c r="BB786"/>
  <c r="BA786"/>
  <c r="AZ786"/>
  <c r="AY786"/>
  <c r="AX786"/>
  <c r="AW786"/>
  <c r="AV786"/>
  <c r="AU786"/>
  <c r="AS786"/>
  <c r="AR786"/>
  <c r="BU786" l="1"/>
  <c r="BS786"/>
  <c r="BO785"/>
  <c r="BL785"/>
  <c r="BT785" s="1"/>
  <c r="BH785"/>
  <c r="BG785"/>
  <c r="BF785"/>
  <c r="BE785"/>
  <c r="BD785"/>
  <c r="BC785"/>
  <c r="BB785"/>
  <c r="BA785"/>
  <c r="AZ785"/>
  <c r="AY785"/>
  <c r="AX785"/>
  <c r="AW785"/>
  <c r="AV785"/>
  <c r="AU785"/>
  <c r="AS785"/>
  <c r="AR785"/>
  <c r="BU785" l="1"/>
  <c r="BO784"/>
  <c r="BL784"/>
  <c r="BT784" s="1"/>
  <c r="BH784"/>
  <c r="BG784"/>
  <c r="BF784"/>
  <c r="BE784"/>
  <c r="BD784"/>
  <c r="BC784"/>
  <c r="BB784"/>
  <c r="BA784"/>
  <c r="AZ784"/>
  <c r="AY784"/>
  <c r="AX784"/>
  <c r="AW784"/>
  <c r="AV784"/>
  <c r="AU784"/>
  <c r="AS784"/>
  <c r="AR784"/>
  <c r="BS785"/>
  <c r="BU784" l="1"/>
  <c r="BO783"/>
  <c r="BL783"/>
  <c r="BT783" s="1"/>
  <c r="BH783"/>
  <c r="BG783"/>
  <c r="BF783"/>
  <c r="BE783"/>
  <c r="BD783"/>
  <c r="BC783"/>
  <c r="BB783"/>
  <c r="BA783"/>
  <c r="AZ783"/>
  <c r="AY783"/>
  <c r="AX783"/>
  <c r="AW783"/>
  <c r="AV783"/>
  <c r="AU783"/>
  <c r="AS783"/>
  <c r="AR783"/>
  <c r="BS784"/>
  <c r="BU783" l="1"/>
  <c r="BO782"/>
  <c r="BL782"/>
  <c r="BT782" s="1"/>
  <c r="BH782"/>
  <c r="BG782"/>
  <c r="BF782"/>
  <c r="BE782"/>
  <c r="BD782"/>
  <c r="BC782"/>
  <c r="BB782"/>
  <c r="BA782"/>
  <c r="AZ782"/>
  <c r="AY782"/>
  <c r="AX782"/>
  <c r="AW782"/>
  <c r="AV782"/>
  <c r="AU782"/>
  <c r="AS782"/>
  <c r="AR782"/>
  <c r="BS783"/>
  <c r="BU782" l="1"/>
  <c r="BO781"/>
  <c r="BL781"/>
  <c r="BT781" s="1"/>
  <c r="BH781"/>
  <c r="BG781"/>
  <c r="BF781"/>
  <c r="BE781"/>
  <c r="BD781"/>
  <c r="BC781"/>
  <c r="BB781"/>
  <c r="BA781"/>
  <c r="AZ781"/>
  <c r="AY781"/>
  <c r="AX781"/>
  <c r="AW781"/>
  <c r="AV781"/>
  <c r="AU781"/>
  <c r="AS781"/>
  <c r="AR781"/>
  <c r="BS782"/>
  <c r="BU781" l="1"/>
  <c r="BO780"/>
  <c r="BL780"/>
  <c r="BT780" s="1"/>
  <c r="BH780"/>
  <c r="BG780"/>
  <c r="BF780"/>
  <c r="BE780"/>
  <c r="BD780"/>
  <c r="BC780"/>
  <c r="BB780"/>
  <c r="BA780"/>
  <c r="AZ780"/>
  <c r="AY780"/>
  <c r="AX780"/>
  <c r="AW780"/>
  <c r="AV780"/>
  <c r="AU780"/>
  <c r="AS780"/>
  <c r="AR780"/>
  <c r="BS781"/>
  <c r="BU780" l="1"/>
  <c r="BO779"/>
  <c r="BL779"/>
  <c r="BT779" s="1"/>
  <c r="BH779"/>
  <c r="BG779"/>
  <c r="BF779"/>
  <c r="BE779"/>
  <c r="BD779"/>
  <c r="BC779"/>
  <c r="BB779"/>
  <c r="BA779"/>
  <c r="AZ779"/>
  <c r="AY779"/>
  <c r="AX779"/>
  <c r="AW779"/>
  <c r="AV779"/>
  <c r="AU779"/>
  <c r="AS779"/>
  <c r="AR779"/>
  <c r="BS780"/>
  <c r="BU779" l="1"/>
  <c r="BO778"/>
  <c r="BL778"/>
  <c r="BT778" s="1"/>
  <c r="BH778"/>
  <c r="BG778"/>
  <c r="BF778"/>
  <c r="BE778"/>
  <c r="BD778"/>
  <c r="BC778"/>
  <c r="BB778"/>
  <c r="BA778"/>
  <c r="AZ778"/>
  <c r="AY778"/>
  <c r="AX778"/>
  <c r="AW778"/>
  <c r="AV778"/>
  <c r="AU778"/>
  <c r="AS778"/>
  <c r="AR778"/>
  <c r="BS779"/>
  <c r="BU778" l="1"/>
  <c r="BO777"/>
  <c r="BL777"/>
  <c r="BT777" s="1"/>
  <c r="BH777"/>
  <c r="BG777"/>
  <c r="BF777"/>
  <c r="BE777"/>
  <c r="BD777"/>
  <c r="BC777"/>
  <c r="BB777"/>
  <c r="BA777"/>
  <c r="AZ777"/>
  <c r="AY777"/>
  <c r="AX777"/>
  <c r="AW777"/>
  <c r="AV777"/>
  <c r="AU777"/>
  <c r="AS777"/>
  <c r="AR777"/>
  <c r="BS778"/>
  <c r="BU777" l="1"/>
  <c r="BO776"/>
  <c r="BL776"/>
  <c r="BT776" s="1"/>
  <c r="BH776"/>
  <c r="BG776"/>
  <c r="BF776"/>
  <c r="BE776"/>
  <c r="BD776"/>
  <c r="BC776"/>
  <c r="BB776"/>
  <c r="BA776"/>
  <c r="AZ776"/>
  <c r="AY776"/>
  <c r="AX776"/>
  <c r="AW776"/>
  <c r="AV776"/>
  <c r="AU776"/>
  <c r="AS776"/>
  <c r="AR776"/>
  <c r="BS777"/>
  <c r="BU776" l="1"/>
  <c r="BO775"/>
  <c r="BL775"/>
  <c r="BT775" s="1"/>
  <c r="BH775"/>
  <c r="BG775"/>
  <c r="BF775"/>
  <c r="BE775"/>
  <c r="BD775"/>
  <c r="BC775"/>
  <c r="BB775"/>
  <c r="BA775"/>
  <c r="AZ775"/>
  <c r="AY775"/>
  <c r="AX775"/>
  <c r="AW775"/>
  <c r="AV775"/>
  <c r="AU775"/>
  <c r="AS775"/>
  <c r="AR775"/>
  <c r="BS776"/>
  <c r="BU775" l="1"/>
  <c r="BO774"/>
  <c r="BL774"/>
  <c r="BT774" s="1"/>
  <c r="BH774"/>
  <c r="BG774"/>
  <c r="BF774"/>
  <c r="BE774"/>
  <c r="BD774"/>
  <c r="BC774"/>
  <c r="BB774"/>
  <c r="BA774"/>
  <c r="AZ774"/>
  <c r="AY774"/>
  <c r="AX774"/>
  <c r="AW774"/>
  <c r="AV774"/>
  <c r="AU774"/>
  <c r="AS774"/>
  <c r="AR774"/>
  <c r="BS775"/>
  <c r="BU774" l="1"/>
  <c r="BO773"/>
  <c r="BL773"/>
  <c r="BT773" s="1"/>
  <c r="BH773"/>
  <c r="BG773"/>
  <c r="BF773"/>
  <c r="BE773"/>
  <c r="BD773"/>
  <c r="BC773"/>
  <c r="BB773"/>
  <c r="BA773"/>
  <c r="AZ773"/>
  <c r="AY773"/>
  <c r="AX773"/>
  <c r="AW773"/>
  <c r="AV773"/>
  <c r="AU773"/>
  <c r="AS773"/>
  <c r="AR773"/>
  <c r="BS774"/>
  <c r="BU773" l="1"/>
  <c r="BO772"/>
  <c r="BL772"/>
  <c r="BT772" s="1"/>
  <c r="BH772"/>
  <c r="BG772"/>
  <c r="BF772"/>
  <c r="BE772"/>
  <c r="BD772"/>
  <c r="BC772"/>
  <c r="BB772"/>
  <c r="BA772"/>
  <c r="AZ772"/>
  <c r="AY772"/>
  <c r="AX772"/>
  <c r="AW772"/>
  <c r="AV772"/>
  <c r="AU772"/>
  <c r="AS772"/>
  <c r="AR772"/>
  <c r="BS773"/>
  <c r="BU772" l="1"/>
  <c r="BO771"/>
  <c r="BL771"/>
  <c r="BT771" s="1"/>
  <c r="BH771"/>
  <c r="BG771"/>
  <c r="BF771"/>
  <c r="BE771"/>
  <c r="BD771"/>
  <c r="BC771"/>
  <c r="BB771"/>
  <c r="BA771"/>
  <c r="AZ771"/>
  <c r="AY771"/>
  <c r="AX771"/>
  <c r="AW771"/>
  <c r="AV771"/>
  <c r="AU771"/>
  <c r="AS771"/>
  <c r="AR771"/>
  <c r="BS772"/>
  <c r="BU771" l="1"/>
  <c r="BO770"/>
  <c r="BL770"/>
  <c r="BT770" s="1"/>
  <c r="BH770"/>
  <c r="BG770"/>
  <c r="BF770"/>
  <c r="BE770"/>
  <c r="BD770"/>
  <c r="BC770"/>
  <c r="BB770"/>
  <c r="BA770"/>
  <c r="AZ770"/>
  <c r="AY770"/>
  <c r="AX770"/>
  <c r="AW770"/>
  <c r="AV770"/>
  <c r="AU770"/>
  <c r="AS770"/>
  <c r="AR770"/>
  <c r="BS771"/>
  <c r="BU770" l="1"/>
  <c r="BO769"/>
  <c r="BL769"/>
  <c r="BT769" s="1"/>
  <c r="BH769"/>
  <c r="BG769"/>
  <c r="BF769"/>
  <c r="BE769"/>
  <c r="BD769"/>
  <c r="BC769"/>
  <c r="BB769"/>
  <c r="BA769"/>
  <c r="AZ769"/>
  <c r="AY769"/>
  <c r="AX769"/>
  <c r="AW769"/>
  <c r="AV769"/>
  <c r="AU769"/>
  <c r="AS769"/>
  <c r="AR769"/>
  <c r="BS770"/>
  <c r="BU769" l="1"/>
  <c r="BO768"/>
  <c r="BL768"/>
  <c r="BT768" s="1"/>
  <c r="BH768"/>
  <c r="BG768"/>
  <c r="BF768"/>
  <c r="BE768"/>
  <c r="BD768"/>
  <c r="BC768"/>
  <c r="BB768"/>
  <c r="BA768"/>
  <c r="AZ768"/>
  <c r="AY768"/>
  <c r="AX768"/>
  <c r="AW768"/>
  <c r="AV768"/>
  <c r="AU768"/>
  <c r="AS768"/>
  <c r="AR768"/>
  <c r="BS769"/>
  <c r="BU768" l="1"/>
  <c r="BO767"/>
  <c r="BL767"/>
  <c r="BT767" s="1"/>
  <c r="BH767"/>
  <c r="BG767"/>
  <c r="BF767"/>
  <c r="BE767"/>
  <c r="BD767"/>
  <c r="BC767"/>
  <c r="BB767"/>
  <c r="BA767"/>
  <c r="AZ767"/>
  <c r="AY767"/>
  <c r="AX767"/>
  <c r="AW767"/>
  <c r="AV767"/>
  <c r="AU767"/>
  <c r="AS767"/>
  <c r="AR767"/>
  <c r="BS768"/>
  <c r="BU767" l="1"/>
  <c r="BO766"/>
  <c r="BL766"/>
  <c r="BT766" s="1"/>
  <c r="BH766"/>
  <c r="BG766"/>
  <c r="BF766"/>
  <c r="BE766"/>
  <c r="BD766"/>
  <c r="BC766"/>
  <c r="BB766"/>
  <c r="BA766"/>
  <c r="AZ766"/>
  <c r="AY766"/>
  <c r="AX766"/>
  <c r="AW766"/>
  <c r="AV766"/>
  <c r="AU766"/>
  <c r="AS766"/>
  <c r="AR766"/>
  <c r="BS767"/>
  <c r="BU766" l="1"/>
  <c r="BO765"/>
  <c r="BL765"/>
  <c r="BT765" s="1"/>
  <c r="BH765"/>
  <c r="BG765"/>
  <c r="BF765"/>
  <c r="BE765"/>
  <c r="BD765"/>
  <c r="BC765"/>
  <c r="BB765"/>
  <c r="BA765"/>
  <c r="AZ765"/>
  <c r="AY765"/>
  <c r="AX765"/>
  <c r="AW765"/>
  <c r="AV765"/>
  <c r="AU765"/>
  <c r="AS765"/>
  <c r="AR765"/>
  <c r="BS766"/>
  <c r="BU765" l="1"/>
  <c r="BO764"/>
  <c r="BL764"/>
  <c r="BT764" s="1"/>
  <c r="BH764"/>
  <c r="BG764"/>
  <c r="BF764"/>
  <c r="BE764"/>
  <c r="BD764"/>
  <c r="BC764"/>
  <c r="BB764"/>
  <c r="BA764"/>
  <c r="AZ764"/>
  <c r="AY764"/>
  <c r="AX764"/>
  <c r="AW764"/>
  <c r="AV764"/>
  <c r="AU764"/>
  <c r="AS764"/>
  <c r="AR764"/>
  <c r="BS765"/>
  <c r="BU764" l="1"/>
  <c r="BO763"/>
  <c r="BL763"/>
  <c r="BT763" s="1"/>
  <c r="BH763"/>
  <c r="BG763"/>
  <c r="BF763"/>
  <c r="BE763"/>
  <c r="BD763"/>
  <c r="BC763"/>
  <c r="BB763"/>
  <c r="BA763"/>
  <c r="AZ763"/>
  <c r="AY763"/>
  <c r="AX763"/>
  <c r="AW763"/>
  <c r="AV763"/>
  <c r="AU763"/>
  <c r="AS763"/>
  <c r="AR763"/>
  <c r="BS764"/>
  <c r="BU763" l="1"/>
  <c r="BO762"/>
  <c r="BL762"/>
  <c r="BT762" s="1"/>
  <c r="BH762"/>
  <c r="BG762"/>
  <c r="BF762"/>
  <c r="BE762"/>
  <c r="BD762"/>
  <c r="BC762"/>
  <c r="BB762"/>
  <c r="BA762"/>
  <c r="AZ762"/>
  <c r="AY762"/>
  <c r="AX762"/>
  <c r="AW762"/>
  <c r="AV762"/>
  <c r="AU762"/>
  <c r="AS762"/>
  <c r="AR762"/>
  <c r="BS763"/>
  <c r="BU762" l="1"/>
  <c r="BO761"/>
  <c r="BL761"/>
  <c r="BT761" s="1"/>
  <c r="BH761"/>
  <c r="BG761"/>
  <c r="BF761"/>
  <c r="BE761"/>
  <c r="BD761"/>
  <c r="BC761"/>
  <c r="BB761"/>
  <c r="BA761"/>
  <c r="AZ761"/>
  <c r="AY761"/>
  <c r="AX761"/>
  <c r="AW761"/>
  <c r="AV761"/>
  <c r="AU761"/>
  <c r="AS761"/>
  <c r="AR761"/>
  <c r="BS762"/>
  <c r="BU761" l="1"/>
  <c r="BO760"/>
  <c r="BL760"/>
  <c r="BT760" s="1"/>
  <c r="BH760"/>
  <c r="BG760"/>
  <c r="BF760"/>
  <c r="BE760"/>
  <c r="BD760"/>
  <c r="BC760"/>
  <c r="BB760"/>
  <c r="BA760"/>
  <c r="AZ760"/>
  <c r="AY760"/>
  <c r="AX760"/>
  <c r="AW760"/>
  <c r="AV760"/>
  <c r="AU760"/>
  <c r="AS760"/>
  <c r="AR760"/>
  <c r="BS761"/>
  <c r="BU760" l="1"/>
  <c r="BO759"/>
  <c r="BL759"/>
  <c r="BT759" s="1"/>
  <c r="BH759"/>
  <c r="BG759"/>
  <c r="BF759"/>
  <c r="BE759"/>
  <c r="BD759"/>
  <c r="BC759"/>
  <c r="BB759"/>
  <c r="BA759"/>
  <c r="AZ759"/>
  <c r="AY759"/>
  <c r="AX759"/>
  <c r="AW759"/>
  <c r="AV759"/>
  <c r="AU759"/>
  <c r="AS759"/>
  <c r="AR759"/>
  <c r="BS760"/>
  <c r="BU759" l="1"/>
  <c r="BO758"/>
  <c r="BL758"/>
  <c r="BT758" s="1"/>
  <c r="BH758"/>
  <c r="BG758"/>
  <c r="BF758"/>
  <c r="BE758"/>
  <c r="BD758"/>
  <c r="BC758"/>
  <c r="BB758"/>
  <c r="BA758"/>
  <c r="AZ758"/>
  <c r="AY758"/>
  <c r="AX758"/>
  <c r="AW758"/>
  <c r="AV758"/>
  <c r="AU758"/>
  <c r="AS758"/>
  <c r="AR758"/>
  <c r="BS759"/>
  <c r="BU758" l="1"/>
  <c r="BO757"/>
  <c r="BL757"/>
  <c r="BT757" s="1"/>
  <c r="BH757"/>
  <c r="BG757"/>
  <c r="BF757"/>
  <c r="BE757"/>
  <c r="BD757"/>
  <c r="BC757"/>
  <c r="BB757"/>
  <c r="BA757"/>
  <c r="AZ757"/>
  <c r="AY757"/>
  <c r="AX757"/>
  <c r="AW757"/>
  <c r="AV757"/>
  <c r="AU757"/>
  <c r="AS757"/>
  <c r="AR757"/>
  <c r="BS758"/>
  <c r="BU757" l="1"/>
  <c r="BO756"/>
  <c r="BL756"/>
  <c r="BT756" s="1"/>
  <c r="BH756"/>
  <c r="BG756"/>
  <c r="BF756"/>
  <c r="BE756"/>
  <c r="BD756"/>
  <c r="BC756"/>
  <c r="BB756"/>
  <c r="BA756"/>
  <c r="AZ756"/>
  <c r="AY756"/>
  <c r="AX756"/>
  <c r="AW756"/>
  <c r="AV756"/>
  <c r="AU756"/>
  <c r="AS756"/>
  <c r="AR756"/>
  <c r="BS757"/>
  <c r="BU756" l="1"/>
  <c r="BO755"/>
  <c r="BL755"/>
  <c r="BT755" s="1"/>
  <c r="BH755"/>
  <c r="BG755"/>
  <c r="BF755"/>
  <c r="BE755"/>
  <c r="BD755"/>
  <c r="BC755"/>
  <c r="BB755"/>
  <c r="BA755"/>
  <c r="AZ755"/>
  <c r="AY755"/>
  <c r="AX755"/>
  <c r="AW755"/>
  <c r="AV755"/>
  <c r="AU755"/>
  <c r="AS755"/>
  <c r="AR755"/>
  <c r="BS756"/>
  <c r="BU755" l="1"/>
  <c r="BO754"/>
  <c r="BL754"/>
  <c r="BT754" s="1"/>
  <c r="BH754"/>
  <c r="BG754"/>
  <c r="BF754"/>
  <c r="BE754"/>
  <c r="BD754"/>
  <c r="BC754"/>
  <c r="BB754"/>
  <c r="BA754"/>
  <c r="AZ754"/>
  <c r="AY754"/>
  <c r="AX754"/>
  <c r="AW754"/>
  <c r="AV754"/>
  <c r="AU754"/>
  <c r="AS754"/>
  <c r="AR754"/>
  <c r="BS755"/>
  <c r="BU754" l="1"/>
  <c r="BO753"/>
  <c r="BL753"/>
  <c r="BT753" s="1"/>
  <c r="BH753"/>
  <c r="BG753"/>
  <c r="BF753"/>
  <c r="BE753"/>
  <c r="BD753"/>
  <c r="BC753"/>
  <c r="BB753"/>
  <c r="BA753"/>
  <c r="AZ753"/>
  <c r="AY753"/>
  <c r="AX753"/>
  <c r="AW753"/>
  <c r="AV753"/>
  <c r="AU753"/>
  <c r="AS753"/>
  <c r="AR753"/>
  <c r="BS754"/>
  <c r="BU753" l="1"/>
  <c r="BO752"/>
  <c r="BL752"/>
  <c r="BT752" s="1"/>
  <c r="BH752"/>
  <c r="BG752"/>
  <c r="BF752"/>
  <c r="BE752"/>
  <c r="BD752"/>
  <c r="BC752"/>
  <c r="BB752"/>
  <c r="BA752"/>
  <c r="AZ752"/>
  <c r="AY752"/>
  <c r="AX752"/>
  <c r="AW752"/>
  <c r="AV752"/>
  <c r="AU752"/>
  <c r="AS752"/>
  <c r="AR752"/>
  <c r="BS753"/>
  <c r="BU752" l="1"/>
  <c r="BO751"/>
  <c r="BL751"/>
  <c r="BT751" s="1"/>
  <c r="BH751"/>
  <c r="BG751"/>
  <c r="BF751"/>
  <c r="BE751"/>
  <c r="BD751"/>
  <c r="BC751"/>
  <c r="BB751"/>
  <c r="BA751"/>
  <c r="AZ751"/>
  <c r="AY751"/>
  <c r="AX751"/>
  <c r="AW751"/>
  <c r="AV751"/>
  <c r="AU751"/>
  <c r="AS751"/>
  <c r="AR751"/>
  <c r="BS752"/>
  <c r="BU751" l="1"/>
  <c r="BO750"/>
  <c r="BL750"/>
  <c r="BT750" s="1"/>
  <c r="BH750"/>
  <c r="BG750"/>
  <c r="BF750"/>
  <c r="BE750"/>
  <c r="BD750"/>
  <c r="BC750"/>
  <c r="BB750"/>
  <c r="BA750"/>
  <c r="AZ750"/>
  <c r="AY750"/>
  <c r="AX750"/>
  <c r="AW750"/>
  <c r="AV750"/>
  <c r="AU750"/>
  <c r="AS750"/>
  <c r="AR750"/>
  <c r="BS751"/>
  <c r="BU750" l="1"/>
  <c r="BO749"/>
  <c r="BL749"/>
  <c r="BT749" s="1"/>
  <c r="BH749"/>
  <c r="BG749"/>
  <c r="BF749"/>
  <c r="BE749"/>
  <c r="BD749"/>
  <c r="BC749"/>
  <c r="BB749"/>
  <c r="BA749"/>
  <c r="AZ749"/>
  <c r="AY749"/>
  <c r="AX749"/>
  <c r="AW749"/>
  <c r="AV749"/>
  <c r="AU749"/>
  <c r="AS749"/>
  <c r="AR749"/>
  <c r="BS750"/>
  <c r="BU749" l="1"/>
  <c r="BO748"/>
  <c r="BL748"/>
  <c r="BT748" s="1"/>
  <c r="BH748"/>
  <c r="BG748"/>
  <c r="BF748"/>
  <c r="BE748"/>
  <c r="BD748"/>
  <c r="BC748"/>
  <c r="BB748"/>
  <c r="BA748"/>
  <c r="AZ748"/>
  <c r="AY748"/>
  <c r="AX748"/>
  <c r="AW748"/>
  <c r="AV748"/>
  <c r="AU748"/>
  <c r="AS748"/>
  <c r="AR748"/>
  <c r="BS749"/>
  <c r="BU748" l="1"/>
  <c r="BO747"/>
  <c r="BL747"/>
  <c r="BT747" s="1"/>
  <c r="BH747"/>
  <c r="BG747"/>
  <c r="BF747"/>
  <c r="BE747"/>
  <c r="BD747"/>
  <c r="BC747"/>
  <c r="BB747"/>
  <c r="BA747"/>
  <c r="AZ747"/>
  <c r="AY747"/>
  <c r="AX747"/>
  <c r="AW747"/>
  <c r="AV747"/>
  <c r="AU747"/>
  <c r="AS747"/>
  <c r="AR747"/>
  <c r="BS748"/>
  <c r="BU747" l="1"/>
  <c r="BO746"/>
  <c r="BL746"/>
  <c r="BT746" s="1"/>
  <c r="BH746"/>
  <c r="BG746"/>
  <c r="BF746"/>
  <c r="BE746"/>
  <c r="BD746"/>
  <c r="BC746"/>
  <c r="BB746"/>
  <c r="BA746"/>
  <c r="AZ746"/>
  <c r="AY746"/>
  <c r="AX746"/>
  <c r="AW746"/>
  <c r="AV746"/>
  <c r="AU746"/>
  <c r="AS746"/>
  <c r="AR746"/>
  <c r="BS747"/>
  <c r="BU746" l="1"/>
  <c r="BO745"/>
  <c r="BL745"/>
  <c r="BT745" s="1"/>
  <c r="BH745"/>
  <c r="BG745"/>
  <c r="BF745"/>
  <c r="BE745"/>
  <c r="BD745"/>
  <c r="BC745"/>
  <c r="BB745"/>
  <c r="BA745"/>
  <c r="AZ745"/>
  <c r="AY745"/>
  <c r="AX745"/>
  <c r="AW745"/>
  <c r="AV745"/>
  <c r="AU745"/>
  <c r="AS745"/>
  <c r="AR745"/>
  <c r="BS746"/>
  <c r="BU745" l="1"/>
  <c r="BO744"/>
  <c r="BL744"/>
  <c r="BT744" s="1"/>
  <c r="BH744"/>
  <c r="BG744"/>
  <c r="BF744"/>
  <c r="BE744"/>
  <c r="BD744"/>
  <c r="BC744"/>
  <c r="BB744"/>
  <c r="BA744"/>
  <c r="AZ744"/>
  <c r="AY744"/>
  <c r="AX744"/>
  <c r="AW744"/>
  <c r="AV744"/>
  <c r="AU744"/>
  <c r="AS744"/>
  <c r="AR744"/>
  <c r="BS745"/>
  <c r="BU744" l="1"/>
  <c r="BO743"/>
  <c r="BL743"/>
  <c r="BT743" s="1"/>
  <c r="BH743"/>
  <c r="BG743"/>
  <c r="BF743"/>
  <c r="BE743"/>
  <c r="BD743"/>
  <c r="BC743"/>
  <c r="BB743"/>
  <c r="BA743"/>
  <c r="AZ743"/>
  <c r="AY743"/>
  <c r="AX743"/>
  <c r="AW743"/>
  <c r="AV743"/>
  <c r="AU743"/>
  <c r="AS743"/>
  <c r="AR743"/>
  <c r="BS744"/>
  <c r="BU743" l="1"/>
  <c r="BO742"/>
  <c r="BL742"/>
  <c r="BT742" s="1"/>
  <c r="BH742"/>
  <c r="BG742"/>
  <c r="BF742"/>
  <c r="BE742"/>
  <c r="BD742"/>
  <c r="BC742"/>
  <c r="BB742"/>
  <c r="BA742"/>
  <c r="AZ742"/>
  <c r="AY742"/>
  <c r="AX742"/>
  <c r="AW742"/>
  <c r="AV742"/>
  <c r="AU742"/>
  <c r="AS742"/>
  <c r="AR742"/>
  <c r="BS743"/>
  <c r="BU742" l="1"/>
  <c r="BS742"/>
  <c r="BO741"/>
  <c r="BL741"/>
  <c r="BT741" s="1"/>
  <c r="BH741"/>
  <c r="BG741"/>
  <c r="BF741"/>
  <c r="BE741"/>
  <c r="BD741"/>
  <c r="BC741"/>
  <c r="BB741"/>
  <c r="BA741"/>
  <c r="AZ741"/>
  <c r="AY741"/>
  <c r="AX741"/>
  <c r="AW741"/>
  <c r="AV741"/>
  <c r="AU741"/>
  <c r="AS741"/>
  <c r="AR741"/>
  <c r="BU741" l="1"/>
  <c r="BO740"/>
  <c r="BL740"/>
  <c r="BT740" s="1"/>
  <c r="BH740"/>
  <c r="BG740"/>
  <c r="BF740"/>
  <c r="BE740"/>
  <c r="BD740"/>
  <c r="BC740"/>
  <c r="BB740"/>
  <c r="BA740"/>
  <c r="AZ740"/>
  <c r="AY740"/>
  <c r="AX740"/>
  <c r="AW740"/>
  <c r="AV740"/>
  <c r="AU740"/>
  <c r="AS740"/>
  <c r="AR740"/>
  <c r="BS741"/>
  <c r="BU740" l="1"/>
  <c r="BO739"/>
  <c r="BL739"/>
  <c r="BT739" s="1"/>
  <c r="BH739"/>
  <c r="BG739"/>
  <c r="BF739"/>
  <c r="BE739"/>
  <c r="BD739"/>
  <c r="BC739"/>
  <c r="BB739"/>
  <c r="BA739"/>
  <c r="AZ739"/>
  <c r="AY739"/>
  <c r="AX739"/>
  <c r="AW739"/>
  <c r="AV739"/>
  <c r="AU739"/>
  <c r="AS739"/>
  <c r="AR739"/>
  <c r="BS740"/>
  <c r="BU739" l="1"/>
  <c r="BO738"/>
  <c r="BL738"/>
  <c r="BT738" s="1"/>
  <c r="BH738"/>
  <c r="BG738"/>
  <c r="BF738"/>
  <c r="BE738"/>
  <c r="BD738"/>
  <c r="BC738"/>
  <c r="BB738"/>
  <c r="BA738"/>
  <c r="AZ738"/>
  <c r="AY738"/>
  <c r="AX738"/>
  <c r="AW738"/>
  <c r="AV738"/>
  <c r="AU738"/>
  <c r="AS738"/>
  <c r="AR738"/>
  <c r="BS739"/>
  <c r="BU738" l="1"/>
  <c r="BO737"/>
  <c r="BL737"/>
  <c r="BT737" s="1"/>
  <c r="BH737"/>
  <c r="BG737"/>
  <c r="BF737"/>
  <c r="BE737"/>
  <c r="BD737"/>
  <c r="BC737"/>
  <c r="BB737"/>
  <c r="BA737"/>
  <c r="AZ737"/>
  <c r="AY737"/>
  <c r="AX737"/>
  <c r="AW737"/>
  <c r="AV737"/>
  <c r="AU737"/>
  <c r="AS737"/>
  <c r="AR737"/>
  <c r="BS738"/>
  <c r="BU737" l="1"/>
  <c r="BO736"/>
  <c r="BL736"/>
  <c r="BT736" s="1"/>
  <c r="BH736"/>
  <c r="BG736"/>
  <c r="BF736"/>
  <c r="BE736"/>
  <c r="BD736"/>
  <c r="BC736"/>
  <c r="BB736"/>
  <c r="BA736"/>
  <c r="AZ736"/>
  <c r="AY736"/>
  <c r="AX736"/>
  <c r="AW736"/>
  <c r="AV736"/>
  <c r="AU736"/>
  <c r="AS736"/>
  <c r="AR736"/>
  <c r="BS737"/>
  <c r="BU736" l="1"/>
  <c r="BO735"/>
  <c r="BL735"/>
  <c r="BT735" s="1"/>
  <c r="BH735"/>
  <c r="BG735"/>
  <c r="BF735"/>
  <c r="BE735"/>
  <c r="BD735"/>
  <c r="BC735"/>
  <c r="BB735"/>
  <c r="BA735"/>
  <c r="AZ735"/>
  <c r="AY735"/>
  <c r="AX735"/>
  <c r="AW735"/>
  <c r="AV735"/>
  <c r="AU735"/>
  <c r="AS735"/>
  <c r="AR735"/>
  <c r="BS736"/>
  <c r="BU735" l="1"/>
  <c r="BO734"/>
  <c r="BL734"/>
  <c r="BT734" s="1"/>
  <c r="BH734"/>
  <c r="BG734"/>
  <c r="BF734"/>
  <c r="BE734"/>
  <c r="BD734"/>
  <c r="BC734"/>
  <c r="BB734"/>
  <c r="BA734"/>
  <c r="AZ734"/>
  <c r="AY734"/>
  <c r="AX734"/>
  <c r="AW734"/>
  <c r="AV734"/>
  <c r="AU734"/>
  <c r="AS734"/>
  <c r="AR734"/>
  <c r="BS735"/>
  <c r="BU734" l="1"/>
  <c r="BO733"/>
  <c r="BL733"/>
  <c r="BT733" s="1"/>
  <c r="BH733"/>
  <c r="BG733"/>
  <c r="BF733"/>
  <c r="BE733"/>
  <c r="BD733"/>
  <c r="BC733"/>
  <c r="BB733"/>
  <c r="BA733"/>
  <c r="AZ733"/>
  <c r="AY733"/>
  <c r="AX733"/>
  <c r="AW733"/>
  <c r="AV733"/>
  <c r="AU733"/>
  <c r="AS733"/>
  <c r="AR733"/>
  <c r="BS734"/>
  <c r="BU733" l="1"/>
  <c r="BO732"/>
  <c r="BL732"/>
  <c r="BT732" s="1"/>
  <c r="BH732"/>
  <c r="BG732"/>
  <c r="BF732"/>
  <c r="BE732"/>
  <c r="BD732"/>
  <c r="BC732"/>
  <c r="BB732"/>
  <c r="BA732"/>
  <c r="AZ732"/>
  <c r="AY732"/>
  <c r="AX732"/>
  <c r="AW732"/>
  <c r="AV732"/>
  <c r="AU732"/>
  <c r="AS732"/>
  <c r="AR732"/>
  <c r="BS733"/>
  <c r="BU732" l="1"/>
  <c r="BO731"/>
  <c r="BL731"/>
  <c r="BT731" s="1"/>
  <c r="BH731"/>
  <c r="BG731"/>
  <c r="BF731"/>
  <c r="BE731"/>
  <c r="BD731"/>
  <c r="BC731"/>
  <c r="BB731"/>
  <c r="BA731"/>
  <c r="AZ731"/>
  <c r="AY731"/>
  <c r="AX731"/>
  <c r="AW731"/>
  <c r="AV731"/>
  <c r="AU731"/>
  <c r="AS731"/>
  <c r="AR731"/>
  <c r="BS732"/>
  <c r="BU731" l="1"/>
  <c r="BO730"/>
  <c r="BL730"/>
  <c r="BT730" s="1"/>
  <c r="BH730"/>
  <c r="BG730"/>
  <c r="BF730"/>
  <c r="BE730"/>
  <c r="BD730"/>
  <c r="BC730"/>
  <c r="BB730"/>
  <c r="BA730"/>
  <c r="AZ730"/>
  <c r="AY730"/>
  <c r="AX730"/>
  <c r="AW730"/>
  <c r="AV730"/>
  <c r="AU730"/>
  <c r="AS730"/>
  <c r="AR730"/>
  <c r="BS731"/>
  <c r="BU730" l="1"/>
  <c r="BO729"/>
  <c r="BL729"/>
  <c r="BT729" s="1"/>
  <c r="BH729"/>
  <c r="BG729"/>
  <c r="BF729"/>
  <c r="BE729"/>
  <c r="BD729"/>
  <c r="BC729"/>
  <c r="BB729"/>
  <c r="BA729"/>
  <c r="AZ729"/>
  <c r="AY729"/>
  <c r="AX729"/>
  <c r="AW729"/>
  <c r="AV729"/>
  <c r="AU729"/>
  <c r="AS729"/>
  <c r="AR729"/>
  <c r="BS730"/>
  <c r="BU729" l="1"/>
  <c r="BO728"/>
  <c r="BL728"/>
  <c r="BT728" s="1"/>
  <c r="BH728"/>
  <c r="BG728"/>
  <c r="BF728"/>
  <c r="BE728"/>
  <c r="BD728"/>
  <c r="BC728"/>
  <c r="BB728"/>
  <c r="BA728"/>
  <c r="AZ728"/>
  <c r="AY728"/>
  <c r="AX728"/>
  <c r="AW728"/>
  <c r="AV728"/>
  <c r="AU728"/>
  <c r="AS728"/>
  <c r="AR728"/>
  <c r="BS729"/>
  <c r="BU728" l="1"/>
  <c r="BO727"/>
  <c r="BL727"/>
  <c r="BT727" s="1"/>
  <c r="BH727"/>
  <c r="BG727"/>
  <c r="BF727"/>
  <c r="BE727"/>
  <c r="BD727"/>
  <c r="BC727"/>
  <c r="BB727"/>
  <c r="BA727"/>
  <c r="AZ727"/>
  <c r="AY727"/>
  <c r="AX727"/>
  <c r="AW727"/>
  <c r="AV727"/>
  <c r="AU727"/>
  <c r="AS727"/>
  <c r="AR727"/>
  <c r="BS728"/>
  <c r="BU727" l="1"/>
  <c r="BO726"/>
  <c r="BL726"/>
  <c r="BT726" s="1"/>
  <c r="BH726"/>
  <c r="BG726"/>
  <c r="BF726"/>
  <c r="BE726"/>
  <c r="BD726"/>
  <c r="BC726"/>
  <c r="BB726"/>
  <c r="BA726"/>
  <c r="AZ726"/>
  <c r="AY726"/>
  <c r="AX726"/>
  <c r="AW726"/>
  <c r="AV726"/>
  <c r="AU726"/>
  <c r="AS726"/>
  <c r="AR726"/>
  <c r="BS727"/>
  <c r="BU726" l="1"/>
  <c r="BO725"/>
  <c r="BL725"/>
  <c r="BT725" s="1"/>
  <c r="BH725"/>
  <c r="BG725"/>
  <c r="BF725"/>
  <c r="BE725"/>
  <c r="BD725"/>
  <c r="BC725"/>
  <c r="BB725"/>
  <c r="BA725"/>
  <c r="AZ725"/>
  <c r="AY725"/>
  <c r="AX725"/>
  <c r="AW725"/>
  <c r="AV725"/>
  <c r="AU725"/>
  <c r="AS725"/>
  <c r="AR725"/>
  <c r="BS726"/>
  <c r="BU725" l="1"/>
  <c r="BO724"/>
  <c r="BL724"/>
  <c r="BT724" s="1"/>
  <c r="BH724"/>
  <c r="BG724"/>
  <c r="BF724"/>
  <c r="BE724"/>
  <c r="BD724"/>
  <c r="BC724"/>
  <c r="BB724"/>
  <c r="BA724"/>
  <c r="AZ724"/>
  <c r="AY724"/>
  <c r="AX724"/>
  <c r="AW724"/>
  <c r="AV724"/>
  <c r="AU724"/>
  <c r="AS724"/>
  <c r="AR724"/>
  <c r="BS725"/>
  <c r="BU724" l="1"/>
  <c r="BO723"/>
  <c r="BL723"/>
  <c r="BT723" s="1"/>
  <c r="BH723"/>
  <c r="BG723"/>
  <c r="BF723"/>
  <c r="BE723"/>
  <c r="BD723"/>
  <c r="BC723"/>
  <c r="BB723"/>
  <c r="BA723"/>
  <c r="AZ723"/>
  <c r="AY723"/>
  <c r="AX723"/>
  <c r="AW723"/>
  <c r="AV723"/>
  <c r="AU723"/>
  <c r="AS723"/>
  <c r="AR723"/>
  <c r="BS724"/>
  <c r="BU723" l="1"/>
  <c r="BO722"/>
  <c r="BL722"/>
  <c r="BT722" s="1"/>
  <c r="BH722"/>
  <c r="BG722"/>
  <c r="BF722"/>
  <c r="BE722"/>
  <c r="BD722"/>
  <c r="BC722"/>
  <c r="BB722"/>
  <c r="BA722"/>
  <c r="AZ722"/>
  <c r="AY722"/>
  <c r="AX722"/>
  <c r="AW722"/>
  <c r="AV722"/>
  <c r="AU722"/>
  <c r="AS722"/>
  <c r="AR722"/>
  <c r="BS723"/>
  <c r="BU722" l="1"/>
  <c r="BO721"/>
  <c r="BL721"/>
  <c r="BT721" s="1"/>
  <c r="BH721"/>
  <c r="BG721"/>
  <c r="BF721"/>
  <c r="BE721"/>
  <c r="BD721"/>
  <c r="BC721"/>
  <c r="BB721"/>
  <c r="BA721"/>
  <c r="AZ721"/>
  <c r="AY721"/>
  <c r="AX721"/>
  <c r="AW721"/>
  <c r="AV721"/>
  <c r="AU721"/>
  <c r="AS721"/>
  <c r="AR721"/>
  <c r="BS722"/>
  <c r="BU721" l="1"/>
  <c r="BO720"/>
  <c r="BL720"/>
  <c r="BT720" s="1"/>
  <c r="BH720"/>
  <c r="BG720"/>
  <c r="BF720"/>
  <c r="BE720"/>
  <c r="BD720"/>
  <c r="BC720"/>
  <c r="BB720"/>
  <c r="BA720"/>
  <c r="AZ720"/>
  <c r="AY720"/>
  <c r="AX720"/>
  <c r="AW720"/>
  <c r="AV720"/>
  <c r="AU720"/>
  <c r="AS720"/>
  <c r="AR720"/>
  <c r="BS721"/>
  <c r="BU720" l="1"/>
  <c r="BO719"/>
  <c r="BL719"/>
  <c r="BT719" s="1"/>
  <c r="BH719"/>
  <c r="BG719"/>
  <c r="BF719"/>
  <c r="BE719"/>
  <c r="BD719"/>
  <c r="BC719"/>
  <c r="BB719"/>
  <c r="BA719"/>
  <c r="AZ719"/>
  <c r="AY719"/>
  <c r="AX719"/>
  <c r="AW719"/>
  <c r="AV719"/>
  <c r="AU719"/>
  <c r="AS719"/>
  <c r="AR719"/>
  <c r="BS720"/>
  <c r="BU719" l="1"/>
  <c r="BO718"/>
  <c r="BL718"/>
  <c r="BT718" s="1"/>
  <c r="BH718"/>
  <c r="BG718"/>
  <c r="BF718"/>
  <c r="BE718"/>
  <c r="BD718"/>
  <c r="BC718"/>
  <c r="BB718"/>
  <c r="BA718"/>
  <c r="AZ718"/>
  <c r="AY718"/>
  <c r="AX718"/>
  <c r="AW718"/>
  <c r="AV718"/>
  <c r="AU718"/>
  <c r="AS718"/>
  <c r="AR718"/>
  <c r="BS719"/>
  <c r="BU718" l="1"/>
  <c r="BO717"/>
  <c r="BL717"/>
  <c r="BT717" s="1"/>
  <c r="BH717"/>
  <c r="BG717"/>
  <c r="BF717"/>
  <c r="BE717"/>
  <c r="BD717"/>
  <c r="BC717"/>
  <c r="BB717"/>
  <c r="BA717"/>
  <c r="AZ717"/>
  <c r="AY717"/>
  <c r="AX717"/>
  <c r="AW717"/>
  <c r="AV717"/>
  <c r="AU717"/>
  <c r="AS717"/>
  <c r="AR717"/>
  <c r="BS718"/>
  <c r="BU717" l="1"/>
  <c r="BO716"/>
  <c r="BL716"/>
  <c r="BT716" s="1"/>
  <c r="BH716"/>
  <c r="BG716"/>
  <c r="BF716"/>
  <c r="BE716"/>
  <c r="BD716"/>
  <c r="BC716"/>
  <c r="BB716"/>
  <c r="BA716"/>
  <c r="AZ716"/>
  <c r="AY716"/>
  <c r="AX716"/>
  <c r="AW716"/>
  <c r="AV716"/>
  <c r="AU716"/>
  <c r="AS716"/>
  <c r="AR716"/>
  <c r="BS717"/>
  <c r="BU716" l="1"/>
  <c r="BO715"/>
  <c r="BL715"/>
  <c r="BT715" s="1"/>
  <c r="BH715"/>
  <c r="BG715"/>
  <c r="BF715"/>
  <c r="BE715"/>
  <c r="BD715"/>
  <c r="BC715"/>
  <c r="BB715"/>
  <c r="BA715"/>
  <c r="AZ715"/>
  <c r="AY715"/>
  <c r="AX715"/>
  <c r="AW715"/>
  <c r="AV715"/>
  <c r="AU715"/>
  <c r="AS715"/>
  <c r="AR715"/>
  <c r="BS716"/>
  <c r="BU715" l="1"/>
  <c r="BO714"/>
  <c r="BL714"/>
  <c r="BT714" s="1"/>
  <c r="BH714"/>
  <c r="BG714"/>
  <c r="BF714"/>
  <c r="BE714"/>
  <c r="BD714"/>
  <c r="BC714"/>
  <c r="BB714"/>
  <c r="BA714"/>
  <c r="AZ714"/>
  <c r="AY714"/>
  <c r="AX714"/>
  <c r="AW714"/>
  <c r="AV714"/>
  <c r="AU714"/>
  <c r="AS714"/>
  <c r="AR714"/>
  <c r="BS715"/>
  <c r="BU714" l="1"/>
  <c r="BO713"/>
  <c r="BL713"/>
  <c r="BT713" s="1"/>
  <c r="BH713"/>
  <c r="BG713"/>
  <c r="BF713"/>
  <c r="BE713"/>
  <c r="BD713"/>
  <c r="BC713"/>
  <c r="BB713"/>
  <c r="BA713"/>
  <c r="AZ713"/>
  <c r="AY713"/>
  <c r="AX713"/>
  <c r="AW713"/>
  <c r="AV713"/>
  <c r="AU713"/>
  <c r="AS713"/>
  <c r="AR713"/>
  <c r="BS714"/>
  <c r="BU713" l="1"/>
  <c r="BO712"/>
  <c r="BL712"/>
  <c r="BT712" s="1"/>
  <c r="BH712"/>
  <c r="BG712"/>
  <c r="BF712"/>
  <c r="BE712"/>
  <c r="BD712"/>
  <c r="BC712"/>
  <c r="BB712"/>
  <c r="BA712"/>
  <c r="AZ712"/>
  <c r="AY712"/>
  <c r="AX712"/>
  <c r="AW712"/>
  <c r="AV712"/>
  <c r="AU712"/>
  <c r="AS712"/>
  <c r="AR712"/>
  <c r="BS713"/>
  <c r="BU712" l="1"/>
  <c r="BO711"/>
  <c r="BL711"/>
  <c r="BT711" s="1"/>
  <c r="BH711"/>
  <c r="BG711"/>
  <c r="BF711"/>
  <c r="BE711"/>
  <c r="BD711"/>
  <c r="BC711"/>
  <c r="BB711"/>
  <c r="BA711"/>
  <c r="AZ711"/>
  <c r="AY711"/>
  <c r="AX711"/>
  <c r="AW711"/>
  <c r="AV711"/>
  <c r="AU711"/>
  <c r="AS711"/>
  <c r="AR711"/>
  <c r="BS712"/>
  <c r="BU711" l="1"/>
  <c r="BO710"/>
  <c r="BL710"/>
  <c r="BT710" s="1"/>
  <c r="BH710"/>
  <c r="BG710"/>
  <c r="BF710"/>
  <c r="BE710"/>
  <c r="BD710"/>
  <c r="BC710"/>
  <c r="BB710"/>
  <c r="BA710"/>
  <c r="AZ710"/>
  <c r="AY710"/>
  <c r="AX710"/>
  <c r="AW710"/>
  <c r="AV710"/>
  <c r="AU710"/>
  <c r="AS710"/>
  <c r="AR710"/>
  <c r="BS711"/>
  <c r="BU710" l="1"/>
  <c r="BO709"/>
  <c r="BL709"/>
  <c r="BT709" s="1"/>
  <c r="BH709"/>
  <c r="BG709"/>
  <c r="BF709"/>
  <c r="BE709"/>
  <c r="BD709"/>
  <c r="BC709"/>
  <c r="BB709"/>
  <c r="BA709"/>
  <c r="AZ709"/>
  <c r="AY709"/>
  <c r="AX709"/>
  <c r="AW709"/>
  <c r="AV709"/>
  <c r="AU709"/>
  <c r="AS709"/>
  <c r="AR709"/>
  <c r="BS710"/>
  <c r="BU709" l="1"/>
  <c r="BO708"/>
  <c r="BL708"/>
  <c r="BT708" s="1"/>
  <c r="BH708"/>
  <c r="BG708"/>
  <c r="BF708"/>
  <c r="BE708"/>
  <c r="BD708"/>
  <c r="BC708"/>
  <c r="BB708"/>
  <c r="BA708"/>
  <c r="AZ708"/>
  <c r="AY708"/>
  <c r="AX708"/>
  <c r="AW708"/>
  <c r="AV708"/>
  <c r="AU708"/>
  <c r="AS708"/>
  <c r="AR708"/>
  <c r="BS709"/>
  <c r="BU708" l="1"/>
  <c r="BO707"/>
  <c r="BL707"/>
  <c r="BT707" s="1"/>
  <c r="BH707"/>
  <c r="BG707"/>
  <c r="BF707"/>
  <c r="BE707"/>
  <c r="BD707"/>
  <c r="BC707"/>
  <c r="BB707"/>
  <c r="BA707"/>
  <c r="AZ707"/>
  <c r="AY707"/>
  <c r="AX707"/>
  <c r="AW707"/>
  <c r="AV707"/>
  <c r="AU707"/>
  <c r="AS707"/>
  <c r="AR707"/>
  <c r="BS708"/>
  <c r="BU707" l="1"/>
  <c r="BO706"/>
  <c r="BL706"/>
  <c r="BT706" s="1"/>
  <c r="BH706"/>
  <c r="BG706"/>
  <c r="BF706"/>
  <c r="BE706"/>
  <c r="BD706"/>
  <c r="BC706"/>
  <c r="BB706"/>
  <c r="BA706"/>
  <c r="AZ706"/>
  <c r="AY706"/>
  <c r="AX706"/>
  <c r="AW706"/>
  <c r="AV706"/>
  <c r="AU706"/>
  <c r="AS706"/>
  <c r="AR706"/>
  <c r="BS707"/>
  <c r="BU706" l="1"/>
  <c r="BO705"/>
  <c r="BL705"/>
  <c r="BT705" s="1"/>
  <c r="BH705"/>
  <c r="BG705"/>
  <c r="BF705"/>
  <c r="BE705"/>
  <c r="BD705"/>
  <c r="BC705"/>
  <c r="BB705"/>
  <c r="BA705"/>
  <c r="AZ705"/>
  <c r="AY705"/>
  <c r="AX705"/>
  <c r="AW705"/>
  <c r="AV705"/>
  <c r="AU705"/>
  <c r="AS705"/>
  <c r="AR705"/>
  <c r="BS706"/>
  <c r="BU705" l="1"/>
  <c r="BO704"/>
  <c r="BL704"/>
  <c r="BT704" s="1"/>
  <c r="BH704"/>
  <c r="BG704"/>
  <c r="BF704"/>
  <c r="BE704"/>
  <c r="BD704"/>
  <c r="BC704"/>
  <c r="BB704"/>
  <c r="BA704"/>
  <c r="AZ704"/>
  <c r="AY704"/>
  <c r="AX704"/>
  <c r="AW704"/>
  <c r="AV704"/>
  <c r="AU704"/>
  <c r="AS704"/>
  <c r="AR704"/>
  <c r="BS705"/>
  <c r="BU704" l="1"/>
  <c r="BO703"/>
  <c r="BL703"/>
  <c r="BT703" s="1"/>
  <c r="BH703"/>
  <c r="BG703"/>
  <c r="BF703"/>
  <c r="BE703"/>
  <c r="BD703"/>
  <c r="BC703"/>
  <c r="BB703"/>
  <c r="BA703"/>
  <c r="AZ703"/>
  <c r="AY703"/>
  <c r="AX703"/>
  <c r="AW703"/>
  <c r="AV703"/>
  <c r="AU703"/>
  <c r="AS703"/>
  <c r="AR703"/>
  <c r="BS704"/>
  <c r="BU703" l="1"/>
  <c r="BO702"/>
  <c r="BL702"/>
  <c r="BT702" s="1"/>
  <c r="BH702"/>
  <c r="BG702"/>
  <c r="BF702"/>
  <c r="BE702"/>
  <c r="BD702"/>
  <c r="BC702"/>
  <c r="BB702"/>
  <c r="BA702"/>
  <c r="AZ702"/>
  <c r="AY702"/>
  <c r="AX702"/>
  <c r="AW702"/>
  <c r="AV702"/>
  <c r="AU702"/>
  <c r="AS702"/>
  <c r="AR702"/>
  <c r="BS703"/>
  <c r="BU702" l="1"/>
  <c r="BO701"/>
  <c r="BL701"/>
  <c r="BT701" s="1"/>
  <c r="BH701"/>
  <c r="BG701"/>
  <c r="BF701"/>
  <c r="BE701"/>
  <c r="BD701"/>
  <c r="BC701"/>
  <c r="BB701"/>
  <c r="BA701"/>
  <c r="AZ701"/>
  <c r="AY701"/>
  <c r="AX701"/>
  <c r="AW701"/>
  <c r="AV701"/>
  <c r="AU701"/>
  <c r="AS701"/>
  <c r="AR701"/>
  <c r="BS702"/>
  <c r="BU701" l="1"/>
  <c r="BO700"/>
  <c r="BL700"/>
  <c r="BT700" s="1"/>
  <c r="BH700"/>
  <c r="BG700"/>
  <c r="BF700"/>
  <c r="BE700"/>
  <c r="BD700"/>
  <c r="BC700"/>
  <c r="BB700"/>
  <c r="BA700"/>
  <c r="AZ700"/>
  <c r="AY700"/>
  <c r="AX700"/>
  <c r="AW700"/>
  <c r="AV700"/>
  <c r="AU700"/>
  <c r="AS700"/>
  <c r="AR700"/>
  <c r="BS701"/>
  <c r="BU700" l="1"/>
  <c r="BO699"/>
  <c r="BL699"/>
  <c r="BT699" s="1"/>
  <c r="BH699"/>
  <c r="BG699"/>
  <c r="BF699"/>
  <c r="BE699"/>
  <c r="BD699"/>
  <c r="BC699"/>
  <c r="BB699"/>
  <c r="BA699"/>
  <c r="AZ699"/>
  <c r="AY699"/>
  <c r="AX699"/>
  <c r="AW699"/>
  <c r="AV699"/>
  <c r="AU699"/>
  <c r="AS699"/>
  <c r="AR699"/>
  <c r="BS700"/>
  <c r="BU699" l="1"/>
  <c r="BO698"/>
  <c r="BL698"/>
  <c r="BT698" s="1"/>
  <c r="BH698"/>
  <c r="BG698"/>
  <c r="BF698"/>
  <c r="BE698"/>
  <c r="BD698"/>
  <c r="BC698"/>
  <c r="BB698"/>
  <c r="BA698"/>
  <c r="AZ698"/>
  <c r="AY698"/>
  <c r="AX698"/>
  <c r="AW698"/>
  <c r="AV698"/>
  <c r="AU698"/>
  <c r="AS698"/>
  <c r="AR698"/>
  <c r="BS699"/>
  <c r="BU698" l="1"/>
  <c r="BO697"/>
  <c r="BL697"/>
  <c r="BT697" s="1"/>
  <c r="BH697"/>
  <c r="BG697"/>
  <c r="BF697"/>
  <c r="BE697"/>
  <c r="BD697"/>
  <c r="BC697"/>
  <c r="BB697"/>
  <c r="BA697"/>
  <c r="AZ697"/>
  <c r="AY697"/>
  <c r="AX697"/>
  <c r="AW697"/>
  <c r="AV697"/>
  <c r="AU697"/>
  <c r="AS697"/>
  <c r="AR697"/>
  <c r="BS698"/>
  <c r="BU697" l="1"/>
  <c r="BO696"/>
  <c r="BL696"/>
  <c r="BT696" s="1"/>
  <c r="BH696"/>
  <c r="BG696"/>
  <c r="BF696"/>
  <c r="BE696"/>
  <c r="BD696"/>
  <c r="BC696"/>
  <c r="BB696"/>
  <c r="BA696"/>
  <c r="AZ696"/>
  <c r="AY696"/>
  <c r="AX696"/>
  <c r="AW696"/>
  <c r="AV696"/>
  <c r="AU696"/>
  <c r="AS696"/>
  <c r="AR696"/>
  <c r="BS697"/>
  <c r="BU696" l="1"/>
  <c r="BO695"/>
  <c r="BL695"/>
  <c r="BT695" s="1"/>
  <c r="BH695"/>
  <c r="BG695"/>
  <c r="BF695"/>
  <c r="BE695"/>
  <c r="BD695"/>
  <c r="BC695"/>
  <c r="BB695"/>
  <c r="BA695"/>
  <c r="AZ695"/>
  <c r="AY695"/>
  <c r="AX695"/>
  <c r="AW695"/>
  <c r="AV695"/>
  <c r="AU695"/>
  <c r="AS695"/>
  <c r="AR695"/>
  <c r="BS696"/>
  <c r="BU695" l="1"/>
  <c r="BO694"/>
  <c r="BL694"/>
  <c r="BT694" s="1"/>
  <c r="BH694"/>
  <c r="BG694"/>
  <c r="BF694"/>
  <c r="BE694"/>
  <c r="BD694"/>
  <c r="BC694"/>
  <c r="BB694"/>
  <c r="BA694"/>
  <c r="AZ694"/>
  <c r="AY694"/>
  <c r="AX694"/>
  <c r="AW694"/>
  <c r="AV694"/>
  <c r="AU694"/>
  <c r="AS694"/>
  <c r="AR694"/>
  <c r="BS695"/>
  <c r="BU694" l="1"/>
  <c r="BO693"/>
  <c r="BL693"/>
  <c r="BT693" s="1"/>
  <c r="BH693"/>
  <c r="BG693"/>
  <c r="BF693"/>
  <c r="BE693"/>
  <c r="BD693"/>
  <c r="BC693"/>
  <c r="BB693"/>
  <c r="BA693"/>
  <c r="AZ693"/>
  <c r="AY693"/>
  <c r="AX693"/>
  <c r="AW693"/>
  <c r="AV693"/>
  <c r="AU693"/>
  <c r="AS693"/>
  <c r="AR693"/>
  <c r="BS694"/>
  <c r="BU693" l="1"/>
  <c r="BO692"/>
  <c r="BL692"/>
  <c r="BT692" s="1"/>
  <c r="BH692"/>
  <c r="BG692"/>
  <c r="BF692"/>
  <c r="BE692"/>
  <c r="BD692"/>
  <c r="BC692"/>
  <c r="BB692"/>
  <c r="BA692"/>
  <c r="AZ692"/>
  <c r="AY692"/>
  <c r="AX692"/>
  <c r="AW692"/>
  <c r="AV692"/>
  <c r="AU692"/>
  <c r="AS692"/>
  <c r="AR692"/>
  <c r="BS693"/>
  <c r="BU692" l="1"/>
  <c r="BO691"/>
  <c r="BL691"/>
  <c r="BT691" s="1"/>
  <c r="BH691"/>
  <c r="BG691"/>
  <c r="BF691"/>
  <c r="BE691"/>
  <c r="BD691"/>
  <c r="BC691"/>
  <c r="BB691"/>
  <c r="BA691"/>
  <c r="AZ691"/>
  <c r="AY691"/>
  <c r="AX691"/>
  <c r="AW691"/>
  <c r="AV691"/>
  <c r="AU691"/>
  <c r="AS691"/>
  <c r="AR691"/>
  <c r="BS692"/>
  <c r="BU691" l="1"/>
  <c r="BO690"/>
  <c r="BL690"/>
  <c r="BT690" s="1"/>
  <c r="BH690"/>
  <c r="BG690"/>
  <c r="BF690"/>
  <c r="BE690"/>
  <c r="BD690"/>
  <c r="BC690"/>
  <c r="BB690"/>
  <c r="BA690"/>
  <c r="AZ690"/>
  <c r="AY690"/>
  <c r="AX690"/>
  <c r="AW690"/>
  <c r="AV690"/>
  <c r="AU690"/>
  <c r="AS690"/>
  <c r="AR690"/>
  <c r="BS691"/>
  <c r="BU690" l="1"/>
  <c r="BO689"/>
  <c r="BL689"/>
  <c r="BT689" s="1"/>
  <c r="BH689"/>
  <c r="BG689"/>
  <c r="BF689"/>
  <c r="BE689"/>
  <c r="BD689"/>
  <c r="BC689"/>
  <c r="BB689"/>
  <c r="BA689"/>
  <c r="AZ689"/>
  <c r="AY689"/>
  <c r="AX689"/>
  <c r="AW689"/>
  <c r="AV689"/>
  <c r="AU689"/>
  <c r="AS689"/>
  <c r="AR689"/>
  <c r="BS690"/>
  <c r="BU689" l="1"/>
  <c r="BO688"/>
  <c r="BL688"/>
  <c r="BT688" s="1"/>
  <c r="BH688"/>
  <c r="BG688"/>
  <c r="BF688"/>
  <c r="BE688"/>
  <c r="BD688"/>
  <c r="BC688"/>
  <c r="BB688"/>
  <c r="BA688"/>
  <c r="AZ688"/>
  <c r="AY688"/>
  <c r="AX688"/>
  <c r="AW688"/>
  <c r="AV688"/>
  <c r="AU688"/>
  <c r="AS688"/>
  <c r="AR688"/>
  <c r="BS689"/>
  <c r="BU688" l="1"/>
  <c r="BO687"/>
  <c r="BL687"/>
  <c r="BT687" s="1"/>
  <c r="BH687"/>
  <c r="BG687"/>
  <c r="BF687"/>
  <c r="BE687"/>
  <c r="BD687"/>
  <c r="BC687"/>
  <c r="BB687"/>
  <c r="BA687"/>
  <c r="AZ687"/>
  <c r="AY687"/>
  <c r="AX687"/>
  <c r="AW687"/>
  <c r="AV687"/>
  <c r="AU687"/>
  <c r="AS687"/>
  <c r="AR687"/>
  <c r="BS688"/>
  <c r="BU687" l="1"/>
  <c r="BO686"/>
  <c r="BL686"/>
  <c r="BT686" s="1"/>
  <c r="BH686"/>
  <c r="BG686"/>
  <c r="BF686"/>
  <c r="BE686"/>
  <c r="BD686"/>
  <c r="BC686"/>
  <c r="BB686"/>
  <c r="BA686"/>
  <c r="AZ686"/>
  <c r="AY686"/>
  <c r="AX686"/>
  <c r="AW686"/>
  <c r="AV686"/>
  <c r="AU686"/>
  <c r="AS686"/>
  <c r="AR686"/>
  <c r="BS687"/>
  <c r="BU686" l="1"/>
  <c r="BO685"/>
  <c r="BL685"/>
  <c r="BT685" s="1"/>
  <c r="BH685"/>
  <c r="BG685"/>
  <c r="BF685"/>
  <c r="BE685"/>
  <c r="BD685"/>
  <c r="BC685"/>
  <c r="BB685"/>
  <c r="BA685"/>
  <c r="AZ685"/>
  <c r="AY685"/>
  <c r="AX685"/>
  <c r="AW685"/>
  <c r="AV685"/>
  <c r="AU685"/>
  <c r="AS685"/>
  <c r="AR685"/>
  <c r="BS686"/>
  <c r="BU685" l="1"/>
  <c r="BS685"/>
  <c r="BO684"/>
  <c r="BL684"/>
  <c r="BT684" s="1"/>
  <c r="BH684"/>
  <c r="BG684"/>
  <c r="BF684"/>
  <c r="BE684"/>
  <c r="BD684"/>
  <c r="BC684"/>
  <c r="BB684"/>
  <c r="BA684"/>
  <c r="AZ684"/>
  <c r="AY684"/>
  <c r="AX684"/>
  <c r="AW684"/>
  <c r="AV684"/>
  <c r="AU684"/>
  <c r="AS684"/>
  <c r="AR684"/>
  <c r="BU684" l="1"/>
  <c r="BO683"/>
  <c r="BL683"/>
  <c r="BT683" s="1"/>
  <c r="BH683"/>
  <c r="BG683"/>
  <c r="BF683"/>
  <c r="BE683"/>
  <c r="BD683"/>
  <c r="BC683"/>
  <c r="BB683"/>
  <c r="BA683"/>
  <c r="AZ683"/>
  <c r="AY683"/>
  <c r="AX683"/>
  <c r="AW683"/>
  <c r="AV683"/>
  <c r="AU683"/>
  <c r="AS683"/>
  <c r="AR683"/>
  <c r="BS684"/>
  <c r="BU683" l="1"/>
  <c r="BO682"/>
  <c r="BL682"/>
  <c r="BT682" s="1"/>
  <c r="BH682"/>
  <c r="BG682"/>
  <c r="BF682"/>
  <c r="BE682"/>
  <c r="BD682"/>
  <c r="BC682"/>
  <c r="BB682"/>
  <c r="BA682"/>
  <c r="AZ682"/>
  <c r="AY682"/>
  <c r="AX682"/>
  <c r="AW682"/>
  <c r="AV682"/>
  <c r="AU682"/>
  <c r="AS682"/>
  <c r="AR682"/>
  <c r="BS683"/>
  <c r="BU682" l="1"/>
  <c r="BO681"/>
  <c r="BL681"/>
  <c r="BT681" s="1"/>
  <c r="BH681"/>
  <c r="BG681"/>
  <c r="BF681"/>
  <c r="BE681"/>
  <c r="BD681"/>
  <c r="BC681"/>
  <c r="BB681"/>
  <c r="BA681"/>
  <c r="AZ681"/>
  <c r="AY681"/>
  <c r="AX681"/>
  <c r="AW681"/>
  <c r="AV681"/>
  <c r="AU681"/>
  <c r="AS681"/>
  <c r="AR681"/>
  <c r="BS682"/>
  <c r="BU681" l="1"/>
  <c r="BO680"/>
  <c r="BL680"/>
  <c r="BT680" s="1"/>
  <c r="BH680"/>
  <c r="BG680"/>
  <c r="BF680"/>
  <c r="BE680"/>
  <c r="BD680"/>
  <c r="BC680"/>
  <c r="BB680"/>
  <c r="BA680"/>
  <c r="AZ680"/>
  <c r="AY680"/>
  <c r="AX680"/>
  <c r="AW680"/>
  <c r="AV680"/>
  <c r="AU680"/>
  <c r="AS680"/>
  <c r="AR680"/>
  <c r="BS681"/>
  <c r="BU680" l="1"/>
  <c r="BO679"/>
  <c r="BL679"/>
  <c r="BT679" s="1"/>
  <c r="BH679"/>
  <c r="BG679"/>
  <c r="BF679"/>
  <c r="BE679"/>
  <c r="BD679"/>
  <c r="BC679"/>
  <c r="BB679"/>
  <c r="BA679"/>
  <c r="AZ679"/>
  <c r="AY679"/>
  <c r="AX679"/>
  <c r="AW679"/>
  <c r="AV679"/>
  <c r="AU679"/>
  <c r="AS679"/>
  <c r="AR679"/>
  <c r="BS680"/>
  <c r="BU679" l="1"/>
  <c r="BO678"/>
  <c r="BL678"/>
  <c r="BT678" s="1"/>
  <c r="BH678"/>
  <c r="BG678"/>
  <c r="BF678"/>
  <c r="BE678"/>
  <c r="BD678"/>
  <c r="BC678"/>
  <c r="BB678"/>
  <c r="BA678"/>
  <c r="AZ678"/>
  <c r="AY678"/>
  <c r="AX678"/>
  <c r="AW678"/>
  <c r="AV678"/>
  <c r="AU678"/>
  <c r="AS678"/>
  <c r="AR678"/>
  <c r="BS679"/>
  <c r="BU678" l="1"/>
  <c r="BO677"/>
  <c r="BL677"/>
  <c r="BT677" s="1"/>
  <c r="BH677"/>
  <c r="BG677"/>
  <c r="BF677"/>
  <c r="BE677"/>
  <c r="BD677"/>
  <c r="BC677"/>
  <c r="BB677"/>
  <c r="BA677"/>
  <c r="AZ677"/>
  <c r="AY677"/>
  <c r="AX677"/>
  <c r="AW677"/>
  <c r="AV677"/>
  <c r="AU677"/>
  <c r="AS677"/>
  <c r="AR677"/>
  <c r="BS678"/>
  <c r="BU677" l="1"/>
  <c r="BO676"/>
  <c r="BL676"/>
  <c r="BT676" s="1"/>
  <c r="BH676"/>
  <c r="BG676"/>
  <c r="BF676"/>
  <c r="BE676"/>
  <c r="BD676"/>
  <c r="BC676"/>
  <c r="BB676"/>
  <c r="BA676"/>
  <c r="AZ676"/>
  <c r="AY676"/>
  <c r="AX676"/>
  <c r="AW676"/>
  <c r="AV676"/>
  <c r="AU676"/>
  <c r="AS676"/>
  <c r="AR676"/>
  <c r="BS677"/>
  <c r="BU676" l="1"/>
  <c r="BO675"/>
  <c r="BL675"/>
  <c r="BT675" s="1"/>
  <c r="BH675"/>
  <c r="BG675"/>
  <c r="BF675"/>
  <c r="BE675"/>
  <c r="BD675"/>
  <c r="BC675"/>
  <c r="BB675"/>
  <c r="BA675"/>
  <c r="AZ675"/>
  <c r="AY675"/>
  <c r="AX675"/>
  <c r="AW675"/>
  <c r="AV675"/>
  <c r="AU675"/>
  <c r="AS675"/>
  <c r="AR675"/>
  <c r="BS676"/>
  <c r="BU675" l="1"/>
  <c r="BO674"/>
  <c r="BL674"/>
  <c r="BT674" s="1"/>
  <c r="BH674"/>
  <c r="BG674"/>
  <c r="BF674"/>
  <c r="BE674"/>
  <c r="BD674"/>
  <c r="BC674"/>
  <c r="BB674"/>
  <c r="BA674"/>
  <c r="AZ674"/>
  <c r="AY674"/>
  <c r="AX674"/>
  <c r="AW674"/>
  <c r="AV674"/>
  <c r="AU674"/>
  <c r="AS674"/>
  <c r="AR674"/>
  <c r="BS675"/>
  <c r="BU674" l="1"/>
  <c r="BO673"/>
  <c r="BL673"/>
  <c r="BT673" s="1"/>
  <c r="BH673"/>
  <c r="BG673"/>
  <c r="BF673"/>
  <c r="BE673"/>
  <c r="BD673"/>
  <c r="BC673"/>
  <c r="BB673"/>
  <c r="BA673"/>
  <c r="AZ673"/>
  <c r="AY673"/>
  <c r="AX673"/>
  <c r="AW673"/>
  <c r="AV673"/>
  <c r="AU673"/>
  <c r="AS673"/>
  <c r="AR673"/>
  <c r="BS674"/>
  <c r="BU673" l="1"/>
  <c r="BO672"/>
  <c r="BL672"/>
  <c r="BT672" s="1"/>
  <c r="BH672"/>
  <c r="BG672"/>
  <c r="BF672"/>
  <c r="BE672"/>
  <c r="BD672"/>
  <c r="BC672"/>
  <c r="BB672"/>
  <c r="BA672"/>
  <c r="AZ672"/>
  <c r="AY672"/>
  <c r="AX672"/>
  <c r="AW672"/>
  <c r="AV672"/>
  <c r="AU672"/>
  <c r="AS672"/>
  <c r="AR672"/>
  <c r="BS673"/>
  <c r="BU672" l="1"/>
  <c r="BO671"/>
  <c r="BL671"/>
  <c r="BT671" s="1"/>
  <c r="BH671"/>
  <c r="BG671"/>
  <c r="BF671"/>
  <c r="BE671"/>
  <c r="BD671"/>
  <c r="BC671"/>
  <c r="BB671"/>
  <c r="BA671"/>
  <c r="AZ671"/>
  <c r="AY671"/>
  <c r="AX671"/>
  <c r="AW671"/>
  <c r="AV671"/>
  <c r="AU671"/>
  <c r="AS671"/>
  <c r="AR671"/>
  <c r="BS672"/>
  <c r="BU671" l="1"/>
  <c r="BO670"/>
  <c r="BL670"/>
  <c r="BT670" s="1"/>
  <c r="BH670"/>
  <c r="BG670"/>
  <c r="BF670"/>
  <c r="BE670"/>
  <c r="BD670"/>
  <c r="BC670"/>
  <c r="BB670"/>
  <c r="BA670"/>
  <c r="AZ670"/>
  <c r="AY670"/>
  <c r="AX670"/>
  <c r="AW670"/>
  <c r="AV670"/>
  <c r="AU670"/>
  <c r="AS670"/>
  <c r="AR670"/>
  <c r="BS671"/>
  <c r="BU670" l="1"/>
  <c r="BO669"/>
  <c r="BL669"/>
  <c r="BT669" s="1"/>
  <c r="BH669"/>
  <c r="BG669"/>
  <c r="BF669"/>
  <c r="BE669"/>
  <c r="BD669"/>
  <c r="BC669"/>
  <c r="BB669"/>
  <c r="BA669"/>
  <c r="AZ669"/>
  <c r="AY669"/>
  <c r="AX669"/>
  <c r="AW669"/>
  <c r="AV669"/>
  <c r="AU669"/>
  <c r="AS669"/>
  <c r="AR669"/>
  <c r="BS670"/>
  <c r="BU669" l="1"/>
  <c r="BO668"/>
  <c r="BL668"/>
  <c r="BT668" s="1"/>
  <c r="BH668"/>
  <c r="BG668"/>
  <c r="BF668"/>
  <c r="BE668"/>
  <c r="BD668"/>
  <c r="BC668"/>
  <c r="BB668"/>
  <c r="BA668"/>
  <c r="AZ668"/>
  <c r="AY668"/>
  <c r="AX668"/>
  <c r="AW668"/>
  <c r="AV668"/>
  <c r="AU668"/>
  <c r="AS668"/>
  <c r="AR668"/>
  <c r="BS669"/>
  <c r="BU668" l="1"/>
  <c r="BO667"/>
  <c r="BL667"/>
  <c r="BT667" s="1"/>
  <c r="BH667"/>
  <c r="BG667"/>
  <c r="BF667"/>
  <c r="BE667"/>
  <c r="BD667"/>
  <c r="BC667"/>
  <c r="BB667"/>
  <c r="BA667"/>
  <c r="AZ667"/>
  <c r="AY667"/>
  <c r="AX667"/>
  <c r="AW667"/>
  <c r="AV667"/>
  <c r="AU667"/>
  <c r="AS667"/>
  <c r="AR667"/>
  <c r="BS668"/>
  <c r="BU667" l="1"/>
  <c r="BO666"/>
  <c r="BL666"/>
  <c r="BT666" s="1"/>
  <c r="BH666"/>
  <c r="BG666"/>
  <c r="BF666"/>
  <c r="BE666"/>
  <c r="BD666"/>
  <c r="BC666"/>
  <c r="BB666"/>
  <c r="BA666"/>
  <c r="AZ666"/>
  <c r="AY666"/>
  <c r="AX666"/>
  <c r="AW666"/>
  <c r="AV666"/>
  <c r="AU666"/>
  <c r="AS666"/>
  <c r="AR666"/>
  <c r="BS667"/>
  <c r="BU666" l="1"/>
  <c r="BO665"/>
  <c r="BL665"/>
  <c r="BT665" s="1"/>
  <c r="BH665"/>
  <c r="BG665"/>
  <c r="BF665"/>
  <c r="BE665"/>
  <c r="BD665"/>
  <c r="BC665"/>
  <c r="BB665"/>
  <c r="BA665"/>
  <c r="AZ665"/>
  <c r="AY665"/>
  <c r="AX665"/>
  <c r="AW665"/>
  <c r="AV665"/>
  <c r="AU665"/>
  <c r="AS665"/>
  <c r="AR665"/>
  <c r="BS666"/>
  <c r="BU665" l="1"/>
  <c r="BO664"/>
  <c r="BL664"/>
  <c r="BT664" s="1"/>
  <c r="BH664"/>
  <c r="BG664"/>
  <c r="BF664"/>
  <c r="BE664"/>
  <c r="BD664"/>
  <c r="BC664"/>
  <c r="BB664"/>
  <c r="BA664"/>
  <c r="AZ664"/>
  <c r="AY664"/>
  <c r="AX664"/>
  <c r="AW664"/>
  <c r="AV664"/>
  <c r="AU664"/>
  <c r="AS664"/>
  <c r="AR664"/>
  <c r="BS665"/>
  <c r="BU664" l="1"/>
  <c r="BO663"/>
  <c r="BL663"/>
  <c r="BT663" s="1"/>
  <c r="BH663"/>
  <c r="BG663"/>
  <c r="BF663"/>
  <c r="BE663"/>
  <c r="BD663"/>
  <c r="BC663"/>
  <c r="BB663"/>
  <c r="BA663"/>
  <c r="AZ663"/>
  <c r="AY663"/>
  <c r="AX663"/>
  <c r="AW663"/>
  <c r="AV663"/>
  <c r="AU663"/>
  <c r="AS663"/>
  <c r="AR663"/>
  <c r="BS664"/>
  <c r="BU663" l="1"/>
  <c r="BO662"/>
  <c r="BL662"/>
  <c r="BT662" s="1"/>
  <c r="BH662"/>
  <c r="BG662"/>
  <c r="BF662"/>
  <c r="BE662"/>
  <c r="BD662"/>
  <c r="BC662"/>
  <c r="BB662"/>
  <c r="BA662"/>
  <c r="AZ662"/>
  <c r="AY662"/>
  <c r="AX662"/>
  <c r="AW662"/>
  <c r="AV662"/>
  <c r="AU662"/>
  <c r="AS662"/>
  <c r="AR662"/>
  <c r="BS663"/>
  <c r="BU662" l="1"/>
  <c r="BO661"/>
  <c r="BL661"/>
  <c r="BT661" s="1"/>
  <c r="BH661"/>
  <c r="BG661"/>
  <c r="BF661"/>
  <c r="BE661"/>
  <c r="BD661"/>
  <c r="BC661"/>
  <c r="BB661"/>
  <c r="BA661"/>
  <c r="AZ661"/>
  <c r="AY661"/>
  <c r="AX661"/>
  <c r="AW661"/>
  <c r="AV661"/>
  <c r="AU661"/>
  <c r="AS661"/>
  <c r="AR661"/>
  <c r="BS662"/>
  <c r="BU661" l="1"/>
  <c r="BO660"/>
  <c r="BL660"/>
  <c r="BT660" s="1"/>
  <c r="BH660"/>
  <c r="BG660"/>
  <c r="BF660"/>
  <c r="BE660"/>
  <c r="BD660"/>
  <c r="BC660"/>
  <c r="BB660"/>
  <c r="BA660"/>
  <c r="AZ660"/>
  <c r="AY660"/>
  <c r="AX660"/>
  <c r="AW660"/>
  <c r="AV660"/>
  <c r="AU660"/>
  <c r="AS660"/>
  <c r="AR660"/>
  <c r="BS661"/>
  <c r="BU660" l="1"/>
  <c r="BO659"/>
  <c r="BL659"/>
  <c r="BT659" s="1"/>
  <c r="BH659"/>
  <c r="BG659"/>
  <c r="BF659"/>
  <c r="BE659"/>
  <c r="BD659"/>
  <c r="BC659"/>
  <c r="BB659"/>
  <c r="BA659"/>
  <c r="AZ659"/>
  <c r="AY659"/>
  <c r="AX659"/>
  <c r="AW659"/>
  <c r="AV659"/>
  <c r="AU659"/>
  <c r="AS659"/>
  <c r="AR659"/>
  <c r="BS660"/>
  <c r="BU659" l="1"/>
  <c r="BO658"/>
  <c r="BL658"/>
  <c r="BT658" s="1"/>
  <c r="BH658"/>
  <c r="BG658"/>
  <c r="BF658"/>
  <c r="BE658"/>
  <c r="BD658"/>
  <c r="BC658"/>
  <c r="BB658"/>
  <c r="BA658"/>
  <c r="AZ658"/>
  <c r="AY658"/>
  <c r="AX658"/>
  <c r="AW658"/>
  <c r="AV658"/>
  <c r="AU658"/>
  <c r="AS658"/>
  <c r="AR658"/>
  <c r="BS659"/>
  <c r="BU658" l="1"/>
  <c r="BO657"/>
  <c r="BL657"/>
  <c r="BT657" s="1"/>
  <c r="BH657"/>
  <c r="BG657"/>
  <c r="BF657"/>
  <c r="BE657"/>
  <c r="BD657"/>
  <c r="BC657"/>
  <c r="BB657"/>
  <c r="BA657"/>
  <c r="AZ657"/>
  <c r="AY657"/>
  <c r="AX657"/>
  <c r="AW657"/>
  <c r="AV657"/>
  <c r="AU657"/>
  <c r="AS657"/>
  <c r="AR657"/>
  <c r="BS658"/>
  <c r="BU657" l="1"/>
  <c r="BO656"/>
  <c r="BL656"/>
  <c r="BT656" s="1"/>
  <c r="BH656"/>
  <c r="BG656"/>
  <c r="BF656"/>
  <c r="BE656"/>
  <c r="BD656"/>
  <c r="BC656"/>
  <c r="BB656"/>
  <c r="BA656"/>
  <c r="AZ656"/>
  <c r="AY656"/>
  <c r="AX656"/>
  <c r="AW656"/>
  <c r="AV656"/>
  <c r="AU656"/>
  <c r="AS656"/>
  <c r="AR656"/>
  <c r="BS657"/>
  <c r="BU656" l="1"/>
  <c r="BO655"/>
  <c r="BL655"/>
  <c r="BT655" s="1"/>
  <c r="BH655"/>
  <c r="BG655"/>
  <c r="BF655"/>
  <c r="BE655"/>
  <c r="BD655"/>
  <c r="BC655"/>
  <c r="BB655"/>
  <c r="BA655"/>
  <c r="AZ655"/>
  <c r="AY655"/>
  <c r="AX655"/>
  <c r="AW655"/>
  <c r="AV655"/>
  <c r="AU655"/>
  <c r="AS655"/>
  <c r="AR655"/>
  <c r="BS656"/>
  <c r="BU655" l="1"/>
  <c r="BO654"/>
  <c r="BL654"/>
  <c r="BT654" s="1"/>
  <c r="BH654"/>
  <c r="BG654"/>
  <c r="BF654"/>
  <c r="BE654"/>
  <c r="BD654"/>
  <c r="BC654"/>
  <c r="BB654"/>
  <c r="BA654"/>
  <c r="AZ654"/>
  <c r="AY654"/>
  <c r="AX654"/>
  <c r="AW654"/>
  <c r="AV654"/>
  <c r="AU654"/>
  <c r="AS654"/>
  <c r="AR654"/>
  <c r="BS655"/>
  <c r="BU654" l="1"/>
  <c r="BO653"/>
  <c r="BL653"/>
  <c r="BT653" s="1"/>
  <c r="BH653"/>
  <c r="BG653"/>
  <c r="BF653"/>
  <c r="BE653"/>
  <c r="BD653"/>
  <c r="BC653"/>
  <c r="BB653"/>
  <c r="BA653"/>
  <c r="AZ653"/>
  <c r="AY653"/>
  <c r="AX653"/>
  <c r="AW653"/>
  <c r="AV653"/>
  <c r="AU653"/>
  <c r="AS653"/>
  <c r="AR653"/>
  <c r="BS654"/>
  <c r="BU653" l="1"/>
  <c r="BO652"/>
  <c r="BL652"/>
  <c r="BT652" s="1"/>
  <c r="BH652"/>
  <c r="BG652"/>
  <c r="BF652"/>
  <c r="BE652"/>
  <c r="BD652"/>
  <c r="BC652"/>
  <c r="BB652"/>
  <c r="BA652"/>
  <c r="AZ652"/>
  <c r="AY652"/>
  <c r="AX652"/>
  <c r="AW652"/>
  <c r="AV652"/>
  <c r="AU652"/>
  <c r="AS652"/>
  <c r="AR652"/>
  <c r="BS653"/>
  <c r="BU652" l="1"/>
  <c r="BO651"/>
  <c r="BL651"/>
  <c r="BT651" s="1"/>
  <c r="BH651"/>
  <c r="BG651"/>
  <c r="BF651"/>
  <c r="BE651"/>
  <c r="BD651"/>
  <c r="BC651"/>
  <c r="BB651"/>
  <c r="BA651"/>
  <c r="AZ651"/>
  <c r="AY651"/>
  <c r="AX651"/>
  <c r="AW651"/>
  <c r="AV651"/>
  <c r="AU651"/>
  <c r="AS651"/>
  <c r="AR651"/>
  <c r="BS652"/>
  <c r="BU651" l="1"/>
  <c r="BS651"/>
  <c r="BO650"/>
  <c r="BL650"/>
  <c r="BT650" s="1"/>
  <c r="BH650"/>
  <c r="BG650"/>
  <c r="BF650"/>
  <c r="BE650"/>
  <c r="BD650"/>
  <c r="BC650"/>
  <c r="BB650"/>
  <c r="BA650"/>
  <c r="AZ650"/>
  <c r="AY650"/>
  <c r="AX650"/>
  <c r="AW650"/>
  <c r="AV650"/>
  <c r="AU650"/>
  <c r="AS650"/>
  <c r="AR650"/>
  <c r="BU650" l="1"/>
  <c r="BO649"/>
  <c r="BL649"/>
  <c r="BT649" s="1"/>
  <c r="BH649"/>
  <c r="BG649"/>
  <c r="BF649"/>
  <c r="BE649"/>
  <c r="BD649"/>
  <c r="BC649"/>
  <c r="BB649"/>
  <c r="BA649"/>
  <c r="AZ649"/>
  <c r="AY649"/>
  <c r="AX649"/>
  <c r="AW649"/>
  <c r="AV649"/>
  <c r="AU649"/>
  <c r="AS649"/>
  <c r="AR649"/>
  <c r="BS650"/>
  <c r="BU649" l="1"/>
  <c r="BO648"/>
  <c r="BL648"/>
  <c r="BT648" s="1"/>
  <c r="BH648"/>
  <c r="BG648"/>
  <c r="BF648"/>
  <c r="BE648"/>
  <c r="BD648"/>
  <c r="BC648"/>
  <c r="BB648"/>
  <c r="BA648"/>
  <c r="AZ648"/>
  <c r="AY648"/>
  <c r="AX648"/>
  <c r="AW648"/>
  <c r="AV648"/>
  <c r="AU648"/>
  <c r="AS648"/>
  <c r="AR648"/>
  <c r="BS649"/>
  <c r="BU648" l="1"/>
  <c r="BO647"/>
  <c r="BL647"/>
  <c r="BT647" s="1"/>
  <c r="BH647"/>
  <c r="BG647"/>
  <c r="BF647"/>
  <c r="BE647"/>
  <c r="BD647"/>
  <c r="BC647"/>
  <c r="BB647"/>
  <c r="BA647"/>
  <c r="AZ647"/>
  <c r="AY647"/>
  <c r="AX647"/>
  <c r="AW647"/>
  <c r="AV647"/>
  <c r="AU647"/>
  <c r="AS647"/>
  <c r="AR647"/>
  <c r="BS648"/>
  <c r="BU647" l="1"/>
  <c r="BO646"/>
  <c r="BL646"/>
  <c r="BT646" s="1"/>
  <c r="BH646"/>
  <c r="BG646"/>
  <c r="BF646"/>
  <c r="BE646"/>
  <c r="BD646"/>
  <c r="BC646"/>
  <c r="BB646"/>
  <c r="BA646"/>
  <c r="AZ646"/>
  <c r="AY646"/>
  <c r="AX646"/>
  <c r="AW646"/>
  <c r="AV646"/>
  <c r="AU646"/>
  <c r="AS646"/>
  <c r="AR646"/>
  <c r="BS647"/>
  <c r="BU646" l="1"/>
  <c r="BO645"/>
  <c r="BL645"/>
  <c r="BT645" s="1"/>
  <c r="BH645"/>
  <c r="BG645"/>
  <c r="BF645"/>
  <c r="BE645"/>
  <c r="BD645"/>
  <c r="BC645"/>
  <c r="BB645"/>
  <c r="BA645"/>
  <c r="AZ645"/>
  <c r="AY645"/>
  <c r="AX645"/>
  <c r="AW645"/>
  <c r="AV645"/>
  <c r="AU645"/>
  <c r="AS645"/>
  <c r="AR645"/>
  <c r="BS646"/>
  <c r="BU645" l="1"/>
  <c r="BO644"/>
  <c r="BL644"/>
  <c r="BT644" s="1"/>
  <c r="BH644"/>
  <c r="BG644"/>
  <c r="BF644"/>
  <c r="BE644"/>
  <c r="BD644"/>
  <c r="BC644"/>
  <c r="BB644"/>
  <c r="BA644"/>
  <c r="AZ644"/>
  <c r="AY644"/>
  <c r="AX644"/>
  <c r="AW644"/>
  <c r="AV644"/>
  <c r="AU644"/>
  <c r="AS644"/>
  <c r="AR644"/>
  <c r="BS645"/>
  <c r="BU644" l="1"/>
  <c r="BO643"/>
  <c r="BL643"/>
  <c r="BT643" s="1"/>
  <c r="BH643"/>
  <c r="BG643"/>
  <c r="BF643"/>
  <c r="BE643"/>
  <c r="BD643"/>
  <c r="BC643"/>
  <c r="BB643"/>
  <c r="BA643"/>
  <c r="AZ643"/>
  <c r="AY643"/>
  <c r="AX643"/>
  <c r="AW643"/>
  <c r="AV643"/>
  <c r="AU643"/>
  <c r="AS643"/>
  <c r="AR643"/>
  <c r="BS644"/>
  <c r="BU643" l="1"/>
  <c r="BO642"/>
  <c r="BL642"/>
  <c r="BT642" s="1"/>
  <c r="BH642"/>
  <c r="BG642"/>
  <c r="BF642"/>
  <c r="BE642"/>
  <c r="BD642"/>
  <c r="BC642"/>
  <c r="BB642"/>
  <c r="BA642"/>
  <c r="AZ642"/>
  <c r="AY642"/>
  <c r="AX642"/>
  <c r="AW642"/>
  <c r="AV642"/>
  <c r="AU642"/>
  <c r="AS642"/>
  <c r="AR642"/>
  <c r="BS643"/>
  <c r="BU642" l="1"/>
  <c r="BO641"/>
  <c r="BL641"/>
  <c r="BT641" s="1"/>
  <c r="BH641"/>
  <c r="BG641"/>
  <c r="BF641"/>
  <c r="BE641"/>
  <c r="BD641"/>
  <c r="BC641"/>
  <c r="BB641"/>
  <c r="BA641"/>
  <c r="AZ641"/>
  <c r="AY641"/>
  <c r="AX641"/>
  <c r="AW641"/>
  <c r="AV641"/>
  <c r="AU641"/>
  <c r="AS641"/>
  <c r="AR641"/>
  <c r="BS642"/>
  <c r="BU641" l="1"/>
  <c r="BO640"/>
  <c r="BL640"/>
  <c r="BT640" s="1"/>
  <c r="BH640"/>
  <c r="BG640"/>
  <c r="BF640"/>
  <c r="BE640"/>
  <c r="BD640"/>
  <c r="BC640"/>
  <c r="BB640"/>
  <c r="BA640"/>
  <c r="AZ640"/>
  <c r="AY640"/>
  <c r="AX640"/>
  <c r="AW640"/>
  <c r="AV640"/>
  <c r="AU640"/>
  <c r="AS640"/>
  <c r="AR640"/>
  <c r="BS641"/>
  <c r="BU640" l="1"/>
  <c r="BO639"/>
  <c r="BL639"/>
  <c r="BT639" s="1"/>
  <c r="BH639"/>
  <c r="BG639"/>
  <c r="BF639"/>
  <c r="BE639"/>
  <c r="BD639"/>
  <c r="BC639"/>
  <c r="BB639"/>
  <c r="BA639"/>
  <c r="AZ639"/>
  <c r="AY639"/>
  <c r="AX639"/>
  <c r="AW639"/>
  <c r="AV639"/>
  <c r="AU639"/>
  <c r="AS639"/>
  <c r="AR639"/>
  <c r="BS640"/>
  <c r="BU639" l="1"/>
  <c r="BO638"/>
  <c r="BL638"/>
  <c r="BT638" s="1"/>
  <c r="BH638"/>
  <c r="BG638"/>
  <c r="BF638"/>
  <c r="BE638"/>
  <c r="BD638"/>
  <c r="BC638"/>
  <c r="BB638"/>
  <c r="BA638"/>
  <c r="AZ638"/>
  <c r="AY638"/>
  <c r="AX638"/>
  <c r="AW638"/>
  <c r="AV638"/>
  <c r="AU638"/>
  <c r="AS638"/>
  <c r="AR638"/>
  <c r="BS639"/>
  <c r="BU638" l="1"/>
  <c r="BO637"/>
  <c r="BL637"/>
  <c r="BT637" s="1"/>
  <c r="BH637"/>
  <c r="BG637"/>
  <c r="BF637"/>
  <c r="BE637"/>
  <c r="BD637"/>
  <c r="BC637"/>
  <c r="BB637"/>
  <c r="BA637"/>
  <c r="AZ637"/>
  <c r="AY637"/>
  <c r="AX637"/>
  <c r="AW637"/>
  <c r="AV637"/>
  <c r="AU637"/>
  <c r="AS637"/>
  <c r="AR637"/>
  <c r="BS638"/>
  <c r="BU637" l="1"/>
  <c r="BO636"/>
  <c r="BL636"/>
  <c r="BT636" s="1"/>
  <c r="BH636"/>
  <c r="BG636"/>
  <c r="BF636"/>
  <c r="BE636"/>
  <c r="BD636"/>
  <c r="BC636"/>
  <c r="BB636"/>
  <c r="BA636"/>
  <c r="AZ636"/>
  <c r="AY636"/>
  <c r="AX636"/>
  <c r="AW636"/>
  <c r="AV636"/>
  <c r="AU636"/>
  <c r="AS636"/>
  <c r="AR636"/>
  <c r="BS637"/>
  <c r="BU636" l="1"/>
  <c r="BO635"/>
  <c r="BL635"/>
  <c r="BT635" s="1"/>
  <c r="BH635"/>
  <c r="BG635"/>
  <c r="BF635"/>
  <c r="BE635"/>
  <c r="BD635"/>
  <c r="BC635"/>
  <c r="BB635"/>
  <c r="BA635"/>
  <c r="AZ635"/>
  <c r="AY635"/>
  <c r="AX635"/>
  <c r="AW635"/>
  <c r="AV635"/>
  <c r="AU635"/>
  <c r="AS635"/>
  <c r="AR635"/>
  <c r="BS636"/>
  <c r="BU635" l="1"/>
  <c r="BO634"/>
  <c r="BL634"/>
  <c r="BT634" s="1"/>
  <c r="BH634"/>
  <c r="BG634"/>
  <c r="BF634"/>
  <c r="BE634"/>
  <c r="BD634"/>
  <c r="BC634"/>
  <c r="BB634"/>
  <c r="BA634"/>
  <c r="AZ634"/>
  <c r="AY634"/>
  <c r="AX634"/>
  <c r="AW634"/>
  <c r="AV634"/>
  <c r="AU634"/>
  <c r="AS634"/>
  <c r="AR634"/>
  <c r="BS635"/>
  <c r="BU634" l="1"/>
  <c r="BO633"/>
  <c r="BL633"/>
  <c r="BT633" s="1"/>
  <c r="BH633"/>
  <c r="BG633"/>
  <c r="BF633"/>
  <c r="BE633"/>
  <c r="BD633"/>
  <c r="BC633"/>
  <c r="BB633"/>
  <c r="BA633"/>
  <c r="AZ633"/>
  <c r="AY633"/>
  <c r="AX633"/>
  <c r="AW633"/>
  <c r="AV633"/>
  <c r="AU633"/>
  <c r="AS633"/>
  <c r="AR633"/>
  <c r="BS634"/>
  <c r="BU633" l="1"/>
  <c r="BO632"/>
  <c r="BL632"/>
  <c r="BT632" s="1"/>
  <c r="BH632"/>
  <c r="BG632"/>
  <c r="BF632"/>
  <c r="BE632"/>
  <c r="BD632"/>
  <c r="BC632"/>
  <c r="BB632"/>
  <c r="BA632"/>
  <c r="AZ632"/>
  <c r="AY632"/>
  <c r="AX632"/>
  <c r="AW632"/>
  <c r="AV632"/>
  <c r="AU632"/>
  <c r="AS632"/>
  <c r="AR632"/>
  <c r="BS633"/>
  <c r="BU632" l="1"/>
  <c r="BO631"/>
  <c r="BL631"/>
  <c r="BT631" s="1"/>
  <c r="BH631"/>
  <c r="BG631"/>
  <c r="BF631"/>
  <c r="BE631"/>
  <c r="BD631"/>
  <c r="BC631"/>
  <c r="BB631"/>
  <c r="BA631"/>
  <c r="AZ631"/>
  <c r="AY631"/>
  <c r="AX631"/>
  <c r="AW631"/>
  <c r="AV631"/>
  <c r="AU631"/>
  <c r="AS631"/>
  <c r="AR631"/>
  <c r="BS632"/>
  <c r="BU631" l="1"/>
  <c r="BO630"/>
  <c r="BL630"/>
  <c r="BT630" s="1"/>
  <c r="BH630"/>
  <c r="BG630"/>
  <c r="BF630"/>
  <c r="BE630"/>
  <c r="BD630"/>
  <c r="BC630"/>
  <c r="BB630"/>
  <c r="BA630"/>
  <c r="AZ630"/>
  <c r="AY630"/>
  <c r="AX630"/>
  <c r="AW630"/>
  <c r="AV630"/>
  <c r="AU630"/>
  <c r="AS630"/>
  <c r="AR630"/>
  <c r="BS631"/>
  <c r="BU630" l="1"/>
  <c r="BO629"/>
  <c r="BL629"/>
  <c r="BT629" s="1"/>
  <c r="BH629"/>
  <c r="BG629"/>
  <c r="BF629"/>
  <c r="BE629"/>
  <c r="BD629"/>
  <c r="BC629"/>
  <c r="BB629"/>
  <c r="BA629"/>
  <c r="AZ629"/>
  <c r="AY629"/>
  <c r="AX629"/>
  <c r="AW629"/>
  <c r="AV629"/>
  <c r="AU629"/>
  <c r="AS629"/>
  <c r="AR629"/>
  <c r="BS630"/>
  <c r="BU629" l="1"/>
  <c r="BO628"/>
  <c r="BL628"/>
  <c r="BT628" s="1"/>
  <c r="BH628"/>
  <c r="BG628"/>
  <c r="BF628"/>
  <c r="BE628"/>
  <c r="BD628"/>
  <c r="BC628"/>
  <c r="BB628"/>
  <c r="BA628"/>
  <c r="AZ628"/>
  <c r="AY628"/>
  <c r="AX628"/>
  <c r="AW628"/>
  <c r="AV628"/>
  <c r="AU628"/>
  <c r="AS628"/>
  <c r="AR628"/>
  <c r="BS629"/>
  <c r="BU628" l="1"/>
  <c r="BO627"/>
  <c r="BL627"/>
  <c r="BT627" s="1"/>
  <c r="BH627"/>
  <c r="BG627"/>
  <c r="BF627"/>
  <c r="BE627"/>
  <c r="BD627"/>
  <c r="BC627"/>
  <c r="BB627"/>
  <c r="BA627"/>
  <c r="AZ627"/>
  <c r="AY627"/>
  <c r="AX627"/>
  <c r="AW627"/>
  <c r="AV627"/>
  <c r="AU627"/>
  <c r="AS627"/>
  <c r="AR627"/>
  <c r="BS628"/>
  <c r="BU627" l="1"/>
  <c r="BO626"/>
  <c r="BL626"/>
  <c r="BT626" s="1"/>
  <c r="BH626"/>
  <c r="BG626"/>
  <c r="BF626"/>
  <c r="BE626"/>
  <c r="BD626"/>
  <c r="BC626"/>
  <c r="BB626"/>
  <c r="BA626"/>
  <c r="AZ626"/>
  <c r="AY626"/>
  <c r="AX626"/>
  <c r="AW626"/>
  <c r="AV626"/>
  <c r="AU626"/>
  <c r="AS626"/>
  <c r="AR626"/>
  <c r="BS627"/>
  <c r="BU626" l="1"/>
  <c r="BO625"/>
  <c r="BL625"/>
  <c r="BT625" s="1"/>
  <c r="BH625"/>
  <c r="BG625"/>
  <c r="BF625"/>
  <c r="BE625"/>
  <c r="BD625"/>
  <c r="BC625"/>
  <c r="BB625"/>
  <c r="BA625"/>
  <c r="AZ625"/>
  <c r="AY625"/>
  <c r="AX625"/>
  <c r="AW625"/>
  <c r="AV625"/>
  <c r="AU625"/>
  <c r="AS625"/>
  <c r="AR625"/>
  <c r="BS626"/>
  <c r="BU625" l="1"/>
  <c r="BO624"/>
  <c r="BL624"/>
  <c r="BT624" s="1"/>
  <c r="BH624"/>
  <c r="BG624"/>
  <c r="BF624"/>
  <c r="BE624"/>
  <c r="BD624"/>
  <c r="BC624"/>
  <c r="BB624"/>
  <c r="BA624"/>
  <c r="AZ624"/>
  <c r="AY624"/>
  <c r="AX624"/>
  <c r="AW624"/>
  <c r="AV624"/>
  <c r="AU624"/>
  <c r="AS624"/>
  <c r="AR624"/>
  <c r="BS625"/>
  <c r="BU624" l="1"/>
  <c r="BO623"/>
  <c r="BL623"/>
  <c r="BT623" s="1"/>
  <c r="BH623"/>
  <c r="BG623"/>
  <c r="BF623"/>
  <c r="BE623"/>
  <c r="BD623"/>
  <c r="BC623"/>
  <c r="BB623"/>
  <c r="BA623"/>
  <c r="AZ623"/>
  <c r="AY623"/>
  <c r="AX623"/>
  <c r="AW623"/>
  <c r="AV623"/>
  <c r="AU623"/>
  <c r="AS623"/>
  <c r="AR623"/>
  <c r="BS624"/>
  <c r="BU623" l="1"/>
  <c r="BO622"/>
  <c r="BL622"/>
  <c r="BT622" s="1"/>
  <c r="BH622"/>
  <c r="BG622"/>
  <c r="BF622"/>
  <c r="BE622"/>
  <c r="BD622"/>
  <c r="BC622"/>
  <c r="BB622"/>
  <c r="BA622"/>
  <c r="AZ622"/>
  <c r="AY622"/>
  <c r="AX622"/>
  <c r="AW622"/>
  <c r="AV622"/>
  <c r="AU622"/>
  <c r="AS622"/>
  <c r="AR622"/>
  <c r="BS623"/>
  <c r="BU622" l="1"/>
  <c r="BO621"/>
  <c r="BL621"/>
  <c r="BT621" s="1"/>
  <c r="BH621"/>
  <c r="BG621"/>
  <c r="BF621"/>
  <c r="BE621"/>
  <c r="BD621"/>
  <c r="BC621"/>
  <c r="BB621"/>
  <c r="BA621"/>
  <c r="AZ621"/>
  <c r="AY621"/>
  <c r="AX621"/>
  <c r="AW621"/>
  <c r="AV621"/>
  <c r="AU621"/>
  <c r="AS621"/>
  <c r="AR621"/>
  <c r="BS622"/>
  <c r="BU621" l="1"/>
  <c r="BO620"/>
  <c r="BL620"/>
  <c r="BT620" s="1"/>
  <c r="BH620"/>
  <c r="BG620"/>
  <c r="BF620"/>
  <c r="BE620"/>
  <c r="BD620"/>
  <c r="BC620"/>
  <c r="BB620"/>
  <c r="BA620"/>
  <c r="AZ620"/>
  <c r="AY620"/>
  <c r="AX620"/>
  <c r="AW620"/>
  <c r="AV620"/>
  <c r="AU620"/>
  <c r="AS620"/>
  <c r="AR620"/>
  <c r="BS621"/>
  <c r="BU620" l="1"/>
  <c r="BO619"/>
  <c r="BL619"/>
  <c r="BT619" s="1"/>
  <c r="BH619"/>
  <c r="BG619"/>
  <c r="BF619"/>
  <c r="BE619"/>
  <c r="BD619"/>
  <c r="BC619"/>
  <c r="BB619"/>
  <c r="BA619"/>
  <c r="AZ619"/>
  <c r="AY619"/>
  <c r="AX619"/>
  <c r="AW619"/>
  <c r="AV619"/>
  <c r="AU619"/>
  <c r="AS619"/>
  <c r="AR619"/>
  <c r="BS620"/>
  <c r="BU619" l="1"/>
  <c r="BO618"/>
  <c r="BL618"/>
  <c r="BT618" s="1"/>
  <c r="BH618"/>
  <c r="BG618"/>
  <c r="BF618"/>
  <c r="BE618"/>
  <c r="BD618"/>
  <c r="BC618"/>
  <c r="BB618"/>
  <c r="BA618"/>
  <c r="AZ618"/>
  <c r="AY618"/>
  <c r="AX618"/>
  <c r="AW618"/>
  <c r="AV618"/>
  <c r="AU618"/>
  <c r="AS618"/>
  <c r="AR618"/>
  <c r="BS619"/>
  <c r="BU618" l="1"/>
  <c r="BO617"/>
  <c r="BL617"/>
  <c r="BT617" s="1"/>
  <c r="BH617"/>
  <c r="BG617"/>
  <c r="BF617"/>
  <c r="BE617"/>
  <c r="BD617"/>
  <c r="BC617"/>
  <c r="BB617"/>
  <c r="BA617"/>
  <c r="AZ617"/>
  <c r="AY617"/>
  <c r="AX617"/>
  <c r="AW617"/>
  <c r="AV617"/>
  <c r="AU617"/>
  <c r="AS617"/>
  <c r="AR617"/>
  <c r="BS618"/>
  <c r="BU617" l="1"/>
  <c r="BO616"/>
  <c r="BL616"/>
  <c r="BT616" s="1"/>
  <c r="BH616"/>
  <c r="BG616"/>
  <c r="BF616"/>
  <c r="BE616"/>
  <c r="BD616"/>
  <c r="BC616"/>
  <c r="BB616"/>
  <c r="BA616"/>
  <c r="AZ616"/>
  <c r="AY616"/>
  <c r="AX616"/>
  <c r="AW616"/>
  <c r="AV616"/>
  <c r="AU616"/>
  <c r="AS616"/>
  <c r="AR616"/>
  <c r="BS617"/>
  <c r="BU616" l="1"/>
  <c r="BO615"/>
  <c r="BL615"/>
  <c r="BT615" s="1"/>
  <c r="BH615"/>
  <c r="BG615"/>
  <c r="BF615"/>
  <c r="BE615"/>
  <c r="BD615"/>
  <c r="BC615"/>
  <c r="BB615"/>
  <c r="BA615"/>
  <c r="AZ615"/>
  <c r="AY615"/>
  <c r="AX615"/>
  <c r="AW615"/>
  <c r="AV615"/>
  <c r="AU615"/>
  <c r="AS615"/>
  <c r="AR615"/>
  <c r="BS616"/>
  <c r="BU615" l="1"/>
  <c r="BO614"/>
  <c r="BL614"/>
  <c r="BT614" s="1"/>
  <c r="BH614"/>
  <c r="BG614"/>
  <c r="BF614"/>
  <c r="BE614"/>
  <c r="BD614"/>
  <c r="BC614"/>
  <c r="BB614"/>
  <c r="BA614"/>
  <c r="AZ614"/>
  <c r="AY614"/>
  <c r="AX614"/>
  <c r="AW614"/>
  <c r="AV614"/>
  <c r="AU614"/>
  <c r="AS614"/>
  <c r="AR614"/>
  <c r="BS615"/>
  <c r="BU614" l="1"/>
  <c r="BO613"/>
  <c r="BL613"/>
  <c r="BT613" s="1"/>
  <c r="BH613"/>
  <c r="BG613"/>
  <c r="BF613"/>
  <c r="BE613"/>
  <c r="BD613"/>
  <c r="BC613"/>
  <c r="BB613"/>
  <c r="BA613"/>
  <c r="AZ613"/>
  <c r="AY613"/>
  <c r="AX613"/>
  <c r="AW613"/>
  <c r="AV613"/>
  <c r="AU613"/>
  <c r="AS613"/>
  <c r="AR613"/>
  <c r="BS614"/>
  <c r="BU613" l="1"/>
  <c r="BO612"/>
  <c r="BL612"/>
  <c r="BT612" s="1"/>
  <c r="BH612"/>
  <c r="BG612"/>
  <c r="BF612"/>
  <c r="BE612"/>
  <c r="BD612"/>
  <c r="BC612"/>
  <c r="BB612"/>
  <c r="BA612"/>
  <c r="AZ612"/>
  <c r="AY612"/>
  <c r="AX612"/>
  <c r="AW612"/>
  <c r="AV612"/>
  <c r="AU612"/>
  <c r="AS612"/>
  <c r="AR612"/>
  <c r="BS613"/>
  <c r="BU612" l="1"/>
  <c r="BO611"/>
  <c r="BL611"/>
  <c r="BT611" s="1"/>
  <c r="BH611"/>
  <c r="BG611"/>
  <c r="BF611"/>
  <c r="BE611"/>
  <c r="BD611"/>
  <c r="BC611"/>
  <c r="BB611"/>
  <c r="BA611"/>
  <c r="AZ611"/>
  <c r="AY611"/>
  <c r="AX611"/>
  <c r="AW611"/>
  <c r="AV611"/>
  <c r="AU611"/>
  <c r="AS611"/>
  <c r="AR611"/>
  <c r="BS612"/>
  <c r="BU611" l="1"/>
  <c r="BO610"/>
  <c r="BL610"/>
  <c r="BT610" s="1"/>
  <c r="BH610"/>
  <c r="BG610"/>
  <c r="BF610"/>
  <c r="BE610"/>
  <c r="BD610"/>
  <c r="BC610"/>
  <c r="BB610"/>
  <c r="BA610"/>
  <c r="AZ610"/>
  <c r="AY610"/>
  <c r="AX610"/>
  <c r="AW610"/>
  <c r="AV610"/>
  <c r="AU610"/>
  <c r="AS610"/>
  <c r="AR610"/>
  <c r="BS611"/>
  <c r="BU610" l="1"/>
  <c r="BO609"/>
  <c r="BL609"/>
  <c r="BT609" s="1"/>
  <c r="BH609"/>
  <c r="BG609"/>
  <c r="BF609"/>
  <c r="BE609"/>
  <c r="BD609"/>
  <c r="BC609"/>
  <c r="BB609"/>
  <c r="BA609"/>
  <c r="AZ609"/>
  <c r="AY609"/>
  <c r="AX609"/>
  <c r="AW609"/>
  <c r="AV609"/>
  <c r="AU609"/>
  <c r="AS609"/>
  <c r="AR609"/>
  <c r="BS610"/>
  <c r="BU609" l="1"/>
  <c r="BO608"/>
  <c r="BL608"/>
  <c r="BT608" s="1"/>
  <c r="BH608"/>
  <c r="BG608"/>
  <c r="BF608"/>
  <c r="BE608"/>
  <c r="BD608"/>
  <c r="BC608"/>
  <c r="BB608"/>
  <c r="BA608"/>
  <c r="AZ608"/>
  <c r="AY608"/>
  <c r="AX608"/>
  <c r="AW608"/>
  <c r="AV608"/>
  <c r="AU608"/>
  <c r="AS608"/>
  <c r="AR608"/>
  <c r="BS609"/>
  <c r="BU608" l="1"/>
  <c r="BO607"/>
  <c r="BL607"/>
  <c r="BT607" s="1"/>
  <c r="BH607"/>
  <c r="BG607"/>
  <c r="BF607"/>
  <c r="BE607"/>
  <c r="BD607"/>
  <c r="BC607"/>
  <c r="BB607"/>
  <c r="BA607"/>
  <c r="AZ607"/>
  <c r="AY607"/>
  <c r="AX607"/>
  <c r="AW607"/>
  <c r="AV607"/>
  <c r="AU607"/>
  <c r="AS607"/>
  <c r="AR607"/>
  <c r="BS608"/>
  <c r="BU607" l="1"/>
  <c r="BO606"/>
  <c r="BL606"/>
  <c r="BT606" s="1"/>
  <c r="BH606"/>
  <c r="BG606"/>
  <c r="BF606"/>
  <c r="BE606"/>
  <c r="BD606"/>
  <c r="BC606"/>
  <c r="BB606"/>
  <c r="BA606"/>
  <c r="AZ606"/>
  <c r="AY606"/>
  <c r="AX606"/>
  <c r="AW606"/>
  <c r="AV606"/>
  <c r="AU606"/>
  <c r="AS606"/>
  <c r="AR606"/>
  <c r="BS607"/>
  <c r="BU606" l="1"/>
  <c r="BO605"/>
  <c r="BL605"/>
  <c r="BT605" s="1"/>
  <c r="BH605"/>
  <c r="BG605"/>
  <c r="BF605"/>
  <c r="BE605"/>
  <c r="BD605"/>
  <c r="BC605"/>
  <c r="BB605"/>
  <c r="BA605"/>
  <c r="AZ605"/>
  <c r="AY605"/>
  <c r="AX605"/>
  <c r="AW605"/>
  <c r="AV605"/>
  <c r="AU605"/>
  <c r="AS605"/>
  <c r="AR605"/>
  <c r="BS606"/>
  <c r="BU605" l="1"/>
  <c r="BO604"/>
  <c r="BL604"/>
  <c r="BT604" s="1"/>
  <c r="BH604"/>
  <c r="BG604"/>
  <c r="BF604"/>
  <c r="BE604"/>
  <c r="BD604"/>
  <c r="BC604"/>
  <c r="BB604"/>
  <c r="BA604"/>
  <c r="AZ604"/>
  <c r="AY604"/>
  <c r="AX604"/>
  <c r="AW604"/>
  <c r="AV604"/>
  <c r="AU604"/>
  <c r="AS604"/>
  <c r="AR604"/>
  <c r="BS605"/>
  <c r="BU604" l="1"/>
  <c r="BO603"/>
  <c r="BL603"/>
  <c r="BT603" s="1"/>
  <c r="BH603"/>
  <c r="BG603"/>
  <c r="BF603"/>
  <c r="BE603"/>
  <c r="BD603"/>
  <c r="BC603"/>
  <c r="BB603"/>
  <c r="BA603"/>
  <c r="AZ603"/>
  <c r="AY603"/>
  <c r="AX603"/>
  <c r="AW603"/>
  <c r="AV603"/>
  <c r="AU603"/>
  <c r="AS603"/>
  <c r="AR603"/>
  <c r="BS604"/>
  <c r="BU603" l="1"/>
  <c r="BO602"/>
  <c r="BL602"/>
  <c r="BT602" s="1"/>
  <c r="BH602"/>
  <c r="BG602"/>
  <c r="BF602"/>
  <c r="BE602"/>
  <c r="BD602"/>
  <c r="BC602"/>
  <c r="BB602"/>
  <c r="BA602"/>
  <c r="AZ602"/>
  <c r="AY602"/>
  <c r="AX602"/>
  <c r="AW602"/>
  <c r="AV602"/>
  <c r="AU602"/>
  <c r="AS602"/>
  <c r="AR602"/>
  <c r="BS603"/>
  <c r="BU602" l="1"/>
  <c r="BO601"/>
  <c r="BL601"/>
  <c r="BT601" s="1"/>
  <c r="BH601"/>
  <c r="BG601"/>
  <c r="BF601"/>
  <c r="BE601"/>
  <c r="BD601"/>
  <c r="BC601"/>
  <c r="BB601"/>
  <c r="BA601"/>
  <c r="AZ601"/>
  <c r="AY601"/>
  <c r="AX601"/>
  <c r="AW601"/>
  <c r="AV601"/>
  <c r="AU601"/>
  <c r="AS601"/>
  <c r="AR601"/>
  <c r="BS602"/>
  <c r="BU601" l="1"/>
  <c r="BO600"/>
  <c r="BL600"/>
  <c r="BT600" s="1"/>
  <c r="BH600"/>
  <c r="BG600"/>
  <c r="BF600"/>
  <c r="BE600"/>
  <c r="BD600"/>
  <c r="BC600"/>
  <c r="BB600"/>
  <c r="BA600"/>
  <c r="AZ600"/>
  <c r="AY600"/>
  <c r="AX600"/>
  <c r="AW600"/>
  <c r="AV600"/>
  <c r="AU600"/>
  <c r="AS600"/>
  <c r="AR600"/>
  <c r="BS601"/>
  <c r="BU600" l="1"/>
  <c r="BO599"/>
  <c r="BL599"/>
  <c r="BT599" s="1"/>
  <c r="BH599"/>
  <c r="BG599"/>
  <c r="BF599"/>
  <c r="BE599"/>
  <c r="BD599"/>
  <c r="BC599"/>
  <c r="BB599"/>
  <c r="BA599"/>
  <c r="AZ599"/>
  <c r="AY599"/>
  <c r="AX599"/>
  <c r="AW599"/>
  <c r="AV599"/>
  <c r="AU599"/>
  <c r="AS599"/>
  <c r="AR599"/>
  <c r="BS600"/>
  <c r="BU599" l="1"/>
  <c r="BO598"/>
  <c r="BL598"/>
  <c r="BT598" s="1"/>
  <c r="BH598"/>
  <c r="BG598"/>
  <c r="BF598"/>
  <c r="BE598"/>
  <c r="BD598"/>
  <c r="BC598"/>
  <c r="BB598"/>
  <c r="BA598"/>
  <c r="AZ598"/>
  <c r="AY598"/>
  <c r="AX598"/>
  <c r="AW598"/>
  <c r="AV598"/>
  <c r="AU598"/>
  <c r="AS598"/>
  <c r="AR598"/>
  <c r="BS599"/>
  <c r="BU598" l="1"/>
  <c r="BO597"/>
  <c r="BL597"/>
  <c r="BT597" s="1"/>
  <c r="BH597"/>
  <c r="BG597"/>
  <c r="BF597"/>
  <c r="BE597"/>
  <c r="BD597"/>
  <c r="BC597"/>
  <c r="BB597"/>
  <c r="BA597"/>
  <c r="AZ597"/>
  <c r="AY597"/>
  <c r="AX597"/>
  <c r="AW597"/>
  <c r="AV597"/>
  <c r="AU597"/>
  <c r="AS597"/>
  <c r="AR597"/>
  <c r="BS598"/>
  <c r="BU597" l="1"/>
  <c r="BO596"/>
  <c r="BL596"/>
  <c r="BT596" s="1"/>
  <c r="BH596"/>
  <c r="BG596"/>
  <c r="BF596"/>
  <c r="BE596"/>
  <c r="BD596"/>
  <c r="BC596"/>
  <c r="BB596"/>
  <c r="BA596"/>
  <c r="AZ596"/>
  <c r="AY596"/>
  <c r="AX596"/>
  <c r="AW596"/>
  <c r="AV596"/>
  <c r="AU596"/>
  <c r="AS596"/>
  <c r="AR596"/>
  <c r="BS597"/>
  <c r="BU596" l="1"/>
  <c r="BO595"/>
  <c r="BL595"/>
  <c r="BT595" s="1"/>
  <c r="BH595"/>
  <c r="BG595"/>
  <c r="BF595"/>
  <c r="BE595"/>
  <c r="BD595"/>
  <c r="BC595"/>
  <c r="BB595"/>
  <c r="BA595"/>
  <c r="AZ595"/>
  <c r="AY595"/>
  <c r="AX595"/>
  <c r="AW595"/>
  <c r="AV595"/>
  <c r="AU595"/>
  <c r="AS595"/>
  <c r="AR595"/>
  <c r="BS596"/>
  <c r="BU595" l="1"/>
  <c r="BO594"/>
  <c r="BL594"/>
  <c r="BT594" s="1"/>
  <c r="BH594"/>
  <c r="BG594"/>
  <c r="BF594"/>
  <c r="BE594"/>
  <c r="BD594"/>
  <c r="BC594"/>
  <c r="BB594"/>
  <c r="BA594"/>
  <c r="AZ594"/>
  <c r="AY594"/>
  <c r="AX594"/>
  <c r="AW594"/>
  <c r="AV594"/>
  <c r="AU594"/>
  <c r="AS594"/>
  <c r="AR594"/>
  <c r="BS595"/>
  <c r="BU594" l="1"/>
  <c r="BO593"/>
  <c r="BL593"/>
  <c r="BT593" s="1"/>
  <c r="BH593"/>
  <c r="BG593"/>
  <c r="BF593"/>
  <c r="BE593"/>
  <c r="BD593"/>
  <c r="BC593"/>
  <c r="BB593"/>
  <c r="BA593"/>
  <c r="AZ593"/>
  <c r="AY593"/>
  <c r="AX593"/>
  <c r="AW593"/>
  <c r="AV593"/>
  <c r="AU593"/>
  <c r="AS593"/>
  <c r="AR593"/>
  <c r="BS594"/>
  <c r="BU593" l="1"/>
  <c r="BO592"/>
  <c r="BL592"/>
  <c r="BT592" s="1"/>
  <c r="BH592"/>
  <c r="BG592"/>
  <c r="BF592"/>
  <c r="BE592"/>
  <c r="BD592"/>
  <c r="BC592"/>
  <c r="BB592"/>
  <c r="BA592"/>
  <c r="AZ592"/>
  <c r="AY592"/>
  <c r="AX592"/>
  <c r="AW592"/>
  <c r="AV592"/>
  <c r="AU592"/>
  <c r="AS592"/>
  <c r="AR592"/>
  <c r="BS593"/>
  <c r="BU592" l="1"/>
  <c r="BO591"/>
  <c r="BL591"/>
  <c r="BT591" s="1"/>
  <c r="BH591"/>
  <c r="BG591"/>
  <c r="BF591"/>
  <c r="BE591"/>
  <c r="BD591"/>
  <c r="BC591"/>
  <c r="BB591"/>
  <c r="BA591"/>
  <c r="AZ591"/>
  <c r="AY591"/>
  <c r="AX591"/>
  <c r="AW591"/>
  <c r="AV591"/>
  <c r="AU591"/>
  <c r="AS591"/>
  <c r="AR591"/>
  <c r="BS592"/>
  <c r="BU591" l="1"/>
  <c r="BO590"/>
  <c r="BL590"/>
  <c r="BT590" s="1"/>
  <c r="BH590"/>
  <c r="BG590"/>
  <c r="BF590"/>
  <c r="BE590"/>
  <c r="BD590"/>
  <c r="BC590"/>
  <c r="BB590"/>
  <c r="BA590"/>
  <c r="AZ590"/>
  <c r="AY590"/>
  <c r="AX590"/>
  <c r="AW590"/>
  <c r="AV590"/>
  <c r="AU590"/>
  <c r="AS590"/>
  <c r="AR590"/>
  <c r="BS591"/>
  <c r="BU590" l="1"/>
  <c r="BO589"/>
  <c r="BL589"/>
  <c r="BT589" s="1"/>
  <c r="BH589"/>
  <c r="BG589"/>
  <c r="BF589"/>
  <c r="BE589"/>
  <c r="BD589"/>
  <c r="BC589"/>
  <c r="BB589"/>
  <c r="BA589"/>
  <c r="AZ589"/>
  <c r="AY589"/>
  <c r="AX589"/>
  <c r="AW589"/>
  <c r="AV589"/>
  <c r="AU589"/>
  <c r="AS589"/>
  <c r="AR589"/>
  <c r="BS590"/>
  <c r="BU589" l="1"/>
  <c r="BO588"/>
  <c r="BL588"/>
  <c r="BT588" s="1"/>
  <c r="BH588"/>
  <c r="BG588"/>
  <c r="BF588"/>
  <c r="BE588"/>
  <c r="BD588"/>
  <c r="BC588"/>
  <c r="BB588"/>
  <c r="BA588"/>
  <c r="AZ588"/>
  <c r="AY588"/>
  <c r="AX588"/>
  <c r="AW588"/>
  <c r="AV588"/>
  <c r="AU588"/>
  <c r="AS588"/>
  <c r="AR588"/>
  <c r="BS589"/>
  <c r="BU588" l="1"/>
  <c r="BO587"/>
  <c r="BL587"/>
  <c r="BT587" s="1"/>
  <c r="BH587"/>
  <c r="BG587"/>
  <c r="BF587"/>
  <c r="BE587"/>
  <c r="BD587"/>
  <c r="BC587"/>
  <c r="BB587"/>
  <c r="BA587"/>
  <c r="AZ587"/>
  <c r="AY587"/>
  <c r="AX587"/>
  <c r="AW587"/>
  <c r="AV587"/>
  <c r="AU587"/>
  <c r="AS587"/>
  <c r="AR587"/>
  <c r="BS588"/>
  <c r="BU587" l="1"/>
  <c r="BO586"/>
  <c r="BL586"/>
  <c r="BT586" s="1"/>
  <c r="BH586"/>
  <c r="BG586"/>
  <c r="BF586"/>
  <c r="BE586"/>
  <c r="BD586"/>
  <c r="BC586"/>
  <c r="BB586"/>
  <c r="BA586"/>
  <c r="AZ586"/>
  <c r="AY586"/>
  <c r="AX586"/>
  <c r="AW586"/>
  <c r="AV586"/>
  <c r="AU586"/>
  <c r="AS586"/>
  <c r="AR586"/>
  <c r="BS587"/>
  <c r="BU586" l="1"/>
  <c r="BO585"/>
  <c r="BL585"/>
  <c r="BT585" s="1"/>
  <c r="BH585"/>
  <c r="BG585"/>
  <c r="BF585"/>
  <c r="BE585"/>
  <c r="BD585"/>
  <c r="BC585"/>
  <c r="BB585"/>
  <c r="BA585"/>
  <c r="AZ585"/>
  <c r="AY585"/>
  <c r="AX585"/>
  <c r="AW585"/>
  <c r="AV585"/>
  <c r="AU585"/>
  <c r="AS585"/>
  <c r="AR585"/>
  <c r="BS586"/>
  <c r="BU585" l="1"/>
  <c r="BO584"/>
  <c r="BL584"/>
  <c r="BT584" s="1"/>
  <c r="BH584"/>
  <c r="BG584"/>
  <c r="BF584"/>
  <c r="BE584"/>
  <c r="BD584"/>
  <c r="BC584"/>
  <c r="BB584"/>
  <c r="BA584"/>
  <c r="AZ584"/>
  <c r="AY584"/>
  <c r="AX584"/>
  <c r="AW584"/>
  <c r="AV584"/>
  <c r="AU584"/>
  <c r="AS584"/>
  <c r="AR584"/>
  <c r="BS585"/>
  <c r="BU584" l="1"/>
  <c r="BO583"/>
  <c r="BL583"/>
  <c r="BT583" s="1"/>
  <c r="BH583"/>
  <c r="BG583"/>
  <c r="BF583"/>
  <c r="BE583"/>
  <c r="BD583"/>
  <c r="BC583"/>
  <c r="BB583"/>
  <c r="BA583"/>
  <c r="AZ583"/>
  <c r="AY583"/>
  <c r="AX583"/>
  <c r="AW583"/>
  <c r="AV583"/>
  <c r="AU583"/>
  <c r="AS583"/>
  <c r="AR583"/>
  <c r="BS584"/>
  <c r="BU583" l="1"/>
  <c r="BO582"/>
  <c r="BL582"/>
  <c r="BT582" s="1"/>
  <c r="BH582"/>
  <c r="BG582"/>
  <c r="BF582"/>
  <c r="BE582"/>
  <c r="BD582"/>
  <c r="BC582"/>
  <c r="BB582"/>
  <c r="BA582"/>
  <c r="AZ582"/>
  <c r="AY582"/>
  <c r="AX582"/>
  <c r="AW582"/>
  <c r="AV582"/>
  <c r="AU582"/>
  <c r="AS582"/>
  <c r="AR582"/>
  <c r="BS583"/>
  <c r="BU582" l="1"/>
  <c r="BO581"/>
  <c r="BL581"/>
  <c r="BT581" s="1"/>
  <c r="BH581"/>
  <c r="BG581"/>
  <c r="BF581"/>
  <c r="BE581"/>
  <c r="BD581"/>
  <c r="BC581"/>
  <c r="BB581"/>
  <c r="BA581"/>
  <c r="AZ581"/>
  <c r="AY581"/>
  <c r="AX581"/>
  <c r="AW581"/>
  <c r="AV581"/>
  <c r="AU581"/>
  <c r="AS581"/>
  <c r="AR581"/>
  <c r="BS582"/>
  <c r="BU581" l="1"/>
  <c r="BO580"/>
  <c r="BL580"/>
  <c r="BT580" s="1"/>
  <c r="BH580"/>
  <c r="BG580"/>
  <c r="BF580"/>
  <c r="BE580"/>
  <c r="BD580"/>
  <c r="BC580"/>
  <c r="BB580"/>
  <c r="BA580"/>
  <c r="AZ580"/>
  <c r="AY580"/>
  <c r="AX580"/>
  <c r="AW580"/>
  <c r="AV580"/>
  <c r="AU580"/>
  <c r="AS580"/>
  <c r="AR580"/>
  <c r="BS581"/>
  <c r="BU580" l="1"/>
  <c r="BO579"/>
  <c r="BL579"/>
  <c r="BT579" s="1"/>
  <c r="BH579"/>
  <c r="BG579"/>
  <c r="BF579"/>
  <c r="BE579"/>
  <c r="BD579"/>
  <c r="BC579"/>
  <c r="BB579"/>
  <c r="BA579"/>
  <c r="AZ579"/>
  <c r="AY579"/>
  <c r="AX579"/>
  <c r="AW579"/>
  <c r="AV579"/>
  <c r="AU579"/>
  <c r="AS579"/>
  <c r="AR579"/>
  <c r="BS580"/>
  <c r="BU579" l="1"/>
  <c r="BO578"/>
  <c r="BL578"/>
  <c r="BT578" s="1"/>
  <c r="BH578"/>
  <c r="BG578"/>
  <c r="BF578"/>
  <c r="BE578"/>
  <c r="BD578"/>
  <c r="BC578"/>
  <c r="BB578"/>
  <c r="BA578"/>
  <c r="AZ578"/>
  <c r="AY578"/>
  <c r="AX578"/>
  <c r="AW578"/>
  <c r="AV578"/>
  <c r="AU578"/>
  <c r="AS578"/>
  <c r="AR578"/>
  <c r="BS579"/>
  <c r="BU578" l="1"/>
  <c r="BO577"/>
  <c r="BL577"/>
  <c r="BT577" s="1"/>
  <c r="BH577"/>
  <c r="BG577"/>
  <c r="BF577"/>
  <c r="BE577"/>
  <c r="BD577"/>
  <c r="BC577"/>
  <c r="BB577"/>
  <c r="BA577"/>
  <c r="AZ577"/>
  <c r="AY577"/>
  <c r="AX577"/>
  <c r="AW577"/>
  <c r="AV577"/>
  <c r="AU577"/>
  <c r="AS577"/>
  <c r="AR577"/>
  <c r="BS578"/>
  <c r="BU577" l="1"/>
  <c r="BO576"/>
  <c r="BL576"/>
  <c r="BT576" s="1"/>
  <c r="BH576"/>
  <c r="BG576"/>
  <c r="BF576"/>
  <c r="BE576"/>
  <c r="BD576"/>
  <c r="BC576"/>
  <c r="BB576"/>
  <c r="BA576"/>
  <c r="AZ576"/>
  <c r="AY576"/>
  <c r="AX576"/>
  <c r="AW576"/>
  <c r="AV576"/>
  <c r="AU576"/>
  <c r="AS576"/>
  <c r="AR576"/>
  <c r="BS577"/>
  <c r="BU576" l="1"/>
  <c r="BO575"/>
  <c r="BL575"/>
  <c r="BT575" s="1"/>
  <c r="BH575"/>
  <c r="BG575"/>
  <c r="BF575"/>
  <c r="BE575"/>
  <c r="BD575"/>
  <c r="BC575"/>
  <c r="BB575"/>
  <c r="BA575"/>
  <c r="AZ575"/>
  <c r="AY575"/>
  <c r="AX575"/>
  <c r="AW575"/>
  <c r="AV575"/>
  <c r="AU575"/>
  <c r="AS575"/>
  <c r="AR575"/>
  <c r="BS576"/>
  <c r="BU575" l="1"/>
  <c r="BO574"/>
  <c r="BL574"/>
  <c r="BT574" s="1"/>
  <c r="BH574"/>
  <c r="BG574"/>
  <c r="BF574"/>
  <c r="BE574"/>
  <c r="BD574"/>
  <c r="BC574"/>
  <c r="BB574"/>
  <c r="BA574"/>
  <c r="AZ574"/>
  <c r="AY574"/>
  <c r="AX574"/>
  <c r="AW574"/>
  <c r="AV574"/>
  <c r="AU574"/>
  <c r="AS574"/>
  <c r="AR574"/>
  <c r="BS575"/>
  <c r="BU574" l="1"/>
  <c r="BO573"/>
  <c r="BL573"/>
  <c r="BT573" s="1"/>
  <c r="BH573"/>
  <c r="BG573"/>
  <c r="BF573"/>
  <c r="BE573"/>
  <c r="BD573"/>
  <c r="BC573"/>
  <c r="BB573"/>
  <c r="BA573"/>
  <c r="AZ573"/>
  <c r="AY573"/>
  <c r="AX573"/>
  <c r="AW573"/>
  <c r="AV573"/>
  <c r="AU573"/>
  <c r="AS573"/>
  <c r="AR573"/>
  <c r="BS574"/>
  <c r="BU573" l="1"/>
  <c r="BO572"/>
  <c r="BL572"/>
  <c r="BT572" s="1"/>
  <c r="BH572"/>
  <c r="BG572"/>
  <c r="BF572"/>
  <c r="BE572"/>
  <c r="BD572"/>
  <c r="BC572"/>
  <c r="BB572"/>
  <c r="BA572"/>
  <c r="AZ572"/>
  <c r="AY572"/>
  <c r="AX572"/>
  <c r="AW572"/>
  <c r="AV572"/>
  <c r="AU572"/>
  <c r="AS572"/>
  <c r="AR572"/>
  <c r="BS573"/>
  <c r="BU572" l="1"/>
  <c r="BO571"/>
  <c r="BL571"/>
  <c r="BT571" s="1"/>
  <c r="BH571"/>
  <c r="BG571"/>
  <c r="BF571"/>
  <c r="BE571"/>
  <c r="BD571"/>
  <c r="BC571"/>
  <c r="BB571"/>
  <c r="BA571"/>
  <c r="AZ571"/>
  <c r="AY571"/>
  <c r="AX571"/>
  <c r="AW571"/>
  <c r="AV571"/>
  <c r="AU571"/>
  <c r="AS571"/>
  <c r="AR571"/>
  <c r="BS572"/>
  <c r="BU571" l="1"/>
  <c r="BO570"/>
  <c r="BL570"/>
  <c r="BT570" s="1"/>
  <c r="BH570"/>
  <c r="BG570"/>
  <c r="BF570"/>
  <c r="BE570"/>
  <c r="BD570"/>
  <c r="BC570"/>
  <c r="BB570"/>
  <c r="BA570"/>
  <c r="AZ570"/>
  <c r="AY570"/>
  <c r="AX570"/>
  <c r="AW570"/>
  <c r="AV570"/>
  <c r="AU570"/>
  <c r="AS570"/>
  <c r="AR570"/>
  <c r="BS571"/>
  <c r="BU570" l="1"/>
  <c r="BO569"/>
  <c r="BL569"/>
  <c r="BT569" s="1"/>
  <c r="BH569"/>
  <c r="BG569"/>
  <c r="BF569"/>
  <c r="BE569"/>
  <c r="BD569"/>
  <c r="BC569"/>
  <c r="BB569"/>
  <c r="BA569"/>
  <c r="AZ569"/>
  <c r="AY569"/>
  <c r="AX569"/>
  <c r="AW569"/>
  <c r="AV569"/>
  <c r="AU569"/>
  <c r="AS569"/>
  <c r="AR569"/>
  <c r="BS570"/>
  <c r="BU569" l="1"/>
  <c r="BO568"/>
  <c r="BL568"/>
  <c r="BT568" s="1"/>
  <c r="BH568"/>
  <c r="BG568"/>
  <c r="BF568"/>
  <c r="BE568"/>
  <c r="BD568"/>
  <c r="BC568"/>
  <c r="BB568"/>
  <c r="BA568"/>
  <c r="AZ568"/>
  <c r="AY568"/>
  <c r="AX568"/>
  <c r="AW568"/>
  <c r="AV568"/>
  <c r="AU568"/>
  <c r="AS568"/>
  <c r="AR568"/>
  <c r="BS569"/>
  <c r="BU568" l="1"/>
  <c r="BO567"/>
  <c r="BL567"/>
  <c r="BT567" s="1"/>
  <c r="BH567"/>
  <c r="BG567"/>
  <c r="BF567"/>
  <c r="BE567"/>
  <c r="BD567"/>
  <c r="BC567"/>
  <c r="BB567"/>
  <c r="BA567"/>
  <c r="AZ567"/>
  <c r="AY567"/>
  <c r="AX567"/>
  <c r="AW567"/>
  <c r="AV567"/>
  <c r="AU567"/>
  <c r="AS567"/>
  <c r="AR567"/>
  <c r="BS568"/>
  <c r="BU567" l="1"/>
  <c r="BO566"/>
  <c r="BL566"/>
  <c r="BT566" s="1"/>
  <c r="BH566"/>
  <c r="BG566"/>
  <c r="BF566"/>
  <c r="BE566"/>
  <c r="BD566"/>
  <c r="BC566"/>
  <c r="BB566"/>
  <c r="BA566"/>
  <c r="AZ566"/>
  <c r="AY566"/>
  <c r="AX566"/>
  <c r="AW566"/>
  <c r="AV566"/>
  <c r="AU566"/>
  <c r="AS566"/>
  <c r="AR566"/>
  <c r="BS567"/>
  <c r="BU566" l="1"/>
  <c r="BO565"/>
  <c r="BL565"/>
  <c r="BT565" s="1"/>
  <c r="BH565"/>
  <c r="BG565"/>
  <c r="BF565"/>
  <c r="BE565"/>
  <c r="BD565"/>
  <c r="BC565"/>
  <c r="BB565"/>
  <c r="BA565"/>
  <c r="AZ565"/>
  <c r="AY565"/>
  <c r="AX565"/>
  <c r="AW565"/>
  <c r="AV565"/>
  <c r="AU565"/>
  <c r="AS565"/>
  <c r="AR565"/>
  <c r="BS566"/>
  <c r="BU565" l="1"/>
  <c r="BO564"/>
  <c r="BL564"/>
  <c r="BT564" s="1"/>
  <c r="BH564"/>
  <c r="BG564"/>
  <c r="BF564"/>
  <c r="BE564"/>
  <c r="BD564"/>
  <c r="BC564"/>
  <c r="BB564"/>
  <c r="BA564"/>
  <c r="AZ564"/>
  <c r="AY564"/>
  <c r="AX564"/>
  <c r="AW564"/>
  <c r="AV564"/>
  <c r="AU564"/>
  <c r="AS564"/>
  <c r="AR564"/>
  <c r="BS565"/>
  <c r="BU564" l="1"/>
  <c r="BO563"/>
  <c r="BL563"/>
  <c r="BT563" s="1"/>
  <c r="BH563"/>
  <c r="BG563"/>
  <c r="BF563"/>
  <c r="BE563"/>
  <c r="BD563"/>
  <c r="BC563"/>
  <c r="BB563"/>
  <c r="BA563"/>
  <c r="AZ563"/>
  <c r="AY563"/>
  <c r="AX563"/>
  <c r="AW563"/>
  <c r="AV563"/>
  <c r="AU563"/>
  <c r="AS563"/>
  <c r="AR563"/>
  <c r="BS564"/>
  <c r="BU563" l="1"/>
  <c r="BO562"/>
  <c r="BL562"/>
  <c r="BT562" s="1"/>
  <c r="BH562"/>
  <c r="BG562"/>
  <c r="BF562"/>
  <c r="BE562"/>
  <c r="BD562"/>
  <c r="BC562"/>
  <c r="BB562"/>
  <c r="BA562"/>
  <c r="AZ562"/>
  <c r="AY562"/>
  <c r="AX562"/>
  <c r="AW562"/>
  <c r="AV562"/>
  <c r="AU562"/>
  <c r="AS562"/>
  <c r="AR562"/>
  <c r="BS563"/>
  <c r="BU562" l="1"/>
  <c r="BO561"/>
  <c r="BL561"/>
  <c r="BT561" s="1"/>
  <c r="BH561"/>
  <c r="BG561"/>
  <c r="BF561"/>
  <c r="BE561"/>
  <c r="BD561"/>
  <c r="BC561"/>
  <c r="BB561"/>
  <c r="BA561"/>
  <c r="AZ561"/>
  <c r="AY561"/>
  <c r="AX561"/>
  <c r="AW561"/>
  <c r="AV561"/>
  <c r="AU561"/>
  <c r="AS561"/>
  <c r="AR561"/>
  <c r="BS562"/>
  <c r="BU561" l="1"/>
  <c r="BO560"/>
  <c r="BL560"/>
  <c r="BT560" s="1"/>
  <c r="BH560"/>
  <c r="BG560"/>
  <c r="BF560"/>
  <c r="BE560"/>
  <c r="BD560"/>
  <c r="BC560"/>
  <c r="BB560"/>
  <c r="BA560"/>
  <c r="AZ560"/>
  <c r="AY560"/>
  <c r="AX560"/>
  <c r="AW560"/>
  <c r="AV560"/>
  <c r="AU560"/>
  <c r="AS560"/>
  <c r="AR560"/>
  <c r="BS561"/>
  <c r="BU560" l="1"/>
  <c r="BO559"/>
  <c r="BL559"/>
  <c r="BT559" s="1"/>
  <c r="BH559"/>
  <c r="BG559"/>
  <c r="BF559"/>
  <c r="BE559"/>
  <c r="BD559"/>
  <c r="BC559"/>
  <c r="BB559"/>
  <c r="BA559"/>
  <c r="AZ559"/>
  <c r="AY559"/>
  <c r="AX559"/>
  <c r="AW559"/>
  <c r="AV559"/>
  <c r="AU559"/>
  <c r="AS559"/>
  <c r="AR559"/>
  <c r="BS560"/>
  <c r="BU559" l="1"/>
  <c r="BO558"/>
  <c r="BL558"/>
  <c r="BT558" s="1"/>
  <c r="BH558"/>
  <c r="BG558"/>
  <c r="BF558"/>
  <c r="BE558"/>
  <c r="BD558"/>
  <c r="BC558"/>
  <c r="BB558"/>
  <c r="BA558"/>
  <c r="AZ558"/>
  <c r="AY558"/>
  <c r="AX558"/>
  <c r="AW558"/>
  <c r="AV558"/>
  <c r="AU558"/>
  <c r="AS558"/>
  <c r="AR558"/>
  <c r="BS559"/>
  <c r="BU558" l="1"/>
  <c r="BO557"/>
  <c r="BL557"/>
  <c r="BT557" s="1"/>
  <c r="BH557"/>
  <c r="BG557"/>
  <c r="BF557"/>
  <c r="BE557"/>
  <c r="BD557"/>
  <c r="BC557"/>
  <c r="BB557"/>
  <c r="BA557"/>
  <c r="AZ557"/>
  <c r="AY557"/>
  <c r="AX557"/>
  <c r="AW557"/>
  <c r="AV557"/>
  <c r="AU557"/>
  <c r="AS557"/>
  <c r="AR557"/>
  <c r="BS558"/>
  <c r="BU557" l="1"/>
  <c r="BO556"/>
  <c r="BL556"/>
  <c r="BT556" s="1"/>
  <c r="BH556"/>
  <c r="BG556"/>
  <c r="BF556"/>
  <c r="BE556"/>
  <c r="BD556"/>
  <c r="BC556"/>
  <c r="BB556"/>
  <c r="BA556"/>
  <c r="AZ556"/>
  <c r="AY556"/>
  <c r="AX556"/>
  <c r="AW556"/>
  <c r="AV556"/>
  <c r="AU556"/>
  <c r="AS556"/>
  <c r="AR556"/>
  <c r="BS557"/>
  <c r="BU556" l="1"/>
  <c r="BO555"/>
  <c r="BL555"/>
  <c r="BT555" s="1"/>
  <c r="BH555"/>
  <c r="BG555"/>
  <c r="BF555"/>
  <c r="BE555"/>
  <c r="BD555"/>
  <c r="BC555"/>
  <c r="BB555"/>
  <c r="BA555"/>
  <c r="AZ555"/>
  <c r="AY555"/>
  <c r="AX555"/>
  <c r="AW555"/>
  <c r="AV555"/>
  <c r="AU555"/>
  <c r="AS555"/>
  <c r="AR555"/>
  <c r="BS556"/>
  <c r="BU555" l="1"/>
  <c r="BO554"/>
  <c r="BL554"/>
  <c r="BT554" s="1"/>
  <c r="BH554"/>
  <c r="BG554"/>
  <c r="BF554"/>
  <c r="BE554"/>
  <c r="BD554"/>
  <c r="BC554"/>
  <c r="BB554"/>
  <c r="BA554"/>
  <c r="AZ554"/>
  <c r="AY554"/>
  <c r="AX554"/>
  <c r="AW554"/>
  <c r="AV554"/>
  <c r="AU554"/>
  <c r="AS554"/>
  <c r="AR554"/>
  <c r="BS555"/>
  <c r="BU554" l="1"/>
  <c r="BO553"/>
  <c r="BL553"/>
  <c r="BT553" s="1"/>
  <c r="BH553"/>
  <c r="BG553"/>
  <c r="BF553"/>
  <c r="BE553"/>
  <c r="BD553"/>
  <c r="BC553"/>
  <c r="BB553"/>
  <c r="BA553"/>
  <c r="AZ553"/>
  <c r="AY553"/>
  <c r="AX553"/>
  <c r="AW553"/>
  <c r="AV553"/>
  <c r="AU553"/>
  <c r="AS553"/>
  <c r="AR553"/>
  <c r="BS554"/>
  <c r="BU553" l="1"/>
  <c r="BO552"/>
  <c r="BL552"/>
  <c r="BT552" s="1"/>
  <c r="BH552"/>
  <c r="BG552"/>
  <c r="BF552"/>
  <c r="BE552"/>
  <c r="BD552"/>
  <c r="BC552"/>
  <c r="BB552"/>
  <c r="BA552"/>
  <c r="AZ552"/>
  <c r="AY552"/>
  <c r="AX552"/>
  <c r="AW552"/>
  <c r="AV552"/>
  <c r="AU552"/>
  <c r="AS552"/>
  <c r="AR552"/>
  <c r="BS553"/>
  <c r="BU552" l="1"/>
  <c r="BO551"/>
  <c r="BL551"/>
  <c r="BT551" s="1"/>
  <c r="BH551"/>
  <c r="BG551"/>
  <c r="BF551"/>
  <c r="BE551"/>
  <c r="BD551"/>
  <c r="BC551"/>
  <c r="BB551"/>
  <c r="BA551"/>
  <c r="AZ551"/>
  <c r="AY551"/>
  <c r="AX551"/>
  <c r="AW551"/>
  <c r="AV551"/>
  <c r="AU551"/>
  <c r="AS551"/>
  <c r="AR551"/>
  <c r="BS552"/>
  <c r="BU551" l="1"/>
  <c r="BO550"/>
  <c r="BL550"/>
  <c r="BT550" s="1"/>
  <c r="BH550"/>
  <c r="BG550"/>
  <c r="BF550"/>
  <c r="BE550"/>
  <c r="BD550"/>
  <c r="BC550"/>
  <c r="BB550"/>
  <c r="BA550"/>
  <c r="AZ550"/>
  <c r="AY550"/>
  <c r="AX550"/>
  <c r="AW550"/>
  <c r="AV550"/>
  <c r="AU550"/>
  <c r="AS550"/>
  <c r="AR550"/>
  <c r="BS551"/>
  <c r="BU550" l="1"/>
  <c r="BO549"/>
  <c r="BL549"/>
  <c r="BT549" s="1"/>
  <c r="BH549"/>
  <c r="BG549"/>
  <c r="BF549"/>
  <c r="BE549"/>
  <c r="BD549"/>
  <c r="BC549"/>
  <c r="BB549"/>
  <c r="BA549"/>
  <c r="AZ549"/>
  <c r="AY549"/>
  <c r="AX549"/>
  <c r="AW549"/>
  <c r="AV549"/>
  <c r="AU549"/>
  <c r="AS549"/>
  <c r="AR549"/>
  <c r="BS550"/>
  <c r="BU549" l="1"/>
  <c r="BO548"/>
  <c r="BL548"/>
  <c r="BT548" s="1"/>
  <c r="BH548"/>
  <c r="BG548"/>
  <c r="BF548"/>
  <c r="BE548"/>
  <c r="BD548"/>
  <c r="BC548"/>
  <c r="BB548"/>
  <c r="BA548"/>
  <c r="AZ548"/>
  <c r="AY548"/>
  <c r="AX548"/>
  <c r="AW548"/>
  <c r="AV548"/>
  <c r="AU548"/>
  <c r="AS548"/>
  <c r="AR548"/>
  <c r="BS549"/>
  <c r="BU548" l="1"/>
  <c r="BO547"/>
  <c r="BL547"/>
  <c r="BT547" s="1"/>
  <c r="BH547"/>
  <c r="BG547"/>
  <c r="BF547"/>
  <c r="BE547"/>
  <c r="BD547"/>
  <c r="BC547"/>
  <c r="BB547"/>
  <c r="BA547"/>
  <c r="AZ547"/>
  <c r="AY547"/>
  <c r="AX547"/>
  <c r="AW547"/>
  <c r="AV547"/>
  <c r="AU547"/>
  <c r="AS547"/>
  <c r="AR547"/>
  <c r="BS548"/>
  <c r="BU547" l="1"/>
  <c r="BO546"/>
  <c r="BL546"/>
  <c r="BT546" s="1"/>
  <c r="BH546"/>
  <c r="BG546"/>
  <c r="BF546"/>
  <c r="BE546"/>
  <c r="BD546"/>
  <c r="BC546"/>
  <c r="BB546"/>
  <c r="BA546"/>
  <c r="AZ546"/>
  <c r="AY546"/>
  <c r="AX546"/>
  <c r="AW546"/>
  <c r="AV546"/>
  <c r="AU546"/>
  <c r="AS546"/>
  <c r="AR546"/>
  <c r="BS547"/>
  <c r="BU546" l="1"/>
  <c r="BO545"/>
  <c r="BL545"/>
  <c r="BT545" s="1"/>
  <c r="BH545"/>
  <c r="BG545"/>
  <c r="BF545"/>
  <c r="BE545"/>
  <c r="BD545"/>
  <c r="BC545"/>
  <c r="BB545"/>
  <c r="BA545"/>
  <c r="AZ545"/>
  <c r="AY545"/>
  <c r="AX545"/>
  <c r="AW545"/>
  <c r="AV545"/>
  <c r="AU545"/>
  <c r="AS545"/>
  <c r="AR545"/>
  <c r="BS546"/>
  <c r="BU545" l="1"/>
  <c r="BO544"/>
  <c r="BL544"/>
  <c r="BT544" s="1"/>
  <c r="BH544"/>
  <c r="BG544"/>
  <c r="BF544"/>
  <c r="BE544"/>
  <c r="BD544"/>
  <c r="BC544"/>
  <c r="BB544"/>
  <c r="BA544"/>
  <c r="AZ544"/>
  <c r="AY544"/>
  <c r="AX544"/>
  <c r="AW544"/>
  <c r="AV544"/>
  <c r="AU544"/>
  <c r="AS544"/>
  <c r="AR544"/>
  <c r="BS545"/>
  <c r="BU544" l="1"/>
  <c r="BO543"/>
  <c r="BL543"/>
  <c r="BT543" s="1"/>
  <c r="BH543"/>
  <c r="BG543"/>
  <c r="BF543"/>
  <c r="BE543"/>
  <c r="BD543"/>
  <c r="BC543"/>
  <c r="BB543"/>
  <c r="BA543"/>
  <c r="AZ543"/>
  <c r="AY543"/>
  <c r="AX543"/>
  <c r="AW543"/>
  <c r="AV543"/>
  <c r="AU543"/>
  <c r="AS543"/>
  <c r="AR543"/>
  <c r="BS544"/>
  <c r="BU543" l="1"/>
  <c r="BO542"/>
  <c r="BL542"/>
  <c r="BT542" s="1"/>
  <c r="BH542"/>
  <c r="BG542"/>
  <c r="BF542"/>
  <c r="BE542"/>
  <c r="BD542"/>
  <c r="BC542"/>
  <c r="BB542"/>
  <c r="BA542"/>
  <c r="AZ542"/>
  <c r="AY542"/>
  <c r="AX542"/>
  <c r="AW542"/>
  <c r="AV542"/>
  <c r="AU542"/>
  <c r="AS542"/>
  <c r="AR542"/>
  <c r="BS543"/>
  <c r="BU542" l="1"/>
  <c r="BO541"/>
  <c r="BL541"/>
  <c r="BT541" s="1"/>
  <c r="BH541"/>
  <c r="BG541"/>
  <c r="BF541"/>
  <c r="BE541"/>
  <c r="BD541"/>
  <c r="BC541"/>
  <c r="BB541"/>
  <c r="BA541"/>
  <c r="AZ541"/>
  <c r="AY541"/>
  <c r="AX541"/>
  <c r="AW541"/>
  <c r="AV541"/>
  <c r="AU541"/>
  <c r="AS541"/>
  <c r="AR541"/>
  <c r="BS542"/>
  <c r="BU541" l="1"/>
  <c r="BO540"/>
  <c r="BL540"/>
  <c r="BT540" s="1"/>
  <c r="BH540"/>
  <c r="BG540"/>
  <c r="BF540"/>
  <c r="BE540"/>
  <c r="BD540"/>
  <c r="BC540"/>
  <c r="BB540"/>
  <c r="BA540"/>
  <c r="AZ540"/>
  <c r="AY540"/>
  <c r="AX540"/>
  <c r="AW540"/>
  <c r="AV540"/>
  <c r="AU540"/>
  <c r="AS540"/>
  <c r="AR540"/>
  <c r="BS541"/>
  <c r="BU540" l="1"/>
  <c r="BO539"/>
  <c r="BL539"/>
  <c r="BT539" s="1"/>
  <c r="BH539"/>
  <c r="BG539"/>
  <c r="BF539"/>
  <c r="BE539"/>
  <c r="BD539"/>
  <c r="BC539"/>
  <c r="BB539"/>
  <c r="BA539"/>
  <c r="AZ539"/>
  <c r="AY539"/>
  <c r="AX539"/>
  <c r="AW539"/>
  <c r="AV539"/>
  <c r="AU539"/>
  <c r="AS539"/>
  <c r="AR539"/>
  <c r="BS540"/>
  <c r="BU539" l="1"/>
  <c r="BO538"/>
  <c r="BL538"/>
  <c r="BT538" s="1"/>
  <c r="BH538"/>
  <c r="BG538"/>
  <c r="BF538"/>
  <c r="BE538"/>
  <c r="BD538"/>
  <c r="BC538"/>
  <c r="BB538"/>
  <c r="BA538"/>
  <c r="AZ538"/>
  <c r="AY538"/>
  <c r="AX538"/>
  <c r="AW538"/>
  <c r="AV538"/>
  <c r="AU538"/>
  <c r="AS538"/>
  <c r="AR538"/>
  <c r="BS539"/>
  <c r="BU538" l="1"/>
  <c r="BO537"/>
  <c r="BL537"/>
  <c r="BT537" s="1"/>
  <c r="BH537"/>
  <c r="BG537"/>
  <c r="BF537"/>
  <c r="BE537"/>
  <c r="BD537"/>
  <c r="BC537"/>
  <c r="BB537"/>
  <c r="BA537"/>
  <c r="AZ537"/>
  <c r="AY537"/>
  <c r="AX537"/>
  <c r="AW537"/>
  <c r="AV537"/>
  <c r="AU537"/>
  <c r="AS537"/>
  <c r="AR537"/>
  <c r="BS538"/>
  <c r="BU537" l="1"/>
  <c r="BO536"/>
  <c r="BL536"/>
  <c r="BT536" s="1"/>
  <c r="BH536"/>
  <c r="BG536"/>
  <c r="BF536"/>
  <c r="BE536"/>
  <c r="BD536"/>
  <c r="BC536"/>
  <c r="BB536"/>
  <c r="BA536"/>
  <c r="AZ536"/>
  <c r="AY536"/>
  <c r="AX536"/>
  <c r="AW536"/>
  <c r="AV536"/>
  <c r="AU536"/>
  <c r="AS536"/>
  <c r="AR536"/>
  <c r="BS537"/>
  <c r="BU536" l="1"/>
  <c r="BO535"/>
  <c r="BL535"/>
  <c r="BT535" s="1"/>
  <c r="BH535"/>
  <c r="BG535"/>
  <c r="BF535"/>
  <c r="BE535"/>
  <c r="BD535"/>
  <c r="BC535"/>
  <c r="BB535"/>
  <c r="BA535"/>
  <c r="AZ535"/>
  <c r="AY535"/>
  <c r="AX535"/>
  <c r="AW535"/>
  <c r="AV535"/>
  <c r="AU535"/>
  <c r="AS535"/>
  <c r="AR535"/>
  <c r="BS536"/>
  <c r="BU535" l="1"/>
  <c r="BO534"/>
  <c r="BL534"/>
  <c r="BT534" s="1"/>
  <c r="BH534"/>
  <c r="BG534"/>
  <c r="BF534"/>
  <c r="BE534"/>
  <c r="BD534"/>
  <c r="BC534"/>
  <c r="BB534"/>
  <c r="BA534"/>
  <c r="AZ534"/>
  <c r="AY534"/>
  <c r="AX534"/>
  <c r="AW534"/>
  <c r="AV534"/>
  <c r="AU534"/>
  <c r="AS534"/>
  <c r="AR534"/>
  <c r="BS535"/>
  <c r="BU534" l="1"/>
  <c r="BO533"/>
  <c r="BL533"/>
  <c r="BT533" s="1"/>
  <c r="BH533"/>
  <c r="BG533"/>
  <c r="BF533"/>
  <c r="BE533"/>
  <c r="BD533"/>
  <c r="BC533"/>
  <c r="BB533"/>
  <c r="BA533"/>
  <c r="AZ533"/>
  <c r="AY533"/>
  <c r="AX533"/>
  <c r="AW533"/>
  <c r="AV533"/>
  <c r="AU533"/>
  <c r="AS533"/>
  <c r="AR533"/>
  <c r="BS534"/>
  <c r="BU533" l="1"/>
  <c r="BO532"/>
  <c r="BL532"/>
  <c r="BT532" s="1"/>
  <c r="BH532"/>
  <c r="BG532"/>
  <c r="BF532"/>
  <c r="BE532"/>
  <c r="BD532"/>
  <c r="BC532"/>
  <c r="BB532"/>
  <c r="BA532"/>
  <c r="AZ532"/>
  <c r="AY532"/>
  <c r="AX532"/>
  <c r="AW532"/>
  <c r="AV532"/>
  <c r="AU532"/>
  <c r="AS532"/>
  <c r="AR532"/>
  <c r="BS533"/>
  <c r="BU532" l="1"/>
  <c r="BO531"/>
  <c r="BL531"/>
  <c r="BT531" s="1"/>
  <c r="BH531"/>
  <c r="BG531"/>
  <c r="BF531"/>
  <c r="BE531"/>
  <c r="BD531"/>
  <c r="BC531"/>
  <c r="BB531"/>
  <c r="BA531"/>
  <c r="AZ531"/>
  <c r="AY531"/>
  <c r="AX531"/>
  <c r="AW531"/>
  <c r="AV531"/>
  <c r="AU531"/>
  <c r="AS531"/>
  <c r="AR531"/>
  <c r="BS532"/>
  <c r="BU531" l="1"/>
  <c r="BO530"/>
  <c r="BL530"/>
  <c r="BT530" s="1"/>
  <c r="BH530"/>
  <c r="BG530"/>
  <c r="BF530"/>
  <c r="BE530"/>
  <c r="BD530"/>
  <c r="BC530"/>
  <c r="BB530"/>
  <c r="BA530"/>
  <c r="AZ530"/>
  <c r="AY530"/>
  <c r="AX530"/>
  <c r="AW530"/>
  <c r="AV530"/>
  <c r="AU530"/>
  <c r="AS530"/>
  <c r="AR530"/>
  <c r="BS531"/>
  <c r="BU530" l="1"/>
  <c r="BO529"/>
  <c r="BL529"/>
  <c r="BT529" s="1"/>
  <c r="BH529"/>
  <c r="BG529"/>
  <c r="BF529"/>
  <c r="BE529"/>
  <c r="BD529"/>
  <c r="BC529"/>
  <c r="BB529"/>
  <c r="BA529"/>
  <c r="AZ529"/>
  <c r="AY529"/>
  <c r="AX529"/>
  <c r="AW529"/>
  <c r="AV529"/>
  <c r="AU529"/>
  <c r="AS529"/>
  <c r="AR529"/>
  <c r="BS530"/>
  <c r="BU529" l="1"/>
  <c r="BO528"/>
  <c r="BL528"/>
  <c r="BT528" s="1"/>
  <c r="BH528"/>
  <c r="BG528"/>
  <c r="BF528"/>
  <c r="BE528"/>
  <c r="BD528"/>
  <c r="BC528"/>
  <c r="BB528"/>
  <c r="BA528"/>
  <c r="AZ528"/>
  <c r="AY528"/>
  <c r="AX528"/>
  <c r="AW528"/>
  <c r="AV528"/>
  <c r="AU528"/>
  <c r="AS528"/>
  <c r="AR528"/>
  <c r="BS529"/>
  <c r="BU528" l="1"/>
  <c r="BO527"/>
  <c r="BL527"/>
  <c r="BT527" s="1"/>
  <c r="BH527"/>
  <c r="BG527"/>
  <c r="BF527"/>
  <c r="BE527"/>
  <c r="BD527"/>
  <c r="BC527"/>
  <c r="BB527"/>
  <c r="BA527"/>
  <c r="AZ527"/>
  <c r="AY527"/>
  <c r="AX527"/>
  <c r="AW527"/>
  <c r="AV527"/>
  <c r="AU527"/>
  <c r="AS527"/>
  <c r="AR527"/>
  <c r="BS528"/>
  <c r="BU527" l="1"/>
  <c r="BO526"/>
  <c r="BL526"/>
  <c r="BT526" s="1"/>
  <c r="BH526"/>
  <c r="BG526"/>
  <c r="BF526"/>
  <c r="BE526"/>
  <c r="BD526"/>
  <c r="BC526"/>
  <c r="BB526"/>
  <c r="BA526"/>
  <c r="AZ526"/>
  <c r="AY526"/>
  <c r="AX526"/>
  <c r="AW526"/>
  <c r="AV526"/>
  <c r="AU526"/>
  <c r="AS526"/>
  <c r="AR526"/>
  <c r="BS527"/>
  <c r="BU526" l="1"/>
  <c r="BO525"/>
  <c r="BL525"/>
  <c r="BT525" s="1"/>
  <c r="BH525"/>
  <c r="BG525"/>
  <c r="BF525"/>
  <c r="BE525"/>
  <c r="BD525"/>
  <c r="BC525"/>
  <c r="BB525"/>
  <c r="BA525"/>
  <c r="AZ525"/>
  <c r="AY525"/>
  <c r="AX525"/>
  <c r="AW525"/>
  <c r="AV525"/>
  <c r="AU525"/>
  <c r="AS525"/>
  <c r="AR525"/>
  <c r="BS526"/>
  <c r="BU525" l="1"/>
  <c r="BO524"/>
  <c r="BL524"/>
  <c r="BT524" s="1"/>
  <c r="BH524"/>
  <c r="BG524"/>
  <c r="BF524"/>
  <c r="BE524"/>
  <c r="BD524"/>
  <c r="BC524"/>
  <c r="BB524"/>
  <c r="BA524"/>
  <c r="AZ524"/>
  <c r="AY524"/>
  <c r="AX524"/>
  <c r="AW524"/>
  <c r="AV524"/>
  <c r="AU524"/>
  <c r="AS524"/>
  <c r="AR524"/>
  <c r="BS525"/>
  <c r="BU524" l="1"/>
  <c r="BO523"/>
  <c r="BL523"/>
  <c r="BT523" s="1"/>
  <c r="BH523"/>
  <c r="BG523"/>
  <c r="BF523"/>
  <c r="BE523"/>
  <c r="BD523"/>
  <c r="BC523"/>
  <c r="BB523"/>
  <c r="BA523"/>
  <c r="AZ523"/>
  <c r="AY523"/>
  <c r="AX523"/>
  <c r="AW523"/>
  <c r="AV523"/>
  <c r="AU523"/>
  <c r="AS523"/>
  <c r="AR523"/>
  <c r="BS524"/>
  <c r="BU523" l="1"/>
  <c r="BO522"/>
  <c r="BL522"/>
  <c r="BT522" s="1"/>
  <c r="BH522"/>
  <c r="BG522"/>
  <c r="BF522"/>
  <c r="BE522"/>
  <c r="BD522"/>
  <c r="BC522"/>
  <c r="BB522"/>
  <c r="BA522"/>
  <c r="AZ522"/>
  <c r="AY522"/>
  <c r="AX522"/>
  <c r="AW522"/>
  <c r="AV522"/>
  <c r="AU522"/>
  <c r="AS522"/>
  <c r="AR522"/>
  <c r="BS523"/>
  <c r="BU522" l="1"/>
  <c r="BO521"/>
  <c r="BL521"/>
  <c r="BT521" s="1"/>
  <c r="BH521"/>
  <c r="BG521"/>
  <c r="BF521"/>
  <c r="BE521"/>
  <c r="BD521"/>
  <c r="BC521"/>
  <c r="BB521"/>
  <c r="BA521"/>
  <c r="AZ521"/>
  <c r="AY521"/>
  <c r="AX521"/>
  <c r="AW521"/>
  <c r="AV521"/>
  <c r="AU521"/>
  <c r="AS521"/>
  <c r="AR521"/>
  <c r="BS522"/>
  <c r="BU521" l="1"/>
  <c r="BO520"/>
  <c r="BL520"/>
  <c r="BT520" s="1"/>
  <c r="BH520"/>
  <c r="BG520"/>
  <c r="BF520"/>
  <c r="BE520"/>
  <c r="BD520"/>
  <c r="BC520"/>
  <c r="BB520"/>
  <c r="BA520"/>
  <c r="AZ520"/>
  <c r="AY520"/>
  <c r="AX520"/>
  <c r="AW520"/>
  <c r="AV520"/>
  <c r="AU520"/>
  <c r="AS520"/>
  <c r="AR520"/>
  <c r="BS521"/>
  <c r="BU520" l="1"/>
  <c r="BO519"/>
  <c r="BL519"/>
  <c r="BT519" s="1"/>
  <c r="BH519"/>
  <c r="BG519"/>
  <c r="BF519"/>
  <c r="BE519"/>
  <c r="BD519"/>
  <c r="BC519"/>
  <c r="BB519"/>
  <c r="BA519"/>
  <c r="AZ519"/>
  <c r="AY519"/>
  <c r="AX519"/>
  <c r="AW519"/>
  <c r="AV519"/>
  <c r="AU519"/>
  <c r="AS519"/>
  <c r="AR519"/>
  <c r="BS520"/>
  <c r="BU519" l="1"/>
  <c r="BO518"/>
  <c r="BL518"/>
  <c r="BT518" s="1"/>
  <c r="BH518"/>
  <c r="BG518"/>
  <c r="BF518"/>
  <c r="BE518"/>
  <c r="BD518"/>
  <c r="BC518"/>
  <c r="BB518"/>
  <c r="BA518"/>
  <c r="AZ518"/>
  <c r="AY518"/>
  <c r="AX518"/>
  <c r="AW518"/>
  <c r="AV518"/>
  <c r="AU518"/>
  <c r="AS518"/>
  <c r="AR518"/>
  <c r="BS519"/>
  <c r="BU518" l="1"/>
  <c r="BO517"/>
  <c r="BL517"/>
  <c r="BT517" s="1"/>
  <c r="BH517"/>
  <c r="BG517"/>
  <c r="BF517"/>
  <c r="BE517"/>
  <c r="BD517"/>
  <c r="BC517"/>
  <c r="BB517"/>
  <c r="BA517"/>
  <c r="AZ517"/>
  <c r="AY517"/>
  <c r="AX517"/>
  <c r="AW517"/>
  <c r="AV517"/>
  <c r="AU517"/>
  <c r="AS517"/>
  <c r="AR517"/>
  <c r="BS518"/>
  <c r="BU517" l="1"/>
  <c r="BO516"/>
  <c r="BL516"/>
  <c r="BT516" s="1"/>
  <c r="BH516"/>
  <c r="BG516"/>
  <c r="BF516"/>
  <c r="BE516"/>
  <c r="BD516"/>
  <c r="BC516"/>
  <c r="BB516"/>
  <c r="BA516"/>
  <c r="AZ516"/>
  <c r="AY516"/>
  <c r="AX516"/>
  <c r="AW516"/>
  <c r="AV516"/>
  <c r="AU516"/>
  <c r="AS516"/>
  <c r="AR516"/>
  <c r="BS517"/>
  <c r="BU516" l="1"/>
  <c r="BO515"/>
  <c r="BL515"/>
  <c r="BT515" s="1"/>
  <c r="BH515"/>
  <c r="BG515"/>
  <c r="BF515"/>
  <c r="BE515"/>
  <c r="BD515"/>
  <c r="BC515"/>
  <c r="BB515"/>
  <c r="BA515"/>
  <c r="AZ515"/>
  <c r="AY515"/>
  <c r="AX515"/>
  <c r="AW515"/>
  <c r="AV515"/>
  <c r="AU515"/>
  <c r="AS515"/>
  <c r="AR515"/>
  <c r="BS516"/>
  <c r="BU515" l="1"/>
  <c r="BO514"/>
  <c r="BL514"/>
  <c r="BT514" s="1"/>
  <c r="BH514"/>
  <c r="BG514"/>
  <c r="BF514"/>
  <c r="BE514"/>
  <c r="BD514"/>
  <c r="BC514"/>
  <c r="BB514"/>
  <c r="BA514"/>
  <c r="AZ514"/>
  <c r="AY514"/>
  <c r="AX514"/>
  <c r="AW514"/>
  <c r="AV514"/>
  <c r="AU514"/>
  <c r="AS514"/>
  <c r="AR514"/>
  <c r="BS515"/>
  <c r="BU514" l="1"/>
  <c r="BO513"/>
  <c r="BL513"/>
  <c r="BT513" s="1"/>
  <c r="BH513"/>
  <c r="BG513"/>
  <c r="BF513"/>
  <c r="BE513"/>
  <c r="BD513"/>
  <c r="BC513"/>
  <c r="BB513"/>
  <c r="BA513"/>
  <c r="AZ513"/>
  <c r="AY513"/>
  <c r="AX513"/>
  <c r="AW513"/>
  <c r="AV513"/>
  <c r="AU513"/>
  <c r="AS513"/>
  <c r="AR513"/>
  <c r="BS514"/>
  <c r="BU513" l="1"/>
  <c r="BO512"/>
  <c r="BL512"/>
  <c r="BT512" s="1"/>
  <c r="BH512"/>
  <c r="BG512"/>
  <c r="BF512"/>
  <c r="BE512"/>
  <c r="BD512"/>
  <c r="BC512"/>
  <c r="BB512"/>
  <c r="BA512"/>
  <c r="AZ512"/>
  <c r="AY512"/>
  <c r="AX512"/>
  <c r="AW512"/>
  <c r="AV512"/>
  <c r="AU512"/>
  <c r="AS512"/>
  <c r="AR512"/>
  <c r="BS513"/>
  <c r="BU512" l="1"/>
  <c r="BO511"/>
  <c r="BL511"/>
  <c r="BT511" s="1"/>
  <c r="BH511"/>
  <c r="BG511"/>
  <c r="BF511"/>
  <c r="BE511"/>
  <c r="BD511"/>
  <c r="BC511"/>
  <c r="BB511"/>
  <c r="BA511"/>
  <c r="AZ511"/>
  <c r="AY511"/>
  <c r="AX511"/>
  <c r="AW511"/>
  <c r="AV511"/>
  <c r="AU511"/>
  <c r="AS511"/>
  <c r="AR511"/>
  <c r="BS512"/>
  <c r="BU511" l="1"/>
  <c r="BO510"/>
  <c r="BL510"/>
  <c r="BT510" s="1"/>
  <c r="BH510"/>
  <c r="BG510"/>
  <c r="BF510"/>
  <c r="BE510"/>
  <c r="BD510"/>
  <c r="BC510"/>
  <c r="BB510"/>
  <c r="BA510"/>
  <c r="AZ510"/>
  <c r="AY510"/>
  <c r="AX510"/>
  <c r="AW510"/>
  <c r="AV510"/>
  <c r="AU510"/>
  <c r="AS510"/>
  <c r="AR510"/>
  <c r="BS511"/>
  <c r="BU510" l="1"/>
  <c r="BO509"/>
  <c r="BL509"/>
  <c r="BT509" s="1"/>
  <c r="BH509"/>
  <c r="BG509"/>
  <c r="BF509"/>
  <c r="BE509"/>
  <c r="BD509"/>
  <c r="BC509"/>
  <c r="BB509"/>
  <c r="BA509"/>
  <c r="AZ509"/>
  <c r="AY509"/>
  <c r="AX509"/>
  <c r="AW509"/>
  <c r="AV509"/>
  <c r="AU509"/>
  <c r="AS509"/>
  <c r="AR509"/>
  <c r="BS510"/>
  <c r="BU509" l="1"/>
  <c r="BO508"/>
  <c r="BL508"/>
  <c r="BT508" s="1"/>
  <c r="BH508"/>
  <c r="BG508"/>
  <c r="BF508"/>
  <c r="BE508"/>
  <c r="BD508"/>
  <c r="BC508"/>
  <c r="BB508"/>
  <c r="BA508"/>
  <c r="AZ508"/>
  <c r="AY508"/>
  <c r="AX508"/>
  <c r="AW508"/>
  <c r="AV508"/>
  <c r="AU508"/>
  <c r="AS508"/>
  <c r="AR508"/>
  <c r="BS509"/>
  <c r="BU508" l="1"/>
  <c r="BO507"/>
  <c r="BL507"/>
  <c r="BT507" s="1"/>
  <c r="BH507"/>
  <c r="BG507"/>
  <c r="BF507"/>
  <c r="BE507"/>
  <c r="BD507"/>
  <c r="BC507"/>
  <c r="BB507"/>
  <c r="BA507"/>
  <c r="AZ507"/>
  <c r="AY507"/>
  <c r="AX507"/>
  <c r="AW507"/>
  <c r="AV507"/>
  <c r="AU507"/>
  <c r="AS507"/>
  <c r="AR507"/>
  <c r="BS508"/>
  <c r="BU507" l="1"/>
  <c r="BO506"/>
  <c r="BL506"/>
  <c r="BT506" s="1"/>
  <c r="BH506"/>
  <c r="BG506"/>
  <c r="BF506"/>
  <c r="BE506"/>
  <c r="BD506"/>
  <c r="BC506"/>
  <c r="BB506"/>
  <c r="BA506"/>
  <c r="AZ506"/>
  <c r="AY506"/>
  <c r="AX506"/>
  <c r="AW506"/>
  <c r="AV506"/>
  <c r="AU506"/>
  <c r="AS506"/>
  <c r="AR506"/>
  <c r="BS507"/>
  <c r="BU506" l="1"/>
  <c r="BO505"/>
  <c r="BL505"/>
  <c r="BT505" s="1"/>
  <c r="BH505"/>
  <c r="BG505"/>
  <c r="BF505"/>
  <c r="BE505"/>
  <c r="BD505"/>
  <c r="BC505"/>
  <c r="BB505"/>
  <c r="BA505"/>
  <c r="AZ505"/>
  <c r="AY505"/>
  <c r="AX505"/>
  <c r="AW505"/>
  <c r="AV505"/>
  <c r="AU505"/>
  <c r="AS505"/>
  <c r="AR505"/>
  <c r="BS506"/>
  <c r="BU505" l="1"/>
  <c r="BO504"/>
  <c r="BL504"/>
  <c r="BT504" s="1"/>
  <c r="BH504"/>
  <c r="BG504"/>
  <c r="BF504"/>
  <c r="BE504"/>
  <c r="BD504"/>
  <c r="BC504"/>
  <c r="BB504"/>
  <c r="BA504"/>
  <c r="AZ504"/>
  <c r="AY504"/>
  <c r="AX504"/>
  <c r="AW504"/>
  <c r="AV504"/>
  <c r="AU504"/>
  <c r="AS504"/>
  <c r="AR504"/>
  <c r="BS505"/>
  <c r="BU504" l="1"/>
  <c r="BO503"/>
  <c r="BL503"/>
  <c r="BT503" s="1"/>
  <c r="BH503"/>
  <c r="BG503"/>
  <c r="BF503"/>
  <c r="BE503"/>
  <c r="BD503"/>
  <c r="BC503"/>
  <c r="BB503"/>
  <c r="BA503"/>
  <c r="AZ503"/>
  <c r="AY503"/>
  <c r="AX503"/>
  <c r="AW503"/>
  <c r="AV503"/>
  <c r="AU503"/>
  <c r="AS503"/>
  <c r="AR503"/>
  <c r="BS504"/>
  <c r="BU503" l="1"/>
  <c r="BO502"/>
  <c r="BL502"/>
  <c r="BT502" s="1"/>
  <c r="BH502"/>
  <c r="BG502"/>
  <c r="BF502"/>
  <c r="BE502"/>
  <c r="BD502"/>
  <c r="BC502"/>
  <c r="BB502"/>
  <c r="BA502"/>
  <c r="AZ502"/>
  <c r="AY502"/>
  <c r="AX502"/>
  <c r="AW502"/>
  <c r="AV502"/>
  <c r="AU502"/>
  <c r="AS502"/>
  <c r="AR502"/>
  <c r="BS503"/>
  <c r="BU502" l="1"/>
  <c r="BO501"/>
  <c r="BL501"/>
  <c r="BT501" s="1"/>
  <c r="BH501"/>
  <c r="BG501"/>
  <c r="BF501"/>
  <c r="BE501"/>
  <c r="BD501"/>
  <c r="BC501"/>
  <c r="BB501"/>
  <c r="BA501"/>
  <c r="AZ501"/>
  <c r="AY501"/>
  <c r="AX501"/>
  <c r="AW501"/>
  <c r="AV501"/>
  <c r="AU501"/>
  <c r="AS501"/>
  <c r="AR501"/>
  <c r="BS502"/>
  <c r="BU501" l="1"/>
  <c r="BO500"/>
  <c r="BL500"/>
  <c r="BT500" s="1"/>
  <c r="BH500"/>
  <c r="BG500"/>
  <c r="BF500"/>
  <c r="BE500"/>
  <c r="BD500"/>
  <c r="BC500"/>
  <c r="BB500"/>
  <c r="BA500"/>
  <c r="AZ500"/>
  <c r="AY500"/>
  <c r="AX500"/>
  <c r="AW500"/>
  <c r="AV500"/>
  <c r="AU500"/>
  <c r="AS500"/>
  <c r="AR500"/>
  <c r="BS501"/>
  <c r="BU500" l="1"/>
  <c r="BO499"/>
  <c r="BL499"/>
  <c r="BT499" s="1"/>
  <c r="BH499"/>
  <c r="BG499"/>
  <c r="BF499"/>
  <c r="BE499"/>
  <c r="BD499"/>
  <c r="BC499"/>
  <c r="BB499"/>
  <c r="BA499"/>
  <c r="AZ499"/>
  <c r="AY499"/>
  <c r="AX499"/>
  <c r="AW499"/>
  <c r="AV499"/>
  <c r="AU499"/>
  <c r="AS499"/>
  <c r="AR499"/>
  <c r="BS500"/>
  <c r="BU499" l="1"/>
  <c r="BO498"/>
  <c r="BL498"/>
  <c r="BT498" s="1"/>
  <c r="BH498"/>
  <c r="BG498"/>
  <c r="BF498"/>
  <c r="BE498"/>
  <c r="BD498"/>
  <c r="BC498"/>
  <c r="BB498"/>
  <c r="BA498"/>
  <c r="AZ498"/>
  <c r="AY498"/>
  <c r="AX498"/>
  <c r="AW498"/>
  <c r="AV498"/>
  <c r="AU498"/>
  <c r="AS498"/>
  <c r="AR498"/>
  <c r="BS499"/>
  <c r="BU498" l="1"/>
  <c r="BO497"/>
  <c r="BL497"/>
  <c r="BT497" s="1"/>
  <c r="BH497"/>
  <c r="BG497"/>
  <c r="BF497"/>
  <c r="BE497"/>
  <c r="BD497"/>
  <c r="BC497"/>
  <c r="BB497"/>
  <c r="BA497"/>
  <c r="AZ497"/>
  <c r="AY497"/>
  <c r="AX497"/>
  <c r="AW497"/>
  <c r="AV497"/>
  <c r="AU497"/>
  <c r="AS497"/>
  <c r="AR497"/>
  <c r="BS498"/>
  <c r="BU497" l="1"/>
  <c r="BO496"/>
  <c r="BL496"/>
  <c r="BT496" s="1"/>
  <c r="BH496"/>
  <c r="BG496"/>
  <c r="BF496"/>
  <c r="BE496"/>
  <c r="BD496"/>
  <c r="BC496"/>
  <c r="BB496"/>
  <c r="BA496"/>
  <c r="AZ496"/>
  <c r="AY496"/>
  <c r="AX496"/>
  <c r="AW496"/>
  <c r="AV496"/>
  <c r="AU496"/>
  <c r="AS496"/>
  <c r="AR496"/>
  <c r="BS497"/>
  <c r="BU496" l="1"/>
  <c r="BO495"/>
  <c r="BL495"/>
  <c r="BT495" s="1"/>
  <c r="BH495"/>
  <c r="BG495"/>
  <c r="BF495"/>
  <c r="BE495"/>
  <c r="BD495"/>
  <c r="BC495"/>
  <c r="BB495"/>
  <c r="BA495"/>
  <c r="AZ495"/>
  <c r="AY495"/>
  <c r="AX495"/>
  <c r="AW495"/>
  <c r="AV495"/>
  <c r="AU495"/>
  <c r="AS495"/>
  <c r="AR495"/>
  <c r="BS496"/>
  <c r="BU495" l="1"/>
  <c r="BO494"/>
  <c r="BL494"/>
  <c r="BT494" s="1"/>
  <c r="BH494"/>
  <c r="BG494"/>
  <c r="BF494"/>
  <c r="BE494"/>
  <c r="BD494"/>
  <c r="BC494"/>
  <c r="BB494"/>
  <c r="BA494"/>
  <c r="AZ494"/>
  <c r="AY494"/>
  <c r="AX494"/>
  <c r="AW494"/>
  <c r="AV494"/>
  <c r="AU494"/>
  <c r="AS494"/>
  <c r="AR494"/>
  <c r="BS495"/>
  <c r="BU494" l="1"/>
  <c r="BO493"/>
  <c r="BL493"/>
  <c r="BT493" s="1"/>
  <c r="BH493"/>
  <c r="BG493"/>
  <c r="BF493"/>
  <c r="BE493"/>
  <c r="BD493"/>
  <c r="BC493"/>
  <c r="BB493"/>
  <c r="BA493"/>
  <c r="AZ493"/>
  <c r="AY493"/>
  <c r="AX493"/>
  <c r="AW493"/>
  <c r="AV493"/>
  <c r="AU493"/>
  <c r="AS493"/>
  <c r="AR493"/>
  <c r="BS494"/>
  <c r="BU493" l="1"/>
  <c r="BO492"/>
  <c r="BL492"/>
  <c r="BT492" s="1"/>
  <c r="BH492"/>
  <c r="BG492"/>
  <c r="BF492"/>
  <c r="BE492"/>
  <c r="BD492"/>
  <c r="BC492"/>
  <c r="BB492"/>
  <c r="BA492"/>
  <c r="AZ492"/>
  <c r="AY492"/>
  <c r="AX492"/>
  <c r="AW492"/>
  <c r="AV492"/>
  <c r="AU492"/>
  <c r="AS492"/>
  <c r="AR492"/>
  <c r="BS493"/>
  <c r="BU492" l="1"/>
  <c r="BO491"/>
  <c r="BL491"/>
  <c r="BT491" s="1"/>
  <c r="BH491"/>
  <c r="BG491"/>
  <c r="BF491"/>
  <c r="BE491"/>
  <c r="BD491"/>
  <c r="BC491"/>
  <c r="BB491"/>
  <c r="BA491"/>
  <c r="AZ491"/>
  <c r="AY491"/>
  <c r="AX491"/>
  <c r="AW491"/>
  <c r="AV491"/>
  <c r="AU491"/>
  <c r="AS491"/>
  <c r="AR491"/>
  <c r="BS492"/>
  <c r="BU491" l="1"/>
  <c r="BO490"/>
  <c r="BL490"/>
  <c r="BT490" s="1"/>
  <c r="BH490"/>
  <c r="BG490"/>
  <c r="BF490"/>
  <c r="BE490"/>
  <c r="BD490"/>
  <c r="BC490"/>
  <c r="BB490"/>
  <c r="BA490"/>
  <c r="AZ490"/>
  <c r="AY490"/>
  <c r="AX490"/>
  <c r="AW490"/>
  <c r="AV490"/>
  <c r="AU490"/>
  <c r="AS490"/>
  <c r="AR490"/>
  <c r="BS491"/>
  <c r="BU490" l="1"/>
  <c r="BO489"/>
  <c r="BL489"/>
  <c r="BT489" s="1"/>
  <c r="BH489"/>
  <c r="BG489"/>
  <c r="BF489"/>
  <c r="BE489"/>
  <c r="BD489"/>
  <c r="BC489"/>
  <c r="BB489"/>
  <c r="BA489"/>
  <c r="AZ489"/>
  <c r="AY489"/>
  <c r="AX489"/>
  <c r="AW489"/>
  <c r="AV489"/>
  <c r="AU489"/>
  <c r="AS489"/>
  <c r="AR489"/>
  <c r="BS490"/>
  <c r="BU489" l="1"/>
  <c r="BO488"/>
  <c r="BL488"/>
  <c r="BT488" s="1"/>
  <c r="BH488"/>
  <c r="BG488"/>
  <c r="BF488"/>
  <c r="BE488"/>
  <c r="BD488"/>
  <c r="BC488"/>
  <c r="BB488"/>
  <c r="BA488"/>
  <c r="AZ488"/>
  <c r="AY488"/>
  <c r="AX488"/>
  <c r="AW488"/>
  <c r="AV488"/>
  <c r="AU488"/>
  <c r="AS488"/>
  <c r="AR488"/>
  <c r="BS489"/>
  <c r="BU488" l="1"/>
  <c r="BO487"/>
  <c r="BL487"/>
  <c r="BT487" s="1"/>
  <c r="BH487"/>
  <c r="BG487"/>
  <c r="BF487"/>
  <c r="BE487"/>
  <c r="BD487"/>
  <c r="BC487"/>
  <c r="BB487"/>
  <c r="BA487"/>
  <c r="AZ487"/>
  <c r="AY487"/>
  <c r="AX487"/>
  <c r="AW487"/>
  <c r="AV487"/>
  <c r="AU487"/>
  <c r="AS487"/>
  <c r="AR487"/>
  <c r="BS488"/>
  <c r="BU487" l="1"/>
  <c r="BO486"/>
  <c r="BL486"/>
  <c r="BT486" s="1"/>
  <c r="BH486"/>
  <c r="BG486"/>
  <c r="BF486"/>
  <c r="BE486"/>
  <c r="BD486"/>
  <c r="BC486"/>
  <c r="BB486"/>
  <c r="BA486"/>
  <c r="AZ486"/>
  <c r="AY486"/>
  <c r="AX486"/>
  <c r="AW486"/>
  <c r="AV486"/>
  <c r="AU486"/>
  <c r="AS486"/>
  <c r="AR486"/>
  <c r="BS487"/>
  <c r="BU486" l="1"/>
  <c r="BO485"/>
  <c r="BL485"/>
  <c r="BT485" s="1"/>
  <c r="BH485"/>
  <c r="BG485"/>
  <c r="BF485"/>
  <c r="BE485"/>
  <c r="BD485"/>
  <c r="BC485"/>
  <c r="BB485"/>
  <c r="BA485"/>
  <c r="AZ485"/>
  <c r="AY485"/>
  <c r="AX485"/>
  <c r="AW485"/>
  <c r="AV485"/>
  <c r="AU485"/>
  <c r="AS485"/>
  <c r="AR485"/>
  <c r="BS486"/>
  <c r="BU485" l="1"/>
  <c r="BO484"/>
  <c r="BL484"/>
  <c r="BT484" s="1"/>
  <c r="BH484"/>
  <c r="BG484"/>
  <c r="BF484"/>
  <c r="BE484"/>
  <c r="BD484"/>
  <c r="BC484"/>
  <c r="BB484"/>
  <c r="BA484"/>
  <c r="AZ484"/>
  <c r="AY484"/>
  <c r="AX484"/>
  <c r="AW484"/>
  <c r="AV484"/>
  <c r="AU484"/>
  <c r="AS484"/>
  <c r="AR484"/>
  <c r="BS485"/>
  <c r="BU484" l="1"/>
  <c r="BO483"/>
  <c r="BL483"/>
  <c r="BT483" s="1"/>
  <c r="BH483"/>
  <c r="BG483"/>
  <c r="BF483"/>
  <c r="BE483"/>
  <c r="BD483"/>
  <c r="BC483"/>
  <c r="BB483"/>
  <c r="BA483"/>
  <c r="AZ483"/>
  <c r="AY483"/>
  <c r="AX483"/>
  <c r="AW483"/>
  <c r="AV483"/>
  <c r="AU483"/>
  <c r="AS483"/>
  <c r="AR483"/>
  <c r="BS484"/>
  <c r="BU483" l="1"/>
  <c r="BO482"/>
  <c r="BL482"/>
  <c r="BT482" s="1"/>
  <c r="BH482"/>
  <c r="BG482"/>
  <c r="BF482"/>
  <c r="BE482"/>
  <c r="BD482"/>
  <c r="BC482"/>
  <c r="BB482"/>
  <c r="BA482"/>
  <c r="AZ482"/>
  <c r="AY482"/>
  <c r="AX482"/>
  <c r="AW482"/>
  <c r="AV482"/>
  <c r="AU482"/>
  <c r="AS482"/>
  <c r="AR482"/>
  <c r="BS483"/>
  <c r="BU482" l="1"/>
  <c r="BO481"/>
  <c r="BL481"/>
  <c r="BT481" s="1"/>
  <c r="BH481"/>
  <c r="BG481"/>
  <c r="BF481"/>
  <c r="BE481"/>
  <c r="BD481"/>
  <c r="BC481"/>
  <c r="BB481"/>
  <c r="BA481"/>
  <c r="AZ481"/>
  <c r="AY481"/>
  <c r="AX481"/>
  <c r="AW481"/>
  <c r="AV481"/>
  <c r="AU481"/>
  <c r="AS481"/>
  <c r="AR481"/>
  <c r="BS482"/>
  <c r="BU481" l="1"/>
  <c r="BO480"/>
  <c r="BL480"/>
  <c r="BT480" s="1"/>
  <c r="BH480"/>
  <c r="BG480"/>
  <c r="BF480"/>
  <c r="BE480"/>
  <c r="BD480"/>
  <c r="BC480"/>
  <c r="BB480"/>
  <c r="BA480"/>
  <c r="AZ480"/>
  <c r="AY480"/>
  <c r="AX480"/>
  <c r="AW480"/>
  <c r="AV480"/>
  <c r="AU480"/>
  <c r="AS480"/>
  <c r="AR480"/>
  <c r="BS481"/>
  <c r="BU480" l="1"/>
  <c r="BO479"/>
  <c r="BL479"/>
  <c r="BT479" s="1"/>
  <c r="BH479"/>
  <c r="BG479"/>
  <c r="BF479"/>
  <c r="BE479"/>
  <c r="BD479"/>
  <c r="BC479"/>
  <c r="BB479"/>
  <c r="BA479"/>
  <c r="AZ479"/>
  <c r="AY479"/>
  <c r="AX479"/>
  <c r="AW479"/>
  <c r="AV479"/>
  <c r="AU479"/>
  <c r="AS479"/>
  <c r="AR479"/>
  <c r="BS480"/>
  <c r="BU479" l="1"/>
  <c r="BO478"/>
  <c r="BL478"/>
  <c r="BT478" s="1"/>
  <c r="BH478"/>
  <c r="BG478"/>
  <c r="BF478"/>
  <c r="BE478"/>
  <c r="BD478"/>
  <c r="BC478"/>
  <c r="BB478"/>
  <c r="BA478"/>
  <c r="AZ478"/>
  <c r="AY478"/>
  <c r="AX478"/>
  <c r="AW478"/>
  <c r="AV478"/>
  <c r="AU478"/>
  <c r="AS478"/>
  <c r="AR478"/>
  <c r="BS479"/>
  <c r="BU478" l="1"/>
  <c r="BO477"/>
  <c r="BL477"/>
  <c r="BT477" s="1"/>
  <c r="BH477"/>
  <c r="BG477"/>
  <c r="BF477"/>
  <c r="BE477"/>
  <c r="BD477"/>
  <c r="BC477"/>
  <c r="BB477"/>
  <c r="BA477"/>
  <c r="AZ477"/>
  <c r="AY477"/>
  <c r="AX477"/>
  <c r="AW477"/>
  <c r="AV477"/>
  <c r="AU477"/>
  <c r="AS477"/>
  <c r="AR477"/>
  <c r="BS478"/>
  <c r="BU477" l="1"/>
  <c r="BO476"/>
  <c r="BL476"/>
  <c r="BT476" s="1"/>
  <c r="BH476"/>
  <c r="BG476"/>
  <c r="BF476"/>
  <c r="BE476"/>
  <c r="BD476"/>
  <c r="BC476"/>
  <c r="BB476"/>
  <c r="BA476"/>
  <c r="AZ476"/>
  <c r="AY476"/>
  <c r="AX476"/>
  <c r="AW476"/>
  <c r="AV476"/>
  <c r="AU476"/>
  <c r="AS476"/>
  <c r="AR476"/>
  <c r="BS477"/>
  <c r="BU476" l="1"/>
  <c r="BO475"/>
  <c r="BL475"/>
  <c r="BT475" s="1"/>
  <c r="BH475"/>
  <c r="BG475"/>
  <c r="BF475"/>
  <c r="BE475"/>
  <c r="BD475"/>
  <c r="BC475"/>
  <c r="BB475"/>
  <c r="BA475"/>
  <c r="AZ475"/>
  <c r="AY475"/>
  <c r="AX475"/>
  <c r="AW475"/>
  <c r="AV475"/>
  <c r="AU475"/>
  <c r="AS475"/>
  <c r="AR475"/>
  <c r="BS476"/>
  <c r="BU475" l="1"/>
  <c r="BO474"/>
  <c r="BL474"/>
  <c r="BT474" s="1"/>
  <c r="BH474"/>
  <c r="BG474"/>
  <c r="BF474"/>
  <c r="BE474"/>
  <c r="BD474"/>
  <c r="BC474"/>
  <c r="BB474"/>
  <c r="BA474"/>
  <c r="AZ474"/>
  <c r="AY474"/>
  <c r="AX474"/>
  <c r="AW474"/>
  <c r="AV474"/>
  <c r="AU474"/>
  <c r="AS474"/>
  <c r="AR474"/>
  <c r="BS475"/>
  <c r="BU474" l="1"/>
  <c r="BO473"/>
  <c r="BL473"/>
  <c r="BT473" s="1"/>
  <c r="BH473"/>
  <c r="BG473"/>
  <c r="BF473"/>
  <c r="BE473"/>
  <c r="BD473"/>
  <c r="BC473"/>
  <c r="BB473"/>
  <c r="BA473"/>
  <c r="AZ473"/>
  <c r="AY473"/>
  <c r="AX473"/>
  <c r="AW473"/>
  <c r="AV473"/>
  <c r="AU473"/>
  <c r="AS473"/>
  <c r="AR473"/>
  <c r="BS474"/>
  <c r="BU473" l="1"/>
  <c r="BO472"/>
  <c r="BL472"/>
  <c r="BT472" s="1"/>
  <c r="BH472"/>
  <c r="BG472"/>
  <c r="BF472"/>
  <c r="BE472"/>
  <c r="BD472"/>
  <c r="BC472"/>
  <c r="BB472"/>
  <c r="BA472"/>
  <c r="AZ472"/>
  <c r="AY472"/>
  <c r="AX472"/>
  <c r="AW472"/>
  <c r="AV472"/>
  <c r="AU472"/>
  <c r="AS472"/>
  <c r="AR472"/>
  <c r="BS473"/>
  <c r="BU472" l="1"/>
  <c r="BO471"/>
  <c r="BL471"/>
  <c r="BT471" s="1"/>
  <c r="BH471"/>
  <c r="BG471"/>
  <c r="BF471"/>
  <c r="BE471"/>
  <c r="BD471"/>
  <c r="BC471"/>
  <c r="BB471"/>
  <c r="BA471"/>
  <c r="AZ471"/>
  <c r="AY471"/>
  <c r="AX471"/>
  <c r="AW471"/>
  <c r="AV471"/>
  <c r="AU471"/>
  <c r="AS471"/>
  <c r="AR471"/>
  <c r="BS472"/>
  <c r="BU471" l="1"/>
  <c r="BO470"/>
  <c r="BL470"/>
  <c r="BT470" s="1"/>
  <c r="BH470"/>
  <c r="BG470"/>
  <c r="BF470"/>
  <c r="BE470"/>
  <c r="BD470"/>
  <c r="BC470"/>
  <c r="BB470"/>
  <c r="BA470"/>
  <c r="AZ470"/>
  <c r="AY470"/>
  <c r="AX470"/>
  <c r="AW470"/>
  <c r="AV470"/>
  <c r="AU470"/>
  <c r="AS470"/>
  <c r="AR470"/>
  <c r="BS471"/>
  <c r="BU470" l="1"/>
  <c r="BO469"/>
  <c r="BL469"/>
  <c r="BT469" s="1"/>
  <c r="BH469"/>
  <c r="BG469"/>
  <c r="BF469"/>
  <c r="BE469"/>
  <c r="BD469"/>
  <c r="BC469"/>
  <c r="BB469"/>
  <c r="BA469"/>
  <c r="AZ469"/>
  <c r="AY469"/>
  <c r="AX469"/>
  <c r="AW469"/>
  <c r="AV469"/>
  <c r="AU469"/>
  <c r="AS469"/>
  <c r="AR469"/>
  <c r="BS470"/>
  <c r="BU469" l="1"/>
  <c r="BO468"/>
  <c r="BL468"/>
  <c r="BT468" s="1"/>
  <c r="BH468"/>
  <c r="BG468"/>
  <c r="BF468"/>
  <c r="BE468"/>
  <c r="BD468"/>
  <c r="BC468"/>
  <c r="BB468"/>
  <c r="BA468"/>
  <c r="AZ468"/>
  <c r="AY468"/>
  <c r="AX468"/>
  <c r="AW468"/>
  <c r="AV468"/>
  <c r="AU468"/>
  <c r="AS468"/>
  <c r="AR468"/>
  <c r="BS469"/>
  <c r="BU468" l="1"/>
  <c r="BO467"/>
  <c r="BL467"/>
  <c r="BT467" s="1"/>
  <c r="BH467"/>
  <c r="BG467"/>
  <c r="BF467"/>
  <c r="BE467"/>
  <c r="BD467"/>
  <c r="BC467"/>
  <c r="BB467"/>
  <c r="BA467"/>
  <c r="AZ467"/>
  <c r="AY467"/>
  <c r="AX467"/>
  <c r="AW467"/>
  <c r="AV467"/>
  <c r="AU467"/>
  <c r="AS467"/>
  <c r="AR467"/>
  <c r="BS468"/>
  <c r="BU467" l="1"/>
  <c r="BO466"/>
  <c r="BL466"/>
  <c r="BT466" s="1"/>
  <c r="BH466"/>
  <c r="BG466"/>
  <c r="BF466"/>
  <c r="BE466"/>
  <c r="BD466"/>
  <c r="BC466"/>
  <c r="BB466"/>
  <c r="BA466"/>
  <c r="AZ466"/>
  <c r="AY466"/>
  <c r="AX466"/>
  <c r="AW466"/>
  <c r="AV466"/>
  <c r="AU466"/>
  <c r="AS466"/>
  <c r="AR466"/>
  <c r="BS467"/>
  <c r="BU466" l="1"/>
  <c r="BO465"/>
  <c r="BL465"/>
  <c r="BT465" s="1"/>
  <c r="BH465"/>
  <c r="BG465"/>
  <c r="BF465"/>
  <c r="BE465"/>
  <c r="BD465"/>
  <c r="BC465"/>
  <c r="BB465"/>
  <c r="BA465"/>
  <c r="AZ465"/>
  <c r="AY465"/>
  <c r="AX465"/>
  <c r="AW465"/>
  <c r="AV465"/>
  <c r="AU465"/>
  <c r="AS465"/>
  <c r="AR465"/>
  <c r="BS466"/>
  <c r="BU465" l="1"/>
  <c r="BO464"/>
  <c r="BL464"/>
  <c r="BT464" s="1"/>
  <c r="BH464"/>
  <c r="BG464"/>
  <c r="BF464"/>
  <c r="BE464"/>
  <c r="BD464"/>
  <c r="BC464"/>
  <c r="BB464"/>
  <c r="BA464"/>
  <c r="AZ464"/>
  <c r="AY464"/>
  <c r="AX464"/>
  <c r="AW464"/>
  <c r="AV464"/>
  <c r="AU464"/>
  <c r="AS464"/>
  <c r="AR464"/>
  <c r="BS465"/>
  <c r="BU464" l="1"/>
  <c r="BO463"/>
  <c r="BL463"/>
  <c r="BT463" s="1"/>
  <c r="BH463"/>
  <c r="BG463"/>
  <c r="BF463"/>
  <c r="BE463"/>
  <c r="BD463"/>
  <c r="BC463"/>
  <c r="BB463"/>
  <c r="BA463"/>
  <c r="AZ463"/>
  <c r="AY463"/>
  <c r="AX463"/>
  <c r="AW463"/>
  <c r="AV463"/>
  <c r="AU463"/>
  <c r="AS463"/>
  <c r="AR463"/>
  <c r="BS464"/>
  <c r="BU463" l="1"/>
  <c r="BO462"/>
  <c r="BL462"/>
  <c r="BT462" s="1"/>
  <c r="BH462"/>
  <c r="BG462"/>
  <c r="BF462"/>
  <c r="BE462"/>
  <c r="BD462"/>
  <c r="BC462"/>
  <c r="BB462"/>
  <c r="BA462"/>
  <c r="AZ462"/>
  <c r="AY462"/>
  <c r="AX462"/>
  <c r="AW462"/>
  <c r="AV462"/>
  <c r="AU462"/>
  <c r="AS462"/>
  <c r="AR462"/>
  <c r="BS463"/>
  <c r="BU462" l="1"/>
  <c r="BO461"/>
  <c r="BL461"/>
  <c r="BT461" s="1"/>
  <c r="BH461"/>
  <c r="BG461"/>
  <c r="BF461"/>
  <c r="BE461"/>
  <c r="BD461"/>
  <c r="BC461"/>
  <c r="BB461"/>
  <c r="BA461"/>
  <c r="AZ461"/>
  <c r="AY461"/>
  <c r="AX461"/>
  <c r="AW461"/>
  <c r="AV461"/>
  <c r="AU461"/>
  <c r="AS461"/>
  <c r="AR461"/>
  <c r="BS462"/>
  <c r="BU461" l="1"/>
  <c r="BO460"/>
  <c r="BL460"/>
  <c r="BT460" s="1"/>
  <c r="BH460"/>
  <c r="BG460"/>
  <c r="BF460"/>
  <c r="BE460"/>
  <c r="BD460"/>
  <c r="BC460"/>
  <c r="BB460"/>
  <c r="BA460"/>
  <c r="AZ460"/>
  <c r="AY460"/>
  <c r="AX460"/>
  <c r="AW460"/>
  <c r="AV460"/>
  <c r="AU460"/>
  <c r="AS460"/>
  <c r="AR460"/>
  <c r="BS461"/>
  <c r="BU460" l="1"/>
  <c r="BO459"/>
  <c r="BL459"/>
  <c r="BT459" s="1"/>
  <c r="BH459"/>
  <c r="BG459"/>
  <c r="BF459"/>
  <c r="BE459"/>
  <c r="BD459"/>
  <c r="BC459"/>
  <c r="BB459"/>
  <c r="BA459"/>
  <c r="AZ459"/>
  <c r="AY459"/>
  <c r="AX459"/>
  <c r="AW459"/>
  <c r="AV459"/>
  <c r="AU459"/>
  <c r="AS459"/>
  <c r="AR459"/>
  <c r="BS460"/>
  <c r="BU459" l="1"/>
  <c r="BO458"/>
  <c r="BL458"/>
  <c r="BT458" s="1"/>
  <c r="BH458"/>
  <c r="BG458"/>
  <c r="BF458"/>
  <c r="BE458"/>
  <c r="BD458"/>
  <c r="BC458"/>
  <c r="BB458"/>
  <c r="BA458"/>
  <c r="AZ458"/>
  <c r="AY458"/>
  <c r="AX458"/>
  <c r="AW458"/>
  <c r="AV458"/>
  <c r="AU458"/>
  <c r="AS458"/>
  <c r="AR458"/>
  <c r="BS459"/>
  <c r="BU458" l="1"/>
  <c r="BO457"/>
  <c r="BL457"/>
  <c r="BT457" s="1"/>
  <c r="BH457"/>
  <c r="BG457"/>
  <c r="BF457"/>
  <c r="BE457"/>
  <c r="BD457"/>
  <c r="BC457"/>
  <c r="BB457"/>
  <c r="BA457"/>
  <c r="AZ457"/>
  <c r="AY457"/>
  <c r="AX457"/>
  <c r="AW457"/>
  <c r="AV457"/>
  <c r="AU457"/>
  <c r="AS457"/>
  <c r="AR457"/>
  <c r="BS458"/>
  <c r="BU457" l="1"/>
  <c r="BO456"/>
  <c r="BL456"/>
  <c r="BT456" s="1"/>
  <c r="BH456"/>
  <c r="BG456"/>
  <c r="BF456"/>
  <c r="BE456"/>
  <c r="BD456"/>
  <c r="BC456"/>
  <c r="BB456"/>
  <c r="BA456"/>
  <c r="AZ456"/>
  <c r="AY456"/>
  <c r="AX456"/>
  <c r="AW456"/>
  <c r="AV456"/>
  <c r="AU456"/>
  <c r="AS456"/>
  <c r="AR456"/>
  <c r="BS457"/>
  <c r="BU456" l="1"/>
  <c r="BO455"/>
  <c r="BL455"/>
  <c r="BT455" s="1"/>
  <c r="BH455"/>
  <c r="BG455"/>
  <c r="BF455"/>
  <c r="BE455"/>
  <c r="BD455"/>
  <c r="BC455"/>
  <c r="BB455"/>
  <c r="BA455"/>
  <c r="AZ455"/>
  <c r="AY455"/>
  <c r="AX455"/>
  <c r="AW455"/>
  <c r="AV455"/>
  <c r="AU455"/>
  <c r="AS455"/>
  <c r="AR455"/>
  <c r="BS456"/>
  <c r="BU455" l="1"/>
  <c r="BO454"/>
  <c r="BL454"/>
  <c r="BT454" s="1"/>
  <c r="BH454"/>
  <c r="BG454"/>
  <c r="BF454"/>
  <c r="BE454"/>
  <c r="BD454"/>
  <c r="BC454"/>
  <c r="BB454"/>
  <c r="BA454"/>
  <c r="AZ454"/>
  <c r="AY454"/>
  <c r="AX454"/>
  <c r="AW454"/>
  <c r="AV454"/>
  <c r="AU454"/>
  <c r="AS454"/>
  <c r="AR454"/>
  <c r="BS455"/>
  <c r="BU454" l="1"/>
  <c r="BO453"/>
  <c r="BL453"/>
  <c r="BT453" s="1"/>
  <c r="BH453"/>
  <c r="BG453"/>
  <c r="BF453"/>
  <c r="BE453"/>
  <c r="BD453"/>
  <c r="BC453"/>
  <c r="BB453"/>
  <c r="BA453"/>
  <c r="AZ453"/>
  <c r="AY453"/>
  <c r="AX453"/>
  <c r="AW453"/>
  <c r="AV453"/>
  <c r="AU453"/>
  <c r="AS453"/>
  <c r="AR453"/>
  <c r="BS454"/>
  <c r="BU453" l="1"/>
  <c r="BO452"/>
  <c r="BL452"/>
  <c r="BT452" s="1"/>
  <c r="BH452"/>
  <c r="BG452"/>
  <c r="BF452"/>
  <c r="BE452"/>
  <c r="BD452"/>
  <c r="BC452"/>
  <c r="BB452"/>
  <c r="BA452"/>
  <c r="AZ452"/>
  <c r="AY452"/>
  <c r="AX452"/>
  <c r="AW452"/>
  <c r="AV452"/>
  <c r="AU452"/>
  <c r="AS452"/>
  <c r="AR452"/>
  <c r="BS453"/>
  <c r="BU452" l="1"/>
  <c r="BO451"/>
  <c r="BL451"/>
  <c r="BT451" s="1"/>
  <c r="BH451"/>
  <c r="BG451"/>
  <c r="BF451"/>
  <c r="BE451"/>
  <c r="BD451"/>
  <c r="BC451"/>
  <c r="BB451"/>
  <c r="BA451"/>
  <c r="AZ451"/>
  <c r="AY451"/>
  <c r="AX451"/>
  <c r="AW451"/>
  <c r="AV451"/>
  <c r="AU451"/>
  <c r="AS451"/>
  <c r="AR451"/>
  <c r="BS452"/>
  <c r="BU451" l="1"/>
  <c r="BO450"/>
  <c r="BL450"/>
  <c r="BT450" s="1"/>
  <c r="BH450"/>
  <c r="BG450"/>
  <c r="BF450"/>
  <c r="BE450"/>
  <c r="BD450"/>
  <c r="BC450"/>
  <c r="BB450"/>
  <c r="BA450"/>
  <c r="AZ450"/>
  <c r="AY450"/>
  <c r="AX450"/>
  <c r="AW450"/>
  <c r="AV450"/>
  <c r="AU450"/>
  <c r="AS450"/>
  <c r="AR450"/>
  <c r="BS451"/>
  <c r="BU450" l="1"/>
  <c r="BO449"/>
  <c r="BL449"/>
  <c r="BT449" s="1"/>
  <c r="BH449"/>
  <c r="BG449"/>
  <c r="BF449"/>
  <c r="BE449"/>
  <c r="BD449"/>
  <c r="BC449"/>
  <c r="BB449"/>
  <c r="BA449"/>
  <c r="AZ449"/>
  <c r="AY449"/>
  <c r="AX449"/>
  <c r="AW449"/>
  <c r="AV449"/>
  <c r="AU449"/>
  <c r="AS449"/>
  <c r="AR449"/>
  <c r="BS450"/>
  <c r="BU449" l="1"/>
  <c r="BO448"/>
  <c r="BL448"/>
  <c r="BT448" s="1"/>
  <c r="BH448"/>
  <c r="BG448"/>
  <c r="BF448"/>
  <c r="BE448"/>
  <c r="BD448"/>
  <c r="BC448"/>
  <c r="BB448"/>
  <c r="BA448"/>
  <c r="AZ448"/>
  <c r="AY448"/>
  <c r="AX448"/>
  <c r="AW448"/>
  <c r="AV448"/>
  <c r="AU448"/>
  <c r="AS448"/>
  <c r="AR448"/>
  <c r="BS449"/>
  <c r="BU448" l="1"/>
  <c r="BO447"/>
  <c r="BL447"/>
  <c r="BT447" s="1"/>
  <c r="BH447"/>
  <c r="BG447"/>
  <c r="BF447"/>
  <c r="BE447"/>
  <c r="BD447"/>
  <c r="BC447"/>
  <c r="BB447"/>
  <c r="BA447"/>
  <c r="AZ447"/>
  <c r="AY447"/>
  <c r="AX447"/>
  <c r="AW447"/>
  <c r="AV447"/>
  <c r="AU447"/>
  <c r="AS447"/>
  <c r="AR447"/>
  <c r="BS448"/>
  <c r="BU447" l="1"/>
  <c r="BO446"/>
  <c r="BL446"/>
  <c r="BT446" s="1"/>
  <c r="BH446"/>
  <c r="BG446"/>
  <c r="BF446"/>
  <c r="BE446"/>
  <c r="BD446"/>
  <c r="BC446"/>
  <c r="BB446"/>
  <c r="BA446"/>
  <c r="AZ446"/>
  <c r="AY446"/>
  <c r="AX446"/>
  <c r="AW446"/>
  <c r="AV446"/>
  <c r="AU446"/>
  <c r="AS446"/>
  <c r="AR446"/>
  <c r="BS447"/>
  <c r="BU446" l="1"/>
  <c r="BO445"/>
  <c r="BL445"/>
  <c r="BT445" s="1"/>
  <c r="BH445"/>
  <c r="BG445"/>
  <c r="BF445"/>
  <c r="BE445"/>
  <c r="BD445"/>
  <c r="BC445"/>
  <c r="BB445"/>
  <c r="BA445"/>
  <c r="AZ445"/>
  <c r="AY445"/>
  <c r="AX445"/>
  <c r="AW445"/>
  <c r="AV445"/>
  <c r="AU445"/>
  <c r="AS445"/>
  <c r="AR445"/>
  <c r="BS446"/>
  <c r="BU445" l="1"/>
  <c r="BO444"/>
  <c r="BL444"/>
  <c r="BT444" s="1"/>
  <c r="BH444"/>
  <c r="BG444"/>
  <c r="BF444"/>
  <c r="BE444"/>
  <c r="BD444"/>
  <c r="BC444"/>
  <c r="BB444"/>
  <c r="BA444"/>
  <c r="AZ444"/>
  <c r="AY444"/>
  <c r="AX444"/>
  <c r="AW444"/>
  <c r="AV444"/>
  <c r="AU444"/>
  <c r="AS444"/>
  <c r="AR444"/>
  <c r="BS445"/>
  <c r="BU444" l="1"/>
  <c r="BO443"/>
  <c r="BL443"/>
  <c r="BT443" s="1"/>
  <c r="BH443"/>
  <c r="BG443"/>
  <c r="BF443"/>
  <c r="BE443"/>
  <c r="BD443"/>
  <c r="BC443"/>
  <c r="BB443"/>
  <c r="BA443"/>
  <c r="AZ443"/>
  <c r="AY443"/>
  <c r="AX443"/>
  <c r="AW443"/>
  <c r="AV443"/>
  <c r="AU443"/>
  <c r="AS443"/>
  <c r="AR443"/>
  <c r="BS444"/>
  <c r="BU443" l="1"/>
  <c r="BO442"/>
  <c r="BL442"/>
  <c r="BT442" s="1"/>
  <c r="BH442"/>
  <c r="BG442"/>
  <c r="BF442"/>
  <c r="BE442"/>
  <c r="BD442"/>
  <c r="BC442"/>
  <c r="BB442"/>
  <c r="BA442"/>
  <c r="AZ442"/>
  <c r="AY442"/>
  <c r="AX442"/>
  <c r="AW442"/>
  <c r="AV442"/>
  <c r="AU442"/>
  <c r="AS442"/>
  <c r="AR442"/>
  <c r="BS443"/>
  <c r="BU442" l="1"/>
  <c r="BO441"/>
  <c r="BL441"/>
  <c r="BT441" s="1"/>
  <c r="BH441"/>
  <c r="BG441"/>
  <c r="BF441"/>
  <c r="BE441"/>
  <c r="BD441"/>
  <c r="BC441"/>
  <c r="BB441"/>
  <c r="BA441"/>
  <c r="AZ441"/>
  <c r="AY441"/>
  <c r="AX441"/>
  <c r="AW441"/>
  <c r="AV441"/>
  <c r="AU441"/>
  <c r="AS441"/>
  <c r="AR441"/>
  <c r="BS442"/>
  <c r="BU441" l="1"/>
  <c r="BO440"/>
  <c r="BL440"/>
  <c r="BT440" s="1"/>
  <c r="BH440"/>
  <c r="BG440"/>
  <c r="BF440"/>
  <c r="BE440"/>
  <c r="BD440"/>
  <c r="BC440"/>
  <c r="BB440"/>
  <c r="BA440"/>
  <c r="AZ440"/>
  <c r="AY440"/>
  <c r="AX440"/>
  <c r="AW440"/>
  <c r="AV440"/>
  <c r="AU440"/>
  <c r="AS440"/>
  <c r="AR440"/>
  <c r="BS441"/>
  <c r="BU440" l="1"/>
  <c r="BO439"/>
  <c r="BL439"/>
  <c r="BT439" s="1"/>
  <c r="BH439"/>
  <c r="BG439"/>
  <c r="BF439"/>
  <c r="BE439"/>
  <c r="BD439"/>
  <c r="BC439"/>
  <c r="BB439"/>
  <c r="BA439"/>
  <c r="AZ439"/>
  <c r="AY439"/>
  <c r="AX439"/>
  <c r="AW439"/>
  <c r="AV439"/>
  <c r="AU439"/>
  <c r="AS439"/>
  <c r="AR439"/>
  <c r="BS440"/>
  <c r="BU439" l="1"/>
  <c r="BO438"/>
  <c r="BL438"/>
  <c r="BT438" s="1"/>
  <c r="BH438"/>
  <c r="BG438"/>
  <c r="BF438"/>
  <c r="BE438"/>
  <c r="BD438"/>
  <c r="BC438"/>
  <c r="BB438"/>
  <c r="BA438"/>
  <c r="AZ438"/>
  <c r="AY438"/>
  <c r="AX438"/>
  <c r="AW438"/>
  <c r="AV438"/>
  <c r="AU438"/>
  <c r="AS438"/>
  <c r="AR438"/>
  <c r="BS439"/>
  <c r="BU438" l="1"/>
  <c r="BS438"/>
  <c r="BO437"/>
  <c r="BL437"/>
  <c r="BT437" s="1"/>
  <c r="BH437"/>
  <c r="BG437"/>
  <c r="BF437"/>
  <c r="BE437"/>
  <c r="BD437"/>
  <c r="BC437"/>
  <c r="BB437"/>
  <c r="BA437"/>
  <c r="AZ437"/>
  <c r="AY437"/>
  <c r="AX437"/>
  <c r="AW437"/>
  <c r="AV437"/>
  <c r="AU437"/>
  <c r="AS437"/>
  <c r="AR437"/>
  <c r="BU437" l="1"/>
  <c r="BS437"/>
  <c r="BO436"/>
  <c r="BL436"/>
  <c r="BT436" s="1"/>
  <c r="BH436"/>
  <c r="BG436"/>
  <c r="BF436"/>
  <c r="BE436"/>
  <c r="BD436"/>
  <c r="BC436"/>
  <c r="BB436"/>
  <c r="BA436"/>
  <c r="AZ436"/>
  <c r="AY436"/>
  <c r="AX436"/>
  <c r="AW436"/>
  <c r="AV436"/>
  <c r="AU436"/>
  <c r="AS436"/>
  <c r="AR436"/>
  <c r="BU436" l="1"/>
  <c r="BO435"/>
  <c r="BL435"/>
  <c r="BT435" s="1"/>
  <c r="BH435"/>
  <c r="BG435"/>
  <c r="BF435"/>
  <c r="BE435"/>
  <c r="BD435"/>
  <c r="BC435"/>
  <c r="BB435"/>
  <c r="BA435"/>
  <c r="AZ435"/>
  <c r="AY435"/>
  <c r="AX435"/>
  <c r="AW435"/>
  <c r="AV435"/>
  <c r="AU435"/>
  <c r="AS435"/>
  <c r="AR435"/>
  <c r="BS436"/>
  <c r="BU435" l="1"/>
  <c r="BO434"/>
  <c r="BL434"/>
  <c r="BT434" s="1"/>
  <c r="BH434"/>
  <c r="BG434"/>
  <c r="BF434"/>
  <c r="BE434"/>
  <c r="BD434"/>
  <c r="BC434"/>
  <c r="BB434"/>
  <c r="BA434"/>
  <c r="AZ434"/>
  <c r="AY434"/>
  <c r="AX434"/>
  <c r="AW434"/>
  <c r="AV434"/>
  <c r="AU434"/>
  <c r="AS434"/>
  <c r="AR434"/>
  <c r="BS435"/>
  <c r="BU434" l="1"/>
  <c r="BO433"/>
  <c r="BL433"/>
  <c r="BT433" s="1"/>
  <c r="BH433"/>
  <c r="BG433"/>
  <c r="BF433"/>
  <c r="BE433"/>
  <c r="BD433"/>
  <c r="BC433"/>
  <c r="BB433"/>
  <c r="BA433"/>
  <c r="AZ433"/>
  <c r="AY433"/>
  <c r="AX433"/>
  <c r="AW433"/>
  <c r="AV433"/>
  <c r="AU433"/>
  <c r="AS433"/>
  <c r="AR433"/>
  <c r="BS434"/>
  <c r="BU433" l="1"/>
  <c r="BO432"/>
  <c r="BL432"/>
  <c r="BT432" s="1"/>
  <c r="BH432"/>
  <c r="BG432"/>
  <c r="BF432"/>
  <c r="BE432"/>
  <c r="BD432"/>
  <c r="BC432"/>
  <c r="BB432"/>
  <c r="BA432"/>
  <c r="AZ432"/>
  <c r="AY432"/>
  <c r="AX432"/>
  <c r="AW432"/>
  <c r="AV432"/>
  <c r="AU432"/>
  <c r="AS432"/>
  <c r="AR432"/>
  <c r="BS433"/>
  <c r="BU432" l="1"/>
  <c r="BO431"/>
  <c r="BL431"/>
  <c r="BT431" s="1"/>
  <c r="BH431"/>
  <c r="BG431"/>
  <c r="BF431"/>
  <c r="BE431"/>
  <c r="BD431"/>
  <c r="BC431"/>
  <c r="BB431"/>
  <c r="BA431"/>
  <c r="AZ431"/>
  <c r="AY431"/>
  <c r="AX431"/>
  <c r="AW431"/>
  <c r="AV431"/>
  <c r="AU431"/>
  <c r="AS431"/>
  <c r="AR431"/>
  <c r="BS432"/>
  <c r="BU431" l="1"/>
  <c r="BO430"/>
  <c r="BL430"/>
  <c r="BT430" s="1"/>
  <c r="BH430"/>
  <c r="BG430"/>
  <c r="BF430"/>
  <c r="BE430"/>
  <c r="BD430"/>
  <c r="BC430"/>
  <c r="BB430"/>
  <c r="BA430"/>
  <c r="AZ430"/>
  <c r="AY430"/>
  <c r="AX430"/>
  <c r="AW430"/>
  <c r="AV430"/>
  <c r="AU430"/>
  <c r="AS430"/>
  <c r="AR430"/>
  <c r="BS431"/>
  <c r="BU430" l="1"/>
  <c r="BO429"/>
  <c r="BL429"/>
  <c r="BT429" s="1"/>
  <c r="BH429"/>
  <c r="BG429"/>
  <c r="BF429"/>
  <c r="BE429"/>
  <c r="BD429"/>
  <c r="BC429"/>
  <c r="BB429"/>
  <c r="BA429"/>
  <c r="AZ429"/>
  <c r="AY429"/>
  <c r="AX429"/>
  <c r="AW429"/>
  <c r="AV429"/>
  <c r="AU429"/>
  <c r="AS429"/>
  <c r="AR429"/>
  <c r="BS430"/>
  <c r="BU429" l="1"/>
  <c r="BO428"/>
  <c r="BL428"/>
  <c r="BT428" s="1"/>
  <c r="BH428"/>
  <c r="BG428"/>
  <c r="BF428"/>
  <c r="BE428"/>
  <c r="BD428"/>
  <c r="BC428"/>
  <c r="BB428"/>
  <c r="BA428"/>
  <c r="AZ428"/>
  <c r="AY428"/>
  <c r="AX428"/>
  <c r="AW428"/>
  <c r="AV428"/>
  <c r="AU428"/>
  <c r="AS428"/>
  <c r="AR428"/>
  <c r="BS429"/>
  <c r="BU428" l="1"/>
  <c r="BO427"/>
  <c r="BL427"/>
  <c r="BT427" s="1"/>
  <c r="BH427"/>
  <c r="BG427"/>
  <c r="BF427"/>
  <c r="BE427"/>
  <c r="BD427"/>
  <c r="BC427"/>
  <c r="BB427"/>
  <c r="BA427"/>
  <c r="AZ427"/>
  <c r="AY427"/>
  <c r="AX427"/>
  <c r="AW427"/>
  <c r="AV427"/>
  <c r="AU427"/>
  <c r="AS427"/>
  <c r="AR427"/>
  <c r="BS428"/>
  <c r="BU427" l="1"/>
  <c r="BO426"/>
  <c r="BL426"/>
  <c r="BT426" s="1"/>
  <c r="BH426"/>
  <c r="BG426"/>
  <c r="BF426"/>
  <c r="BE426"/>
  <c r="BD426"/>
  <c r="BC426"/>
  <c r="BB426"/>
  <c r="BA426"/>
  <c r="AZ426"/>
  <c r="AY426"/>
  <c r="AX426"/>
  <c r="AW426"/>
  <c r="AV426"/>
  <c r="AU426"/>
  <c r="AS426"/>
  <c r="AR426"/>
  <c r="BS427"/>
  <c r="BU426" l="1"/>
  <c r="BO425"/>
  <c r="BL425"/>
  <c r="BT425" s="1"/>
  <c r="BH425"/>
  <c r="BG425"/>
  <c r="BF425"/>
  <c r="BE425"/>
  <c r="BD425"/>
  <c r="BC425"/>
  <c r="BB425"/>
  <c r="BA425"/>
  <c r="AZ425"/>
  <c r="AY425"/>
  <c r="AX425"/>
  <c r="AW425"/>
  <c r="AV425"/>
  <c r="AU425"/>
  <c r="AS425"/>
  <c r="AR425"/>
  <c r="BS426"/>
  <c r="BU425" l="1"/>
  <c r="BO424"/>
  <c r="BL424"/>
  <c r="BT424" s="1"/>
  <c r="BH424"/>
  <c r="BG424"/>
  <c r="BF424"/>
  <c r="BE424"/>
  <c r="BD424"/>
  <c r="BC424"/>
  <c r="BB424"/>
  <c r="BA424"/>
  <c r="AZ424"/>
  <c r="AY424"/>
  <c r="AX424"/>
  <c r="AW424"/>
  <c r="AV424"/>
  <c r="AU424"/>
  <c r="AS424"/>
  <c r="AR424"/>
  <c r="BS425"/>
  <c r="BU424" l="1"/>
  <c r="BO423"/>
  <c r="BL423"/>
  <c r="BT423" s="1"/>
  <c r="BH423"/>
  <c r="BG423"/>
  <c r="BF423"/>
  <c r="BE423"/>
  <c r="BD423"/>
  <c r="BC423"/>
  <c r="BB423"/>
  <c r="BA423"/>
  <c r="AZ423"/>
  <c r="AY423"/>
  <c r="AX423"/>
  <c r="AW423"/>
  <c r="AV423"/>
  <c r="AU423"/>
  <c r="AS423"/>
  <c r="AR423"/>
  <c r="BS424"/>
  <c r="BU423" l="1"/>
  <c r="BO422"/>
  <c r="BL422"/>
  <c r="BT422" s="1"/>
  <c r="BH422"/>
  <c r="BG422"/>
  <c r="BF422"/>
  <c r="BE422"/>
  <c r="BD422"/>
  <c r="BC422"/>
  <c r="BB422"/>
  <c r="BA422"/>
  <c r="AZ422"/>
  <c r="AY422"/>
  <c r="AX422"/>
  <c r="AW422"/>
  <c r="AV422"/>
  <c r="AU422"/>
  <c r="AS422"/>
  <c r="AR422"/>
  <c r="BS423"/>
  <c r="BU422" l="1"/>
  <c r="BO421"/>
  <c r="BL421"/>
  <c r="BT421" s="1"/>
  <c r="BH421"/>
  <c r="BG421"/>
  <c r="BF421"/>
  <c r="BE421"/>
  <c r="BD421"/>
  <c r="BC421"/>
  <c r="BB421"/>
  <c r="BA421"/>
  <c r="AZ421"/>
  <c r="AY421"/>
  <c r="AX421"/>
  <c r="AW421"/>
  <c r="AV421"/>
  <c r="AU421"/>
  <c r="AS421"/>
  <c r="AR421"/>
  <c r="BS422"/>
  <c r="BU421" l="1"/>
  <c r="BS421"/>
  <c r="BO420"/>
  <c r="BL420"/>
  <c r="BT420" s="1"/>
  <c r="BH420"/>
  <c r="BG420"/>
  <c r="BF420"/>
  <c r="BE420"/>
  <c r="BD420"/>
  <c r="BC420"/>
  <c r="BB420"/>
  <c r="BA420"/>
  <c r="AZ420"/>
  <c r="AY420"/>
  <c r="AX420"/>
  <c r="AW420"/>
  <c r="AV420"/>
  <c r="AU420"/>
  <c r="AS420"/>
  <c r="AR420"/>
  <c r="BU420" l="1"/>
  <c r="BS420"/>
  <c r="BO419"/>
  <c r="BL419"/>
  <c r="BT419" s="1"/>
  <c r="BH419"/>
  <c r="BG419"/>
  <c r="BF419"/>
  <c r="BE419"/>
  <c r="BD419"/>
  <c r="BC419"/>
  <c r="BB419"/>
  <c r="BA419"/>
  <c r="AZ419"/>
  <c r="AY419"/>
  <c r="AX419"/>
  <c r="AW419"/>
  <c r="AV419"/>
  <c r="AU419"/>
  <c r="AS419"/>
  <c r="AR419"/>
  <c r="BU419" l="1"/>
  <c r="BO418"/>
  <c r="BL418"/>
  <c r="BT418" s="1"/>
  <c r="BH418"/>
  <c r="BG418"/>
  <c r="BF418"/>
  <c r="BE418"/>
  <c r="BD418"/>
  <c r="BC418"/>
  <c r="BB418"/>
  <c r="BA418"/>
  <c r="AZ418"/>
  <c r="AY418"/>
  <c r="AX418"/>
  <c r="AW418"/>
  <c r="AV418"/>
  <c r="AU418"/>
  <c r="AS418"/>
  <c r="AR418"/>
  <c r="BS419"/>
  <c r="BU418" l="1"/>
  <c r="BO417"/>
  <c r="BL417"/>
  <c r="BT417" s="1"/>
  <c r="BH417"/>
  <c r="BG417"/>
  <c r="BF417"/>
  <c r="BE417"/>
  <c r="BD417"/>
  <c r="BC417"/>
  <c r="BB417"/>
  <c r="BA417"/>
  <c r="AZ417"/>
  <c r="AY417"/>
  <c r="AX417"/>
  <c r="AW417"/>
  <c r="AV417"/>
  <c r="AU417"/>
  <c r="AS417"/>
  <c r="AR417"/>
  <c r="BS418"/>
  <c r="BU417" l="1"/>
  <c r="BO416"/>
  <c r="BL416"/>
  <c r="BT416" s="1"/>
  <c r="BH416"/>
  <c r="BG416"/>
  <c r="BF416"/>
  <c r="BE416"/>
  <c r="BD416"/>
  <c r="BC416"/>
  <c r="BB416"/>
  <c r="BA416"/>
  <c r="AZ416"/>
  <c r="AY416"/>
  <c r="AX416"/>
  <c r="AW416"/>
  <c r="AV416"/>
  <c r="AU416"/>
  <c r="AS416"/>
  <c r="AR416"/>
  <c r="BS417"/>
  <c r="BU416" l="1"/>
  <c r="BO415"/>
  <c r="BL415"/>
  <c r="BT415" s="1"/>
  <c r="BH415"/>
  <c r="BG415"/>
  <c r="BF415"/>
  <c r="BE415"/>
  <c r="BD415"/>
  <c r="BC415"/>
  <c r="BB415"/>
  <c r="BA415"/>
  <c r="AZ415"/>
  <c r="AY415"/>
  <c r="AX415"/>
  <c r="AW415"/>
  <c r="AV415"/>
  <c r="AU415"/>
  <c r="AS415"/>
  <c r="AR415"/>
  <c r="BS416"/>
  <c r="BU415" l="1"/>
  <c r="BO414"/>
  <c r="BL414"/>
  <c r="BT414" s="1"/>
  <c r="BH414"/>
  <c r="BG414"/>
  <c r="BF414"/>
  <c r="BE414"/>
  <c r="BD414"/>
  <c r="BC414"/>
  <c r="BB414"/>
  <c r="BA414"/>
  <c r="AZ414"/>
  <c r="AY414"/>
  <c r="AX414"/>
  <c r="AW414"/>
  <c r="AV414"/>
  <c r="AU414"/>
  <c r="AS414"/>
  <c r="AR414"/>
  <c r="BS415"/>
  <c r="BU414" l="1"/>
  <c r="BO413"/>
  <c r="BL413"/>
  <c r="BT413" s="1"/>
  <c r="BH413"/>
  <c r="BG413"/>
  <c r="BF413"/>
  <c r="BE413"/>
  <c r="BD413"/>
  <c r="BC413"/>
  <c r="BB413"/>
  <c r="BA413"/>
  <c r="AZ413"/>
  <c r="AY413"/>
  <c r="AX413"/>
  <c r="AW413"/>
  <c r="AV413"/>
  <c r="AU413"/>
  <c r="AS413"/>
  <c r="AR413"/>
  <c r="BS414"/>
  <c r="BU413" l="1"/>
  <c r="BO412"/>
  <c r="BL412"/>
  <c r="BT412" s="1"/>
  <c r="BH412"/>
  <c r="BG412"/>
  <c r="BF412"/>
  <c r="BE412"/>
  <c r="BD412"/>
  <c r="BC412"/>
  <c r="BB412"/>
  <c r="BA412"/>
  <c r="AZ412"/>
  <c r="AY412"/>
  <c r="AX412"/>
  <c r="AW412"/>
  <c r="AV412"/>
  <c r="AU412"/>
  <c r="AS412"/>
  <c r="AR412"/>
  <c r="BS413"/>
  <c r="BU412" l="1"/>
  <c r="BO411"/>
  <c r="BL411"/>
  <c r="BT411" s="1"/>
  <c r="BH411"/>
  <c r="BG411"/>
  <c r="BF411"/>
  <c r="BE411"/>
  <c r="BD411"/>
  <c r="BC411"/>
  <c r="BB411"/>
  <c r="BA411"/>
  <c r="AZ411"/>
  <c r="AY411"/>
  <c r="AX411"/>
  <c r="AW411"/>
  <c r="AV411"/>
  <c r="AU411"/>
  <c r="AS411"/>
  <c r="AR411"/>
  <c r="BS412"/>
  <c r="BU411" l="1"/>
  <c r="BO410"/>
  <c r="BL410"/>
  <c r="BT410" s="1"/>
  <c r="BH410"/>
  <c r="BG410"/>
  <c r="BF410"/>
  <c r="BE410"/>
  <c r="BD410"/>
  <c r="BC410"/>
  <c r="BB410"/>
  <c r="BA410"/>
  <c r="AZ410"/>
  <c r="AY410"/>
  <c r="AX410"/>
  <c r="AW410"/>
  <c r="AV410"/>
  <c r="AU410"/>
  <c r="AS410"/>
  <c r="AR410"/>
  <c r="BS411"/>
  <c r="BU410" l="1"/>
  <c r="BO409"/>
  <c r="BL409"/>
  <c r="BT409" s="1"/>
  <c r="BH409"/>
  <c r="BG409"/>
  <c r="BF409"/>
  <c r="BE409"/>
  <c r="BD409"/>
  <c r="BC409"/>
  <c r="BB409"/>
  <c r="BA409"/>
  <c r="AZ409"/>
  <c r="AY409"/>
  <c r="AX409"/>
  <c r="AW409"/>
  <c r="AV409"/>
  <c r="AU409"/>
  <c r="AS409"/>
  <c r="AR409"/>
  <c r="BS410"/>
  <c r="BU409" l="1"/>
  <c r="BO408"/>
  <c r="BL408"/>
  <c r="BT408" s="1"/>
  <c r="BH408"/>
  <c r="BG408"/>
  <c r="BF408"/>
  <c r="BE408"/>
  <c r="BD408"/>
  <c r="BC408"/>
  <c r="BB408"/>
  <c r="BA408"/>
  <c r="AZ408"/>
  <c r="AY408"/>
  <c r="AX408"/>
  <c r="AW408"/>
  <c r="AV408"/>
  <c r="AU408"/>
  <c r="AS408"/>
  <c r="AR408"/>
  <c r="BS409"/>
  <c r="BU408" l="1"/>
  <c r="BO407"/>
  <c r="BL407"/>
  <c r="BT407" s="1"/>
  <c r="BH407"/>
  <c r="BG407"/>
  <c r="BF407"/>
  <c r="BE407"/>
  <c r="BD407"/>
  <c r="BC407"/>
  <c r="BB407"/>
  <c r="BA407"/>
  <c r="AZ407"/>
  <c r="AY407"/>
  <c r="AX407"/>
  <c r="AW407"/>
  <c r="AV407"/>
  <c r="AU407"/>
  <c r="AS407"/>
  <c r="AR407"/>
  <c r="BS408"/>
  <c r="BU407" l="1"/>
  <c r="BO406"/>
  <c r="BL406"/>
  <c r="BT406" s="1"/>
  <c r="BH406"/>
  <c r="BG406"/>
  <c r="BF406"/>
  <c r="BE406"/>
  <c r="BD406"/>
  <c r="BC406"/>
  <c r="BB406"/>
  <c r="BA406"/>
  <c r="AZ406"/>
  <c r="AY406"/>
  <c r="AX406"/>
  <c r="AW406"/>
  <c r="AV406"/>
  <c r="AU406"/>
  <c r="AS406"/>
  <c r="AR406"/>
  <c r="BS407"/>
  <c r="BU406" l="1"/>
  <c r="BO405"/>
  <c r="BL405"/>
  <c r="BT405" s="1"/>
  <c r="BH405"/>
  <c r="BG405"/>
  <c r="BF405"/>
  <c r="BE405"/>
  <c r="BD405"/>
  <c r="BC405"/>
  <c r="BB405"/>
  <c r="BA405"/>
  <c r="AZ405"/>
  <c r="AY405"/>
  <c r="AX405"/>
  <c r="AW405"/>
  <c r="AV405"/>
  <c r="AU405"/>
  <c r="AS405"/>
  <c r="AR405"/>
  <c r="BS406"/>
  <c r="BU405" l="1"/>
  <c r="BS405"/>
  <c r="BO404"/>
  <c r="BL404"/>
  <c r="BT404" s="1"/>
  <c r="BH404"/>
  <c r="BG404"/>
  <c r="BF404"/>
  <c r="BE404"/>
  <c r="BD404"/>
  <c r="BC404"/>
  <c r="BB404"/>
  <c r="BA404"/>
  <c r="AZ404"/>
  <c r="AY404"/>
  <c r="AX404"/>
  <c r="AW404"/>
  <c r="AV404"/>
  <c r="AU404"/>
  <c r="AS404"/>
  <c r="AR404"/>
  <c r="BU404" l="1"/>
  <c r="BS404"/>
  <c r="BO403"/>
  <c r="BL403"/>
  <c r="BT403" s="1"/>
  <c r="BH403"/>
  <c r="BG403"/>
  <c r="BF403"/>
  <c r="BE403"/>
  <c r="BD403"/>
  <c r="BC403"/>
  <c r="BB403"/>
  <c r="BA403"/>
  <c r="AZ403"/>
  <c r="AY403"/>
  <c r="AX403"/>
  <c r="AW403"/>
  <c r="AV403"/>
  <c r="AU403"/>
  <c r="AS403"/>
  <c r="AR403"/>
  <c r="BU403" l="1"/>
  <c r="BS403"/>
  <c r="BO402"/>
  <c r="BL402"/>
  <c r="BT402" s="1"/>
  <c r="BH402"/>
  <c r="BG402"/>
  <c r="BF402"/>
  <c r="BE402"/>
  <c r="BD402"/>
  <c r="BC402"/>
  <c r="BB402"/>
  <c r="BA402"/>
  <c r="AZ402"/>
  <c r="AY402"/>
  <c r="AX402"/>
  <c r="AW402"/>
  <c r="AV402"/>
  <c r="AU402"/>
  <c r="AS402"/>
  <c r="AR402"/>
  <c r="BU402" l="1"/>
  <c r="BS402"/>
  <c r="BO401"/>
  <c r="BL401"/>
  <c r="BT401" s="1"/>
  <c r="BH401"/>
  <c r="BG401"/>
  <c r="BF401"/>
  <c r="BE401"/>
  <c r="BD401"/>
  <c r="BC401"/>
  <c r="BB401"/>
  <c r="BA401"/>
  <c r="AZ401"/>
  <c r="AY401"/>
  <c r="AX401"/>
  <c r="AW401"/>
  <c r="AV401"/>
  <c r="AU401"/>
  <c r="AS401"/>
  <c r="AR401"/>
  <c r="BU401" l="1"/>
  <c r="BS401"/>
  <c r="BO400"/>
  <c r="BL400"/>
  <c r="BT400" s="1"/>
  <c r="BH400"/>
  <c r="BG400"/>
  <c r="BF400"/>
  <c r="BE400"/>
  <c r="BD400"/>
  <c r="BC400"/>
  <c r="BB400"/>
  <c r="BA400"/>
  <c r="AZ400"/>
  <c r="AY400"/>
  <c r="AX400"/>
  <c r="AW400"/>
  <c r="AV400"/>
  <c r="AU400"/>
  <c r="AS400"/>
  <c r="AR400"/>
  <c r="BU400" l="1"/>
  <c r="BO399"/>
  <c r="BL399"/>
  <c r="BT399" s="1"/>
  <c r="BH399"/>
  <c r="BG399"/>
  <c r="BF399"/>
  <c r="BE399"/>
  <c r="BD399"/>
  <c r="BC399"/>
  <c r="BB399"/>
  <c r="BA399"/>
  <c r="AZ399"/>
  <c r="AY399"/>
  <c r="AX399"/>
  <c r="AW399"/>
  <c r="AV399"/>
  <c r="AU399"/>
  <c r="AS399"/>
  <c r="AR399"/>
  <c r="BS400"/>
  <c r="BU399" l="1"/>
  <c r="BO398"/>
  <c r="BL398"/>
  <c r="BT398" s="1"/>
  <c r="BH398"/>
  <c r="BG398"/>
  <c r="BF398"/>
  <c r="BE398"/>
  <c r="BD398"/>
  <c r="BC398"/>
  <c r="BB398"/>
  <c r="BA398"/>
  <c r="AZ398"/>
  <c r="AY398"/>
  <c r="AX398"/>
  <c r="AW398"/>
  <c r="AV398"/>
  <c r="AU398"/>
  <c r="AS398"/>
  <c r="AR398"/>
  <c r="BS399"/>
  <c r="BU398" l="1"/>
  <c r="BO397"/>
  <c r="BL397"/>
  <c r="BT397" s="1"/>
  <c r="BH397"/>
  <c r="BG397"/>
  <c r="BF397"/>
  <c r="BE397"/>
  <c r="BD397"/>
  <c r="BC397"/>
  <c r="BB397"/>
  <c r="BA397"/>
  <c r="AZ397"/>
  <c r="AY397"/>
  <c r="AX397"/>
  <c r="AW397"/>
  <c r="AV397"/>
  <c r="AU397"/>
  <c r="AS397"/>
  <c r="AR397"/>
  <c r="BS398"/>
  <c r="BU397" l="1"/>
  <c r="BO396"/>
  <c r="BL396"/>
  <c r="BT396" s="1"/>
  <c r="BH396"/>
  <c r="BG396"/>
  <c r="BF396"/>
  <c r="BE396"/>
  <c r="BD396"/>
  <c r="BC396"/>
  <c r="BB396"/>
  <c r="BA396"/>
  <c r="AZ396"/>
  <c r="AY396"/>
  <c r="AX396"/>
  <c r="AW396"/>
  <c r="AV396"/>
  <c r="AU396"/>
  <c r="AS396"/>
  <c r="AR396"/>
  <c r="BS397"/>
  <c r="BU396" l="1"/>
  <c r="BO395"/>
  <c r="BL395"/>
  <c r="BT395" s="1"/>
  <c r="BH395"/>
  <c r="BG395"/>
  <c r="BF395"/>
  <c r="BE395"/>
  <c r="BD395"/>
  <c r="BC395"/>
  <c r="BB395"/>
  <c r="BA395"/>
  <c r="AZ395"/>
  <c r="AY395"/>
  <c r="AX395"/>
  <c r="AW395"/>
  <c r="AV395"/>
  <c r="AU395"/>
  <c r="AS395"/>
  <c r="AR395"/>
  <c r="BS396"/>
  <c r="BU395" l="1"/>
  <c r="BO394"/>
  <c r="BL394"/>
  <c r="BT394" s="1"/>
  <c r="BH394"/>
  <c r="BG394"/>
  <c r="BF394"/>
  <c r="BE394"/>
  <c r="BD394"/>
  <c r="BC394"/>
  <c r="BB394"/>
  <c r="BA394"/>
  <c r="AZ394"/>
  <c r="AY394"/>
  <c r="AX394"/>
  <c r="AW394"/>
  <c r="AV394"/>
  <c r="AU394"/>
  <c r="AS394"/>
  <c r="AR394"/>
  <c r="BS395"/>
  <c r="BU394" l="1"/>
  <c r="BO393"/>
  <c r="BL393"/>
  <c r="BT393" s="1"/>
  <c r="BH393"/>
  <c r="BG393"/>
  <c r="BF393"/>
  <c r="BE393"/>
  <c r="BD393"/>
  <c r="BC393"/>
  <c r="BB393"/>
  <c r="BA393"/>
  <c r="AZ393"/>
  <c r="AY393"/>
  <c r="AX393"/>
  <c r="AW393"/>
  <c r="AV393"/>
  <c r="AU393"/>
  <c r="AS393"/>
  <c r="AR393"/>
  <c r="BS394"/>
  <c r="BU393" l="1"/>
  <c r="BO392"/>
  <c r="BL392"/>
  <c r="BT392" s="1"/>
  <c r="BH392"/>
  <c r="BG392"/>
  <c r="BF392"/>
  <c r="BE392"/>
  <c r="BD392"/>
  <c r="BC392"/>
  <c r="BB392"/>
  <c r="BA392"/>
  <c r="AZ392"/>
  <c r="AY392"/>
  <c r="AX392"/>
  <c r="AW392"/>
  <c r="AV392"/>
  <c r="AU392"/>
  <c r="AS392"/>
  <c r="AR392"/>
  <c r="BS393"/>
  <c r="BU392" l="1"/>
  <c r="BO391"/>
  <c r="BL391"/>
  <c r="BT391" s="1"/>
  <c r="BH391"/>
  <c r="BG391"/>
  <c r="BF391"/>
  <c r="BE391"/>
  <c r="BD391"/>
  <c r="BC391"/>
  <c r="BB391"/>
  <c r="BA391"/>
  <c r="AZ391"/>
  <c r="AY391"/>
  <c r="AX391"/>
  <c r="AW391"/>
  <c r="AV391"/>
  <c r="AU391"/>
  <c r="AS391"/>
  <c r="AR391"/>
  <c r="BS392"/>
  <c r="BU391" l="1"/>
  <c r="BO390"/>
  <c r="BL390"/>
  <c r="BT390" s="1"/>
  <c r="BH390"/>
  <c r="BG390"/>
  <c r="BF390"/>
  <c r="BE390"/>
  <c r="BD390"/>
  <c r="BC390"/>
  <c r="BB390"/>
  <c r="BA390"/>
  <c r="AZ390"/>
  <c r="AY390"/>
  <c r="AX390"/>
  <c r="AW390"/>
  <c r="AV390"/>
  <c r="AU390"/>
  <c r="AS390"/>
  <c r="AR390"/>
  <c r="BS391"/>
  <c r="BU390" l="1"/>
  <c r="BO389"/>
  <c r="BL389"/>
  <c r="BT389" s="1"/>
  <c r="BH389"/>
  <c r="BG389"/>
  <c r="BF389"/>
  <c r="BE389"/>
  <c r="BD389"/>
  <c r="BC389"/>
  <c r="BB389"/>
  <c r="BA389"/>
  <c r="AZ389"/>
  <c r="AY389"/>
  <c r="AX389"/>
  <c r="AW389"/>
  <c r="AV389"/>
  <c r="AU389"/>
  <c r="AS389"/>
  <c r="AR389"/>
  <c r="BS390"/>
  <c r="BU389" l="1"/>
  <c r="BO388"/>
  <c r="BL388"/>
  <c r="BT388" s="1"/>
  <c r="BH388"/>
  <c r="BG388"/>
  <c r="BF388"/>
  <c r="BE388"/>
  <c r="BD388"/>
  <c r="BC388"/>
  <c r="BB388"/>
  <c r="BA388"/>
  <c r="AZ388"/>
  <c r="AY388"/>
  <c r="AX388"/>
  <c r="AW388"/>
  <c r="AV388"/>
  <c r="AU388"/>
  <c r="AS388"/>
  <c r="AR388"/>
  <c r="BS389"/>
  <c r="BU388" l="1"/>
  <c r="BS388"/>
  <c r="BO387"/>
  <c r="BL387"/>
  <c r="BT387" s="1"/>
  <c r="BH387"/>
  <c r="BG387"/>
  <c r="BF387"/>
  <c r="BE387"/>
  <c r="BD387"/>
  <c r="BC387"/>
  <c r="BB387"/>
  <c r="BA387"/>
  <c r="AZ387"/>
  <c r="AY387"/>
  <c r="AX387"/>
  <c r="AW387"/>
  <c r="AV387"/>
  <c r="AU387"/>
  <c r="AS387"/>
  <c r="AR387"/>
  <c r="BU387" l="1"/>
  <c r="BO386"/>
  <c r="BL386"/>
  <c r="BT386" s="1"/>
  <c r="BH386"/>
  <c r="BG386"/>
  <c r="BF386"/>
  <c r="BE386"/>
  <c r="BD386"/>
  <c r="BC386"/>
  <c r="BB386"/>
  <c r="BA386"/>
  <c r="AZ386"/>
  <c r="AY386"/>
  <c r="AX386"/>
  <c r="AW386"/>
  <c r="AV386"/>
  <c r="AU386"/>
  <c r="AS386"/>
  <c r="AR386"/>
  <c r="BS387"/>
  <c r="BU386" l="1"/>
  <c r="BO385"/>
  <c r="BL385"/>
  <c r="BT385" s="1"/>
  <c r="BH385"/>
  <c r="BG385"/>
  <c r="BF385"/>
  <c r="BE385"/>
  <c r="BD385"/>
  <c r="BC385"/>
  <c r="BB385"/>
  <c r="BA385"/>
  <c r="AZ385"/>
  <c r="AY385"/>
  <c r="AX385"/>
  <c r="AW385"/>
  <c r="AV385"/>
  <c r="AU385"/>
  <c r="AS385"/>
  <c r="AR385"/>
  <c r="BS386"/>
  <c r="BU385" l="1"/>
  <c r="BO384"/>
  <c r="BL384"/>
  <c r="BT384" s="1"/>
  <c r="BH384"/>
  <c r="BG384"/>
  <c r="BF384"/>
  <c r="BE384"/>
  <c r="BD384"/>
  <c r="BC384"/>
  <c r="BB384"/>
  <c r="BA384"/>
  <c r="AZ384"/>
  <c r="AY384"/>
  <c r="AX384"/>
  <c r="AW384"/>
  <c r="AV384"/>
  <c r="AU384"/>
  <c r="AS384"/>
  <c r="AR384"/>
  <c r="BS385"/>
  <c r="BU384" l="1"/>
  <c r="BO383"/>
  <c r="BL383"/>
  <c r="BT383" s="1"/>
  <c r="BH383"/>
  <c r="BG383"/>
  <c r="BF383"/>
  <c r="BE383"/>
  <c r="BD383"/>
  <c r="BC383"/>
  <c r="BB383"/>
  <c r="BA383"/>
  <c r="AZ383"/>
  <c r="AY383"/>
  <c r="AX383"/>
  <c r="AW383"/>
  <c r="AV383"/>
  <c r="AU383"/>
  <c r="AS383"/>
  <c r="AR383"/>
  <c r="BS384"/>
  <c r="BU383" l="1"/>
  <c r="BO382"/>
  <c r="BL382"/>
  <c r="BT382" s="1"/>
  <c r="BH382"/>
  <c r="BG382"/>
  <c r="BF382"/>
  <c r="BE382"/>
  <c r="BD382"/>
  <c r="BC382"/>
  <c r="BB382"/>
  <c r="BA382"/>
  <c r="AZ382"/>
  <c r="AY382"/>
  <c r="AX382"/>
  <c r="AW382"/>
  <c r="AV382"/>
  <c r="AU382"/>
  <c r="AS382"/>
  <c r="AR382"/>
  <c r="BS383"/>
  <c r="BU382" l="1"/>
  <c r="BO381"/>
  <c r="BL381"/>
  <c r="BT381" s="1"/>
  <c r="BH381"/>
  <c r="BG381"/>
  <c r="BF381"/>
  <c r="BE381"/>
  <c r="BD381"/>
  <c r="BC381"/>
  <c r="BB381"/>
  <c r="BA381"/>
  <c r="AZ381"/>
  <c r="AY381"/>
  <c r="AX381"/>
  <c r="AW381"/>
  <c r="AV381"/>
  <c r="AU381"/>
  <c r="AS381"/>
  <c r="AR381"/>
  <c r="BS382"/>
  <c r="BU381" l="1"/>
  <c r="BO380"/>
  <c r="BL380"/>
  <c r="BT380" s="1"/>
  <c r="BH380"/>
  <c r="BG380"/>
  <c r="BF380"/>
  <c r="BE380"/>
  <c r="BD380"/>
  <c r="BC380"/>
  <c r="BB380"/>
  <c r="BA380"/>
  <c r="AZ380"/>
  <c r="AY380"/>
  <c r="AX380"/>
  <c r="AW380"/>
  <c r="AV380"/>
  <c r="AU380"/>
  <c r="AS380"/>
  <c r="AR380"/>
  <c r="BS381"/>
  <c r="BU380" l="1"/>
  <c r="BO379"/>
  <c r="BL379"/>
  <c r="BT379" s="1"/>
  <c r="BH379"/>
  <c r="BG379"/>
  <c r="BF379"/>
  <c r="BE379"/>
  <c r="BD379"/>
  <c r="BC379"/>
  <c r="BB379"/>
  <c r="BA379"/>
  <c r="AZ379"/>
  <c r="AY379"/>
  <c r="AX379"/>
  <c r="AW379"/>
  <c r="AV379"/>
  <c r="AU379"/>
  <c r="AS379"/>
  <c r="AR379"/>
  <c r="BS380"/>
  <c r="BU379" l="1"/>
  <c r="BO378"/>
  <c r="BL378"/>
  <c r="BT378" s="1"/>
  <c r="BH378"/>
  <c r="BG378"/>
  <c r="BF378"/>
  <c r="BE378"/>
  <c r="BD378"/>
  <c r="BC378"/>
  <c r="BB378"/>
  <c r="BA378"/>
  <c r="AZ378"/>
  <c r="AY378"/>
  <c r="AX378"/>
  <c r="AW378"/>
  <c r="AV378"/>
  <c r="AU378"/>
  <c r="AS378"/>
  <c r="AR378"/>
  <c r="BS379"/>
  <c r="BU378" l="1"/>
  <c r="BO377"/>
  <c r="BL377"/>
  <c r="BT377" s="1"/>
  <c r="BH377"/>
  <c r="BG377"/>
  <c r="BF377"/>
  <c r="BE377"/>
  <c r="BD377"/>
  <c r="BC377"/>
  <c r="BB377"/>
  <c r="BA377"/>
  <c r="AZ377"/>
  <c r="AY377"/>
  <c r="AX377"/>
  <c r="AW377"/>
  <c r="AV377"/>
  <c r="AU377"/>
  <c r="AS377"/>
  <c r="AR377"/>
  <c r="BS378"/>
  <c r="BU377" l="1"/>
  <c r="BO376"/>
  <c r="BL376"/>
  <c r="BT376" s="1"/>
  <c r="BH376"/>
  <c r="BG376"/>
  <c r="BF376"/>
  <c r="BE376"/>
  <c r="BD376"/>
  <c r="BC376"/>
  <c r="BB376"/>
  <c r="BA376"/>
  <c r="AZ376"/>
  <c r="AY376"/>
  <c r="AX376"/>
  <c r="AW376"/>
  <c r="AV376"/>
  <c r="AU376"/>
  <c r="AS376"/>
  <c r="AR376"/>
  <c r="BS377"/>
  <c r="BU376" l="1"/>
  <c r="BO375"/>
  <c r="BL375"/>
  <c r="BT375" s="1"/>
  <c r="BH375"/>
  <c r="BG375"/>
  <c r="BF375"/>
  <c r="BE375"/>
  <c r="BD375"/>
  <c r="BC375"/>
  <c r="BB375"/>
  <c r="BA375"/>
  <c r="AZ375"/>
  <c r="AY375"/>
  <c r="AX375"/>
  <c r="AW375"/>
  <c r="AV375"/>
  <c r="AU375"/>
  <c r="AS375"/>
  <c r="AR375"/>
  <c r="BS376"/>
  <c r="BU375" l="1"/>
  <c r="BO374"/>
  <c r="BL374"/>
  <c r="BT374" s="1"/>
  <c r="BH374"/>
  <c r="BG374"/>
  <c r="BF374"/>
  <c r="BE374"/>
  <c r="BD374"/>
  <c r="BC374"/>
  <c r="BB374"/>
  <c r="BA374"/>
  <c r="AZ374"/>
  <c r="AY374"/>
  <c r="AX374"/>
  <c r="AW374"/>
  <c r="AV374"/>
  <c r="AU374"/>
  <c r="AS374"/>
  <c r="AR374"/>
  <c r="BS375"/>
  <c r="BU374" l="1"/>
  <c r="BO373"/>
  <c r="BL373"/>
  <c r="BT373" s="1"/>
  <c r="BH373"/>
  <c r="BG373"/>
  <c r="BF373"/>
  <c r="BE373"/>
  <c r="BD373"/>
  <c r="BC373"/>
  <c r="BB373"/>
  <c r="BA373"/>
  <c r="AZ373"/>
  <c r="AY373"/>
  <c r="AX373"/>
  <c r="AW373"/>
  <c r="AV373"/>
  <c r="AU373"/>
  <c r="AS373"/>
  <c r="AR373"/>
  <c r="BS374"/>
  <c r="BU373" l="1"/>
  <c r="BO372"/>
  <c r="BL372"/>
  <c r="BT372" s="1"/>
  <c r="BH372"/>
  <c r="BG372"/>
  <c r="BF372"/>
  <c r="BE372"/>
  <c r="BD372"/>
  <c r="BC372"/>
  <c r="BB372"/>
  <c r="BA372"/>
  <c r="AZ372"/>
  <c r="AY372"/>
  <c r="AX372"/>
  <c r="AW372"/>
  <c r="AV372"/>
  <c r="AU372"/>
  <c r="AS372"/>
  <c r="AR372"/>
  <c r="BS373"/>
  <c r="BU372" l="1"/>
  <c r="BO371"/>
  <c r="BL371"/>
  <c r="BT371" s="1"/>
  <c r="BH371"/>
  <c r="BG371"/>
  <c r="BF371"/>
  <c r="BE371"/>
  <c r="BD371"/>
  <c r="BC371"/>
  <c r="BB371"/>
  <c r="BA371"/>
  <c r="AZ371"/>
  <c r="AY371"/>
  <c r="AX371"/>
  <c r="AW371"/>
  <c r="AV371"/>
  <c r="AU371"/>
  <c r="AS371"/>
  <c r="AR371"/>
  <c r="BS372"/>
  <c r="BU371" l="1"/>
  <c r="BO370"/>
  <c r="BL370"/>
  <c r="BT370" s="1"/>
  <c r="BH370"/>
  <c r="BG370"/>
  <c r="BF370"/>
  <c r="BE370"/>
  <c r="BD370"/>
  <c r="BC370"/>
  <c r="BB370"/>
  <c r="BA370"/>
  <c r="AZ370"/>
  <c r="AY370"/>
  <c r="AX370"/>
  <c r="AW370"/>
  <c r="AV370"/>
  <c r="AU370"/>
  <c r="AS370"/>
  <c r="AR370"/>
  <c r="BS371"/>
  <c r="BU370" l="1"/>
  <c r="BO369"/>
  <c r="BL369"/>
  <c r="BT369" s="1"/>
  <c r="BH369"/>
  <c r="BG369"/>
  <c r="BF369"/>
  <c r="BE369"/>
  <c r="BD369"/>
  <c r="BC369"/>
  <c r="BB369"/>
  <c r="BA369"/>
  <c r="AZ369"/>
  <c r="AY369"/>
  <c r="AX369"/>
  <c r="AW369"/>
  <c r="AV369"/>
  <c r="AU369"/>
  <c r="AS369"/>
  <c r="AR369"/>
  <c r="BS370"/>
  <c r="BU369" l="1"/>
  <c r="BO368"/>
  <c r="BL368"/>
  <c r="BT368" s="1"/>
  <c r="BH368"/>
  <c r="BG368"/>
  <c r="BF368"/>
  <c r="BE368"/>
  <c r="BD368"/>
  <c r="BC368"/>
  <c r="BB368"/>
  <c r="BA368"/>
  <c r="AZ368"/>
  <c r="AY368"/>
  <c r="AX368"/>
  <c r="AW368"/>
  <c r="AV368"/>
  <c r="AU368"/>
  <c r="AS368"/>
  <c r="AR368"/>
  <c r="BS369"/>
  <c r="BU368" l="1"/>
  <c r="BO367"/>
  <c r="BL367"/>
  <c r="BT367" s="1"/>
  <c r="BH367"/>
  <c r="BG367"/>
  <c r="BF367"/>
  <c r="BE367"/>
  <c r="BD367"/>
  <c r="BC367"/>
  <c r="BB367"/>
  <c r="BA367"/>
  <c r="AZ367"/>
  <c r="AY367"/>
  <c r="AX367"/>
  <c r="AW367"/>
  <c r="AV367"/>
  <c r="AU367"/>
  <c r="AS367"/>
  <c r="AR367"/>
  <c r="BS368"/>
  <c r="BU367" l="1"/>
  <c r="BO366"/>
  <c r="BL366"/>
  <c r="BT366" s="1"/>
  <c r="BH366"/>
  <c r="BG366"/>
  <c r="BF366"/>
  <c r="BE366"/>
  <c r="BD366"/>
  <c r="BC366"/>
  <c r="BB366"/>
  <c r="BA366"/>
  <c r="AZ366"/>
  <c r="AY366"/>
  <c r="AX366"/>
  <c r="AW366"/>
  <c r="AV366"/>
  <c r="AU366"/>
  <c r="AS366"/>
  <c r="AR366"/>
  <c r="BS367"/>
  <c r="BU366" l="1"/>
  <c r="BO365"/>
  <c r="BL365"/>
  <c r="BT365" s="1"/>
  <c r="BH365"/>
  <c r="BG365"/>
  <c r="BF365"/>
  <c r="BE365"/>
  <c r="BD365"/>
  <c r="BC365"/>
  <c r="BB365"/>
  <c r="BA365"/>
  <c r="AZ365"/>
  <c r="AY365"/>
  <c r="AX365"/>
  <c r="AW365"/>
  <c r="AV365"/>
  <c r="AU365"/>
  <c r="AS365"/>
  <c r="AR365"/>
  <c r="BS366"/>
  <c r="BU365" l="1"/>
  <c r="BO364"/>
  <c r="BL364"/>
  <c r="BT364" s="1"/>
  <c r="BH364"/>
  <c r="BG364"/>
  <c r="BF364"/>
  <c r="BE364"/>
  <c r="BD364"/>
  <c r="BC364"/>
  <c r="BB364"/>
  <c r="BA364"/>
  <c r="AZ364"/>
  <c r="AY364"/>
  <c r="AX364"/>
  <c r="AW364"/>
  <c r="AV364"/>
  <c r="AU364"/>
  <c r="AS364"/>
  <c r="AR364"/>
  <c r="BS365"/>
  <c r="BU364" l="1"/>
  <c r="BO363"/>
  <c r="BL363"/>
  <c r="BT363" s="1"/>
  <c r="BH363"/>
  <c r="BG363"/>
  <c r="BF363"/>
  <c r="BE363"/>
  <c r="BD363"/>
  <c r="BC363"/>
  <c r="BB363"/>
  <c r="BA363"/>
  <c r="AZ363"/>
  <c r="AY363"/>
  <c r="AX363"/>
  <c r="AW363"/>
  <c r="AV363"/>
  <c r="AU363"/>
  <c r="AS363"/>
  <c r="AR363"/>
  <c r="BS364"/>
  <c r="BU363" l="1"/>
  <c r="BO362"/>
  <c r="BL362"/>
  <c r="BT362" s="1"/>
  <c r="BH362"/>
  <c r="BG362"/>
  <c r="BF362"/>
  <c r="BE362"/>
  <c r="BD362"/>
  <c r="BC362"/>
  <c r="BB362"/>
  <c r="BA362"/>
  <c r="AZ362"/>
  <c r="AY362"/>
  <c r="AX362"/>
  <c r="AW362"/>
  <c r="AV362"/>
  <c r="AU362"/>
  <c r="AS362"/>
  <c r="AR362"/>
  <c r="BS363"/>
  <c r="BU362" l="1"/>
  <c r="BO361"/>
  <c r="BL361"/>
  <c r="BT361" s="1"/>
  <c r="BH361"/>
  <c r="BG361"/>
  <c r="BF361"/>
  <c r="BE361"/>
  <c r="BD361"/>
  <c r="BC361"/>
  <c r="BB361"/>
  <c r="BA361"/>
  <c r="AZ361"/>
  <c r="AY361"/>
  <c r="AX361"/>
  <c r="AW361"/>
  <c r="AV361"/>
  <c r="AU361"/>
  <c r="AS361"/>
  <c r="AR361"/>
  <c r="BS362"/>
  <c r="BU361" l="1"/>
  <c r="BO360"/>
  <c r="BL360"/>
  <c r="BT360" s="1"/>
  <c r="BH360"/>
  <c r="BG360"/>
  <c r="BF360"/>
  <c r="BE360"/>
  <c r="BD360"/>
  <c r="BC360"/>
  <c r="BB360"/>
  <c r="BA360"/>
  <c r="AZ360"/>
  <c r="AY360"/>
  <c r="AX360"/>
  <c r="AW360"/>
  <c r="AV360"/>
  <c r="AU360"/>
  <c r="AS360"/>
  <c r="AR360"/>
  <c r="BS361"/>
  <c r="BU360" l="1"/>
  <c r="BO359"/>
  <c r="BL359"/>
  <c r="BT359" s="1"/>
  <c r="BH359"/>
  <c r="BG359"/>
  <c r="BF359"/>
  <c r="BE359"/>
  <c r="BD359"/>
  <c r="BC359"/>
  <c r="BB359"/>
  <c r="BA359"/>
  <c r="AZ359"/>
  <c r="AY359"/>
  <c r="AX359"/>
  <c r="AW359"/>
  <c r="AV359"/>
  <c r="AU359"/>
  <c r="AS359"/>
  <c r="AR359"/>
  <c r="BS360"/>
  <c r="BU359" l="1"/>
  <c r="BO358"/>
  <c r="BL358"/>
  <c r="BT358" s="1"/>
  <c r="BH358"/>
  <c r="BG358"/>
  <c r="BF358"/>
  <c r="BE358"/>
  <c r="BD358"/>
  <c r="BC358"/>
  <c r="BB358"/>
  <c r="BA358"/>
  <c r="AZ358"/>
  <c r="AY358"/>
  <c r="AX358"/>
  <c r="AW358"/>
  <c r="AV358"/>
  <c r="AU358"/>
  <c r="AS358"/>
  <c r="AR358"/>
  <c r="BS359"/>
  <c r="BU358" l="1"/>
  <c r="BO357"/>
  <c r="BL357"/>
  <c r="BT357" s="1"/>
  <c r="BH357"/>
  <c r="BG357"/>
  <c r="BF357"/>
  <c r="BE357"/>
  <c r="BD357"/>
  <c r="BC357"/>
  <c r="BB357"/>
  <c r="BA357"/>
  <c r="AZ357"/>
  <c r="AY357"/>
  <c r="AX357"/>
  <c r="AW357"/>
  <c r="AV357"/>
  <c r="AU357"/>
  <c r="AS357"/>
  <c r="AR357"/>
  <c r="BS358"/>
  <c r="BU357" l="1"/>
  <c r="BO356"/>
  <c r="BL356"/>
  <c r="BT356" s="1"/>
  <c r="BH356"/>
  <c r="BG356"/>
  <c r="BF356"/>
  <c r="BE356"/>
  <c r="BD356"/>
  <c r="BC356"/>
  <c r="BB356"/>
  <c r="BA356"/>
  <c r="AZ356"/>
  <c r="AY356"/>
  <c r="AX356"/>
  <c r="AW356"/>
  <c r="AV356"/>
  <c r="AU356"/>
  <c r="AS356"/>
  <c r="AR356"/>
  <c r="BS357"/>
  <c r="BU356" l="1"/>
  <c r="BO355"/>
  <c r="BL355"/>
  <c r="BT355" s="1"/>
  <c r="BH355"/>
  <c r="BG355"/>
  <c r="BF355"/>
  <c r="BE355"/>
  <c r="BD355"/>
  <c r="BC355"/>
  <c r="BB355"/>
  <c r="BA355"/>
  <c r="AZ355"/>
  <c r="AY355"/>
  <c r="AX355"/>
  <c r="AW355"/>
  <c r="AV355"/>
  <c r="AU355"/>
  <c r="AS355"/>
  <c r="AR355"/>
  <c r="BS356"/>
  <c r="BU355" l="1"/>
  <c r="BO354"/>
  <c r="BL354"/>
  <c r="BT354" s="1"/>
  <c r="BH354"/>
  <c r="BG354"/>
  <c r="BF354"/>
  <c r="BE354"/>
  <c r="BD354"/>
  <c r="BC354"/>
  <c r="BB354"/>
  <c r="BA354"/>
  <c r="AZ354"/>
  <c r="AY354"/>
  <c r="AX354"/>
  <c r="AW354"/>
  <c r="AV354"/>
  <c r="AU354"/>
  <c r="AS354"/>
  <c r="AR354"/>
  <c r="BS355"/>
  <c r="BU354" l="1"/>
  <c r="BO353"/>
  <c r="BL353"/>
  <c r="BT353" s="1"/>
  <c r="BH353"/>
  <c r="BG353"/>
  <c r="BF353"/>
  <c r="BE353"/>
  <c r="BD353"/>
  <c r="BC353"/>
  <c r="BB353"/>
  <c r="BA353"/>
  <c r="AZ353"/>
  <c r="AY353"/>
  <c r="AX353"/>
  <c r="AW353"/>
  <c r="AV353"/>
  <c r="AU353"/>
  <c r="AS353"/>
  <c r="AR353"/>
  <c r="BS354"/>
  <c r="BU353" l="1"/>
  <c r="BS353"/>
  <c r="BO352"/>
  <c r="BL352"/>
  <c r="BT352" s="1"/>
  <c r="BH352"/>
  <c r="BG352"/>
  <c r="BF352"/>
  <c r="BE352"/>
  <c r="BD352"/>
  <c r="BC352"/>
  <c r="BB352"/>
  <c r="BA352"/>
  <c r="AZ352"/>
  <c r="AY352"/>
  <c r="AX352"/>
  <c r="AW352"/>
  <c r="AV352"/>
  <c r="AU352"/>
  <c r="AS352"/>
  <c r="AR352"/>
  <c r="BU352" l="1"/>
  <c r="BO351"/>
  <c r="BL351"/>
  <c r="BT351" s="1"/>
  <c r="BH351"/>
  <c r="BG351"/>
  <c r="BF351"/>
  <c r="BE351"/>
  <c r="BD351"/>
  <c r="BC351"/>
  <c r="BB351"/>
  <c r="BA351"/>
  <c r="AZ351"/>
  <c r="AY351"/>
  <c r="AX351"/>
  <c r="AW351"/>
  <c r="AV351"/>
  <c r="AU351"/>
  <c r="AS351"/>
  <c r="AR351"/>
  <c r="BS352"/>
  <c r="BU351" l="1"/>
  <c r="BO350"/>
  <c r="BL350"/>
  <c r="BT350" s="1"/>
  <c r="BH350"/>
  <c r="BG350"/>
  <c r="BF350"/>
  <c r="BE350"/>
  <c r="BD350"/>
  <c r="BC350"/>
  <c r="BB350"/>
  <c r="BA350"/>
  <c r="AZ350"/>
  <c r="AY350"/>
  <c r="AX350"/>
  <c r="AW350"/>
  <c r="AV350"/>
  <c r="AU350"/>
  <c r="AS350"/>
  <c r="AR350"/>
  <c r="BS351"/>
  <c r="BU350" l="1"/>
  <c r="BO349"/>
  <c r="BL349"/>
  <c r="BT349" s="1"/>
  <c r="BH349"/>
  <c r="BG349"/>
  <c r="BF349"/>
  <c r="BE349"/>
  <c r="BD349"/>
  <c r="BC349"/>
  <c r="BB349"/>
  <c r="BA349"/>
  <c r="AZ349"/>
  <c r="AY349"/>
  <c r="AX349"/>
  <c r="AW349"/>
  <c r="AV349"/>
  <c r="AU349"/>
  <c r="AS349"/>
  <c r="AR349"/>
  <c r="BS350"/>
  <c r="BU349" l="1"/>
  <c r="BO348"/>
  <c r="BL348"/>
  <c r="BT348" s="1"/>
  <c r="BH348"/>
  <c r="BG348"/>
  <c r="BF348"/>
  <c r="BE348"/>
  <c r="BD348"/>
  <c r="BC348"/>
  <c r="BB348"/>
  <c r="BA348"/>
  <c r="AZ348"/>
  <c r="AY348"/>
  <c r="AX348"/>
  <c r="AW348"/>
  <c r="AV348"/>
  <c r="AU348"/>
  <c r="AS348"/>
  <c r="AR348"/>
  <c r="BS349"/>
  <c r="BU348" l="1"/>
  <c r="BO347"/>
  <c r="BL347"/>
  <c r="BT347" s="1"/>
  <c r="BH347"/>
  <c r="BG347"/>
  <c r="BF347"/>
  <c r="BE347"/>
  <c r="BD347"/>
  <c r="BC347"/>
  <c r="BB347"/>
  <c r="BA347"/>
  <c r="AZ347"/>
  <c r="AY347"/>
  <c r="AX347"/>
  <c r="AW347"/>
  <c r="AV347"/>
  <c r="AU347"/>
  <c r="AS347"/>
  <c r="AR347"/>
  <c r="BS348"/>
  <c r="BU347" l="1"/>
  <c r="BO346"/>
  <c r="BL346"/>
  <c r="BT346" s="1"/>
  <c r="BH346"/>
  <c r="BG346"/>
  <c r="BF346"/>
  <c r="BE346"/>
  <c r="BD346"/>
  <c r="BC346"/>
  <c r="BB346"/>
  <c r="BA346"/>
  <c r="AZ346"/>
  <c r="AY346"/>
  <c r="AX346"/>
  <c r="AW346"/>
  <c r="AV346"/>
  <c r="AU346"/>
  <c r="AS346"/>
  <c r="AR346"/>
  <c r="BS347"/>
  <c r="BU346" l="1"/>
  <c r="BO345"/>
  <c r="BL345"/>
  <c r="BT345" s="1"/>
  <c r="BH345"/>
  <c r="BG345"/>
  <c r="BF345"/>
  <c r="BE345"/>
  <c r="BD345"/>
  <c r="BC345"/>
  <c r="BB345"/>
  <c r="BA345"/>
  <c r="AZ345"/>
  <c r="AY345"/>
  <c r="AX345"/>
  <c r="AW345"/>
  <c r="AV345"/>
  <c r="AU345"/>
  <c r="AS345"/>
  <c r="AR345"/>
  <c r="BS346"/>
  <c r="BU345" l="1"/>
  <c r="BO344"/>
  <c r="BL344"/>
  <c r="BT344" s="1"/>
  <c r="BH344"/>
  <c r="BG344"/>
  <c r="BF344"/>
  <c r="BE344"/>
  <c r="BD344"/>
  <c r="BC344"/>
  <c r="BB344"/>
  <c r="BA344"/>
  <c r="AZ344"/>
  <c r="AY344"/>
  <c r="AX344"/>
  <c r="AW344"/>
  <c r="AV344"/>
  <c r="AU344"/>
  <c r="AS344"/>
  <c r="AR344"/>
  <c r="BS345"/>
  <c r="BU344" l="1"/>
  <c r="BO343"/>
  <c r="BL343"/>
  <c r="BT343" s="1"/>
  <c r="BH343"/>
  <c r="BG343"/>
  <c r="BF343"/>
  <c r="BE343"/>
  <c r="BD343"/>
  <c r="BC343"/>
  <c r="BB343"/>
  <c r="BA343"/>
  <c r="AZ343"/>
  <c r="AY343"/>
  <c r="AX343"/>
  <c r="AW343"/>
  <c r="AV343"/>
  <c r="AU343"/>
  <c r="AS343"/>
  <c r="AR343"/>
  <c r="BS344"/>
  <c r="BU343" l="1"/>
  <c r="BO342"/>
  <c r="BL342"/>
  <c r="BT342" s="1"/>
  <c r="BH342"/>
  <c r="BG342"/>
  <c r="BF342"/>
  <c r="BE342"/>
  <c r="BD342"/>
  <c r="BC342"/>
  <c r="BB342"/>
  <c r="BA342"/>
  <c r="AZ342"/>
  <c r="AY342"/>
  <c r="AX342"/>
  <c r="AW342"/>
  <c r="AV342"/>
  <c r="AU342"/>
  <c r="AS342"/>
  <c r="AR342"/>
  <c r="BS343"/>
  <c r="BU342" l="1"/>
  <c r="BO341"/>
  <c r="BL341"/>
  <c r="BT341" s="1"/>
  <c r="BH341"/>
  <c r="BG341"/>
  <c r="BF341"/>
  <c r="BE341"/>
  <c r="BD341"/>
  <c r="BC341"/>
  <c r="BB341"/>
  <c r="BA341"/>
  <c r="AZ341"/>
  <c r="AY341"/>
  <c r="AX341"/>
  <c r="AW341"/>
  <c r="AV341"/>
  <c r="AU341"/>
  <c r="AS341"/>
  <c r="AR341"/>
  <c r="BS342"/>
  <c r="BU341" l="1"/>
  <c r="BO340"/>
  <c r="BL340"/>
  <c r="BT340" s="1"/>
  <c r="BH340"/>
  <c r="BG340"/>
  <c r="BF340"/>
  <c r="BE340"/>
  <c r="BD340"/>
  <c r="BC340"/>
  <c r="BB340"/>
  <c r="BA340"/>
  <c r="AZ340"/>
  <c r="AY340"/>
  <c r="AX340"/>
  <c r="AW340"/>
  <c r="AV340"/>
  <c r="AU340"/>
  <c r="AS340"/>
  <c r="AR340"/>
  <c r="BS341"/>
  <c r="BU340" l="1"/>
  <c r="BO339"/>
  <c r="BL339"/>
  <c r="BT339" s="1"/>
  <c r="BH339"/>
  <c r="BG339"/>
  <c r="BF339"/>
  <c r="BE339"/>
  <c r="BD339"/>
  <c r="BC339"/>
  <c r="BB339"/>
  <c r="BA339"/>
  <c r="AZ339"/>
  <c r="AY339"/>
  <c r="AX339"/>
  <c r="AW339"/>
  <c r="AV339"/>
  <c r="AU339"/>
  <c r="AS339"/>
  <c r="AR339"/>
  <c r="BS340"/>
  <c r="BU339" l="1"/>
  <c r="BO338"/>
  <c r="BL338"/>
  <c r="BT338" s="1"/>
  <c r="BH338"/>
  <c r="BG338"/>
  <c r="BF338"/>
  <c r="BE338"/>
  <c r="BD338"/>
  <c r="BC338"/>
  <c r="BB338"/>
  <c r="BA338"/>
  <c r="AZ338"/>
  <c r="AY338"/>
  <c r="AX338"/>
  <c r="AW338"/>
  <c r="AV338"/>
  <c r="AU338"/>
  <c r="AS338"/>
  <c r="AR338"/>
  <c r="BS339"/>
  <c r="BU338" l="1"/>
  <c r="BO337"/>
  <c r="BL337"/>
  <c r="BT337" s="1"/>
  <c r="BH337"/>
  <c r="BG337"/>
  <c r="BF337"/>
  <c r="BE337"/>
  <c r="BD337"/>
  <c r="BC337"/>
  <c r="BB337"/>
  <c r="BA337"/>
  <c r="AZ337"/>
  <c r="AY337"/>
  <c r="AX337"/>
  <c r="AW337"/>
  <c r="AV337"/>
  <c r="AU337"/>
  <c r="AS337"/>
  <c r="AR337"/>
  <c r="BS338"/>
  <c r="BU337" l="1"/>
  <c r="BO336"/>
  <c r="BL336"/>
  <c r="BT336" s="1"/>
  <c r="BH336"/>
  <c r="BG336"/>
  <c r="BF336"/>
  <c r="BE336"/>
  <c r="BD336"/>
  <c r="BC336"/>
  <c r="BB336"/>
  <c r="BA336"/>
  <c r="AZ336"/>
  <c r="AY336"/>
  <c r="AX336"/>
  <c r="AW336"/>
  <c r="AV336"/>
  <c r="AU336"/>
  <c r="AS336"/>
  <c r="AR336"/>
  <c r="BS337"/>
  <c r="BU336" l="1"/>
  <c r="BS336"/>
  <c r="BO335"/>
  <c r="BL335"/>
  <c r="BT335" s="1"/>
  <c r="BH335"/>
  <c r="BG335"/>
  <c r="BF335"/>
  <c r="BE335"/>
  <c r="BD335"/>
  <c r="BC335"/>
  <c r="BB335"/>
  <c r="BA335"/>
  <c r="AZ335"/>
  <c r="AY335"/>
  <c r="AX335"/>
  <c r="AW335"/>
  <c r="AV335"/>
  <c r="AU335"/>
  <c r="AS335"/>
  <c r="AR335"/>
  <c r="BU335" l="1"/>
  <c r="BO334"/>
  <c r="BL334"/>
  <c r="BT334" s="1"/>
  <c r="BH334"/>
  <c r="BG334"/>
  <c r="BF334"/>
  <c r="BE334"/>
  <c r="BD334"/>
  <c r="BC334"/>
  <c r="BB334"/>
  <c r="BA334"/>
  <c r="AZ334"/>
  <c r="AY334"/>
  <c r="AX334"/>
  <c r="AW334"/>
  <c r="AV334"/>
  <c r="AU334"/>
  <c r="AS334"/>
  <c r="AR334"/>
  <c r="BS335"/>
  <c r="BU334" l="1"/>
  <c r="BO333"/>
  <c r="BL333"/>
  <c r="BT333" s="1"/>
  <c r="BH333"/>
  <c r="BG333"/>
  <c r="BF333"/>
  <c r="BE333"/>
  <c r="BD333"/>
  <c r="BC333"/>
  <c r="BB333"/>
  <c r="BA333"/>
  <c r="AZ333"/>
  <c r="AY333"/>
  <c r="AX333"/>
  <c r="AW333"/>
  <c r="AV333"/>
  <c r="AU333"/>
  <c r="AS333"/>
  <c r="AR333"/>
  <c r="BS334"/>
  <c r="BU333" l="1"/>
  <c r="BO332"/>
  <c r="BL332"/>
  <c r="BT332" s="1"/>
  <c r="BH332"/>
  <c r="BG332"/>
  <c r="BF332"/>
  <c r="BE332"/>
  <c r="BD332"/>
  <c r="BC332"/>
  <c r="BB332"/>
  <c r="BA332"/>
  <c r="AZ332"/>
  <c r="AY332"/>
  <c r="AX332"/>
  <c r="AW332"/>
  <c r="AV332"/>
  <c r="AU332"/>
  <c r="AS332"/>
  <c r="AR332"/>
  <c r="BS333"/>
  <c r="BU332" l="1"/>
  <c r="BO331"/>
  <c r="BL331"/>
  <c r="BT331" s="1"/>
  <c r="BH331"/>
  <c r="BG331"/>
  <c r="BF331"/>
  <c r="BE331"/>
  <c r="BD331"/>
  <c r="BC331"/>
  <c r="BB331"/>
  <c r="BA331"/>
  <c r="AZ331"/>
  <c r="AY331"/>
  <c r="AX331"/>
  <c r="AW331"/>
  <c r="AV331"/>
  <c r="AU331"/>
  <c r="AS331"/>
  <c r="AR331"/>
  <c r="BS332"/>
  <c r="BU331" l="1"/>
  <c r="BO330"/>
  <c r="BL330"/>
  <c r="BT330" s="1"/>
  <c r="BH330"/>
  <c r="BG330"/>
  <c r="BF330"/>
  <c r="BE330"/>
  <c r="BD330"/>
  <c r="BC330"/>
  <c r="BB330"/>
  <c r="BA330"/>
  <c r="AZ330"/>
  <c r="AY330"/>
  <c r="AX330"/>
  <c r="AW330"/>
  <c r="AV330"/>
  <c r="AU330"/>
  <c r="AS330"/>
  <c r="AR330"/>
  <c r="BS331"/>
  <c r="BU330" l="1"/>
  <c r="BO329"/>
  <c r="BL329"/>
  <c r="BT329" s="1"/>
  <c r="BH329"/>
  <c r="BG329"/>
  <c r="BF329"/>
  <c r="BE329"/>
  <c r="BD329"/>
  <c r="BC329"/>
  <c r="BB329"/>
  <c r="BA329"/>
  <c r="AZ329"/>
  <c r="AY329"/>
  <c r="AX329"/>
  <c r="AW329"/>
  <c r="AV329"/>
  <c r="AU329"/>
  <c r="AS329"/>
  <c r="AR329"/>
  <c r="BS330"/>
  <c r="BU329" l="1"/>
  <c r="BO328"/>
  <c r="BL328"/>
  <c r="BT328" s="1"/>
  <c r="BH328"/>
  <c r="BG328"/>
  <c r="BF328"/>
  <c r="BE328"/>
  <c r="BD328"/>
  <c r="BC328"/>
  <c r="BB328"/>
  <c r="BA328"/>
  <c r="AZ328"/>
  <c r="AY328"/>
  <c r="AX328"/>
  <c r="AW328"/>
  <c r="AV328"/>
  <c r="AU328"/>
  <c r="AS328"/>
  <c r="AR328"/>
  <c r="BS329"/>
  <c r="BU328" l="1"/>
  <c r="BO327"/>
  <c r="BL327"/>
  <c r="BT327" s="1"/>
  <c r="BH327"/>
  <c r="BG327"/>
  <c r="BF327"/>
  <c r="BE327"/>
  <c r="BD327"/>
  <c r="BC327"/>
  <c r="BB327"/>
  <c r="BA327"/>
  <c r="AZ327"/>
  <c r="AY327"/>
  <c r="AX327"/>
  <c r="AW327"/>
  <c r="AV327"/>
  <c r="AU327"/>
  <c r="AS327"/>
  <c r="AR327"/>
  <c r="BS328"/>
  <c r="BU327" l="1"/>
  <c r="BO326"/>
  <c r="BL326"/>
  <c r="BT326" s="1"/>
  <c r="BH326"/>
  <c r="BG326"/>
  <c r="BF326"/>
  <c r="BE326"/>
  <c r="BD326"/>
  <c r="BC326"/>
  <c r="BB326"/>
  <c r="BA326"/>
  <c r="AZ326"/>
  <c r="AY326"/>
  <c r="AX326"/>
  <c r="AW326"/>
  <c r="AV326"/>
  <c r="AU326"/>
  <c r="AS326"/>
  <c r="AR326"/>
  <c r="BS327"/>
  <c r="BU326" l="1"/>
  <c r="BO325"/>
  <c r="BL325"/>
  <c r="BT325" s="1"/>
  <c r="BH325"/>
  <c r="BG325"/>
  <c r="BF325"/>
  <c r="BE325"/>
  <c r="BD325"/>
  <c r="BC325"/>
  <c r="BB325"/>
  <c r="BA325"/>
  <c r="AZ325"/>
  <c r="AY325"/>
  <c r="AX325"/>
  <c r="AW325"/>
  <c r="AV325"/>
  <c r="AU325"/>
  <c r="AS325"/>
  <c r="AR325"/>
  <c r="BS326"/>
  <c r="BU325" l="1"/>
  <c r="BO324"/>
  <c r="BL324"/>
  <c r="BT324" s="1"/>
  <c r="BH324"/>
  <c r="BG324"/>
  <c r="BF324"/>
  <c r="BE324"/>
  <c r="BD324"/>
  <c r="BC324"/>
  <c r="BB324"/>
  <c r="BA324"/>
  <c r="AZ324"/>
  <c r="AY324"/>
  <c r="AX324"/>
  <c r="AW324"/>
  <c r="AV324"/>
  <c r="AU324"/>
  <c r="AS324"/>
  <c r="AR324"/>
  <c r="BS325"/>
  <c r="BU324" l="1"/>
  <c r="BO323"/>
  <c r="BL323"/>
  <c r="BT323" s="1"/>
  <c r="BH323"/>
  <c r="BG323"/>
  <c r="BF323"/>
  <c r="BE323"/>
  <c r="BD323"/>
  <c r="BC323"/>
  <c r="BB323"/>
  <c r="BA323"/>
  <c r="AZ323"/>
  <c r="AY323"/>
  <c r="AX323"/>
  <c r="AW323"/>
  <c r="AV323"/>
  <c r="AU323"/>
  <c r="AS323"/>
  <c r="AR323"/>
  <c r="BS324"/>
  <c r="BU323" l="1"/>
  <c r="BO322"/>
  <c r="BL322"/>
  <c r="BT322" s="1"/>
  <c r="BH322"/>
  <c r="BG322"/>
  <c r="BF322"/>
  <c r="BE322"/>
  <c r="BD322"/>
  <c r="BC322"/>
  <c r="BB322"/>
  <c r="BA322"/>
  <c r="AZ322"/>
  <c r="AY322"/>
  <c r="AX322"/>
  <c r="AW322"/>
  <c r="AV322"/>
  <c r="AU322"/>
  <c r="AS322"/>
  <c r="AR322"/>
  <c r="BS323"/>
  <c r="BU322" l="1"/>
  <c r="BO321"/>
  <c r="BL321"/>
  <c r="BT321" s="1"/>
  <c r="BH321"/>
  <c r="BG321"/>
  <c r="BF321"/>
  <c r="BE321"/>
  <c r="BD321"/>
  <c r="BC321"/>
  <c r="BB321"/>
  <c r="BA321"/>
  <c r="AZ321"/>
  <c r="AY321"/>
  <c r="AX321"/>
  <c r="AW321"/>
  <c r="AV321"/>
  <c r="AU321"/>
  <c r="AS321"/>
  <c r="AR321"/>
  <c r="BS322"/>
  <c r="BU321" l="1"/>
  <c r="BO320"/>
  <c r="BL320"/>
  <c r="BT320" s="1"/>
  <c r="BH320"/>
  <c r="BG320"/>
  <c r="BF320"/>
  <c r="BE320"/>
  <c r="BD320"/>
  <c r="BC320"/>
  <c r="BB320"/>
  <c r="BA320"/>
  <c r="AZ320"/>
  <c r="AY320"/>
  <c r="AX320"/>
  <c r="AW320"/>
  <c r="AV320"/>
  <c r="AU320"/>
  <c r="AS320"/>
  <c r="AR320"/>
  <c r="BS321"/>
  <c r="BU320" l="1"/>
  <c r="BO319"/>
  <c r="BL319"/>
  <c r="BT319" s="1"/>
  <c r="BH319"/>
  <c r="BG319"/>
  <c r="BF319"/>
  <c r="BE319"/>
  <c r="BD319"/>
  <c r="BC319"/>
  <c r="BB319"/>
  <c r="BA319"/>
  <c r="AZ319"/>
  <c r="AY319"/>
  <c r="AX319"/>
  <c r="AW319"/>
  <c r="AV319"/>
  <c r="AU319"/>
  <c r="AS319"/>
  <c r="AR319"/>
  <c r="BS320"/>
  <c r="BU319" l="1"/>
  <c r="BS319"/>
  <c r="BO318"/>
  <c r="BL318"/>
  <c r="BT318" s="1"/>
  <c r="BH318"/>
  <c r="BG318"/>
  <c r="BF318"/>
  <c r="BE318"/>
  <c r="BD318"/>
  <c r="BC318"/>
  <c r="BB318"/>
  <c r="BA318"/>
  <c r="AZ318"/>
  <c r="AY318"/>
  <c r="AX318"/>
  <c r="AW318"/>
  <c r="AV318"/>
  <c r="AU318"/>
  <c r="AS318"/>
  <c r="AR318"/>
  <c r="BU318" l="1"/>
  <c r="BO317"/>
  <c r="BL317"/>
  <c r="BT317" s="1"/>
  <c r="BH317"/>
  <c r="BG317"/>
  <c r="BF317"/>
  <c r="BE317"/>
  <c r="BD317"/>
  <c r="BC317"/>
  <c r="BB317"/>
  <c r="BA317"/>
  <c r="AZ317"/>
  <c r="AY317"/>
  <c r="AX317"/>
  <c r="AW317"/>
  <c r="AV317"/>
  <c r="AU317"/>
  <c r="AS317"/>
  <c r="AR317"/>
  <c r="BS318"/>
  <c r="BU317" l="1"/>
  <c r="BO316"/>
  <c r="BL316"/>
  <c r="BT316" s="1"/>
  <c r="BH316"/>
  <c r="BG316"/>
  <c r="BF316"/>
  <c r="BE316"/>
  <c r="BD316"/>
  <c r="BC316"/>
  <c r="BB316"/>
  <c r="BA316"/>
  <c r="AZ316"/>
  <c r="AY316"/>
  <c r="AX316"/>
  <c r="AW316"/>
  <c r="AV316"/>
  <c r="AU316"/>
  <c r="AS316"/>
  <c r="AR316"/>
  <c r="BS317"/>
  <c r="BU316" l="1"/>
  <c r="BO315"/>
  <c r="BL315"/>
  <c r="BT315" s="1"/>
  <c r="BH315"/>
  <c r="BG315"/>
  <c r="BF315"/>
  <c r="BE315"/>
  <c r="BD315"/>
  <c r="BC315"/>
  <c r="BB315"/>
  <c r="BA315"/>
  <c r="AZ315"/>
  <c r="AY315"/>
  <c r="AX315"/>
  <c r="AW315"/>
  <c r="AV315"/>
  <c r="AU315"/>
  <c r="AS315"/>
  <c r="AR315"/>
  <c r="BS316"/>
  <c r="BU315" l="1"/>
  <c r="BO314"/>
  <c r="BL314"/>
  <c r="BT314" s="1"/>
  <c r="BH314"/>
  <c r="BG314"/>
  <c r="BF314"/>
  <c r="BE314"/>
  <c r="BD314"/>
  <c r="BC314"/>
  <c r="BB314"/>
  <c r="BA314"/>
  <c r="AZ314"/>
  <c r="AY314"/>
  <c r="AX314"/>
  <c r="AW314"/>
  <c r="AV314"/>
  <c r="AU314"/>
  <c r="AS314"/>
  <c r="AR314"/>
  <c r="BS315"/>
  <c r="BU314" l="1"/>
  <c r="BO313"/>
  <c r="BL313"/>
  <c r="BT313" s="1"/>
  <c r="BH313"/>
  <c r="BG313"/>
  <c r="BF313"/>
  <c r="BE313"/>
  <c r="BD313"/>
  <c r="BC313"/>
  <c r="BB313"/>
  <c r="BA313"/>
  <c r="AZ313"/>
  <c r="AY313"/>
  <c r="AX313"/>
  <c r="AW313"/>
  <c r="AV313"/>
  <c r="AU313"/>
  <c r="AS313"/>
  <c r="AR313"/>
  <c r="BS314"/>
  <c r="BU313" l="1"/>
  <c r="BO312"/>
  <c r="BL312"/>
  <c r="BT312" s="1"/>
  <c r="BH312"/>
  <c r="BG312"/>
  <c r="BF312"/>
  <c r="BE312"/>
  <c r="BD312"/>
  <c r="BC312"/>
  <c r="BB312"/>
  <c r="BA312"/>
  <c r="AZ312"/>
  <c r="AY312"/>
  <c r="AX312"/>
  <c r="AW312"/>
  <c r="AV312"/>
  <c r="AU312"/>
  <c r="AS312"/>
  <c r="AR312"/>
  <c r="BS313"/>
  <c r="BU312" l="1"/>
  <c r="BO311"/>
  <c r="BL311"/>
  <c r="BT311" s="1"/>
  <c r="BH311"/>
  <c r="BG311"/>
  <c r="BF311"/>
  <c r="BE311"/>
  <c r="BD311"/>
  <c r="BC311"/>
  <c r="BB311"/>
  <c r="BA311"/>
  <c r="AZ311"/>
  <c r="AY311"/>
  <c r="AX311"/>
  <c r="AW311"/>
  <c r="AV311"/>
  <c r="AU311"/>
  <c r="AS311"/>
  <c r="AR311"/>
  <c r="BS312"/>
  <c r="BU311" l="1"/>
  <c r="BO310"/>
  <c r="BL310"/>
  <c r="BT310" s="1"/>
  <c r="BH310"/>
  <c r="BG310"/>
  <c r="BF310"/>
  <c r="BE310"/>
  <c r="BD310"/>
  <c r="BC310"/>
  <c r="BB310"/>
  <c r="BA310"/>
  <c r="AZ310"/>
  <c r="AY310"/>
  <c r="AX310"/>
  <c r="AW310"/>
  <c r="AV310"/>
  <c r="AU310"/>
  <c r="AS310"/>
  <c r="AR310"/>
  <c r="BS311"/>
  <c r="BU310" l="1"/>
  <c r="BO309"/>
  <c r="BL309"/>
  <c r="BT309" s="1"/>
  <c r="BH309"/>
  <c r="BG309"/>
  <c r="BF309"/>
  <c r="BE309"/>
  <c r="BD309"/>
  <c r="BC309"/>
  <c r="BB309"/>
  <c r="BA309"/>
  <c r="AZ309"/>
  <c r="AY309"/>
  <c r="AX309"/>
  <c r="AW309"/>
  <c r="AV309"/>
  <c r="AU309"/>
  <c r="AS309"/>
  <c r="AR309"/>
  <c r="BS310"/>
  <c r="BU309" l="1"/>
  <c r="BO308"/>
  <c r="BL308"/>
  <c r="BT308" s="1"/>
  <c r="BH308"/>
  <c r="BG308"/>
  <c r="BF308"/>
  <c r="BE308"/>
  <c r="BD308"/>
  <c r="BC308"/>
  <c r="BB308"/>
  <c r="BA308"/>
  <c r="AZ308"/>
  <c r="AY308"/>
  <c r="AX308"/>
  <c r="AW308"/>
  <c r="AV308"/>
  <c r="AU308"/>
  <c r="AS308"/>
  <c r="AR308"/>
  <c r="BS309"/>
  <c r="BU308" l="1"/>
  <c r="BO307"/>
  <c r="BL307"/>
  <c r="BT307" s="1"/>
  <c r="BH307"/>
  <c r="BG307"/>
  <c r="BF307"/>
  <c r="BE307"/>
  <c r="BD307"/>
  <c r="BC307"/>
  <c r="BB307"/>
  <c r="BA307"/>
  <c r="AZ307"/>
  <c r="AY307"/>
  <c r="AX307"/>
  <c r="AW307"/>
  <c r="AV307"/>
  <c r="AU307"/>
  <c r="AS307"/>
  <c r="AR307"/>
  <c r="BS308"/>
  <c r="BU307" l="1"/>
  <c r="BO306"/>
  <c r="BL306"/>
  <c r="BT306" s="1"/>
  <c r="BH306"/>
  <c r="BG306"/>
  <c r="BF306"/>
  <c r="BE306"/>
  <c r="BD306"/>
  <c r="BC306"/>
  <c r="BB306"/>
  <c r="BA306"/>
  <c r="AZ306"/>
  <c r="AY306"/>
  <c r="AX306"/>
  <c r="AW306"/>
  <c r="AV306"/>
  <c r="AU306"/>
  <c r="AS306"/>
  <c r="AR306"/>
  <c r="BS307"/>
  <c r="BU306" l="1"/>
  <c r="BO305"/>
  <c r="BL305"/>
  <c r="BT305" s="1"/>
  <c r="BH305"/>
  <c r="BG305"/>
  <c r="BF305"/>
  <c r="BE305"/>
  <c r="BD305"/>
  <c r="BC305"/>
  <c r="BB305"/>
  <c r="BA305"/>
  <c r="AZ305"/>
  <c r="AY305"/>
  <c r="AX305"/>
  <c r="AW305"/>
  <c r="AV305"/>
  <c r="AU305"/>
  <c r="AS305"/>
  <c r="AR305"/>
  <c r="BS306"/>
  <c r="BU305" l="1"/>
  <c r="BO304"/>
  <c r="BL304"/>
  <c r="BT304" s="1"/>
  <c r="BH304"/>
  <c r="BG304"/>
  <c r="BF304"/>
  <c r="BE304"/>
  <c r="BD304"/>
  <c r="BC304"/>
  <c r="BB304"/>
  <c r="BA304"/>
  <c r="AZ304"/>
  <c r="AY304"/>
  <c r="AX304"/>
  <c r="AW304"/>
  <c r="AV304"/>
  <c r="AU304"/>
  <c r="AS304"/>
  <c r="AR304"/>
  <c r="BS305"/>
  <c r="BU304" l="1"/>
  <c r="BO303"/>
  <c r="BL303"/>
  <c r="BT303" s="1"/>
  <c r="BH303"/>
  <c r="BG303"/>
  <c r="BF303"/>
  <c r="BE303"/>
  <c r="BD303"/>
  <c r="BC303"/>
  <c r="BB303"/>
  <c r="BA303"/>
  <c r="AZ303"/>
  <c r="AY303"/>
  <c r="AX303"/>
  <c r="AW303"/>
  <c r="AV303"/>
  <c r="AU303"/>
  <c r="AS303"/>
  <c r="AR303"/>
  <c r="BS304"/>
  <c r="BU303" l="1"/>
  <c r="BO302"/>
  <c r="BL302"/>
  <c r="BT302" s="1"/>
  <c r="BH302"/>
  <c r="BG302"/>
  <c r="BF302"/>
  <c r="BE302"/>
  <c r="BD302"/>
  <c r="BC302"/>
  <c r="BB302"/>
  <c r="BA302"/>
  <c r="AZ302"/>
  <c r="AY302"/>
  <c r="AX302"/>
  <c r="AW302"/>
  <c r="AV302"/>
  <c r="AU302"/>
  <c r="AS302"/>
  <c r="AR302"/>
  <c r="BS303"/>
  <c r="BU302" l="1"/>
  <c r="BO301"/>
  <c r="BL301"/>
  <c r="BT301" s="1"/>
  <c r="BH301"/>
  <c r="BG301"/>
  <c r="BF301"/>
  <c r="BE301"/>
  <c r="BD301"/>
  <c r="BC301"/>
  <c r="BB301"/>
  <c r="BA301"/>
  <c r="AZ301"/>
  <c r="AY301"/>
  <c r="AX301"/>
  <c r="AW301"/>
  <c r="AV301"/>
  <c r="AU301"/>
  <c r="AS301"/>
  <c r="AR301"/>
  <c r="BS302"/>
  <c r="BU301" l="1"/>
  <c r="BO300"/>
  <c r="BL300"/>
  <c r="BT300" s="1"/>
  <c r="BH300"/>
  <c r="BG300"/>
  <c r="BF300"/>
  <c r="BE300"/>
  <c r="BD300"/>
  <c r="BC300"/>
  <c r="BB300"/>
  <c r="BA300"/>
  <c r="AZ300"/>
  <c r="AY300"/>
  <c r="AX300"/>
  <c r="AW300"/>
  <c r="AV300"/>
  <c r="AU300"/>
  <c r="AS300"/>
  <c r="AR300"/>
  <c r="BS301"/>
  <c r="BU300" l="1"/>
  <c r="BO299"/>
  <c r="BL299"/>
  <c r="BT299" s="1"/>
  <c r="BH299"/>
  <c r="BG299"/>
  <c r="BF299"/>
  <c r="BE299"/>
  <c r="BD299"/>
  <c r="BC299"/>
  <c r="BB299"/>
  <c r="BA299"/>
  <c r="AZ299"/>
  <c r="AY299"/>
  <c r="AX299"/>
  <c r="AW299"/>
  <c r="AV299"/>
  <c r="AU299"/>
  <c r="AS299"/>
  <c r="AR299"/>
  <c r="BS300"/>
  <c r="BU299" l="1"/>
  <c r="BO298"/>
  <c r="BL298"/>
  <c r="BT298" s="1"/>
  <c r="BH298"/>
  <c r="BG298"/>
  <c r="BF298"/>
  <c r="BE298"/>
  <c r="BD298"/>
  <c r="BC298"/>
  <c r="BB298"/>
  <c r="BA298"/>
  <c r="AZ298"/>
  <c r="AY298"/>
  <c r="AX298"/>
  <c r="AW298"/>
  <c r="AV298"/>
  <c r="AU298"/>
  <c r="AS298"/>
  <c r="AR298"/>
  <c r="BS299"/>
  <c r="BU298" l="1"/>
  <c r="BO297"/>
  <c r="BL297"/>
  <c r="BT297" s="1"/>
  <c r="BH297"/>
  <c r="BG297"/>
  <c r="BF297"/>
  <c r="BE297"/>
  <c r="BD297"/>
  <c r="BC297"/>
  <c r="BB297"/>
  <c r="BA297"/>
  <c r="AZ297"/>
  <c r="AY297"/>
  <c r="AX297"/>
  <c r="AW297"/>
  <c r="AV297"/>
  <c r="AU297"/>
  <c r="AS297"/>
  <c r="AR297"/>
  <c r="BS298"/>
  <c r="BU297" l="1"/>
  <c r="BO296"/>
  <c r="BL296"/>
  <c r="BT296" s="1"/>
  <c r="BH296"/>
  <c r="BG296"/>
  <c r="BF296"/>
  <c r="BE296"/>
  <c r="BD296"/>
  <c r="BC296"/>
  <c r="BB296"/>
  <c r="BA296"/>
  <c r="AZ296"/>
  <c r="AY296"/>
  <c r="AX296"/>
  <c r="AW296"/>
  <c r="AV296"/>
  <c r="AU296"/>
  <c r="AS296"/>
  <c r="AR296"/>
  <c r="BS297"/>
  <c r="BU296" l="1"/>
  <c r="BO295"/>
  <c r="BL295"/>
  <c r="BT295" s="1"/>
  <c r="BH295"/>
  <c r="BG295"/>
  <c r="BF295"/>
  <c r="BE295"/>
  <c r="BD295"/>
  <c r="BC295"/>
  <c r="BB295"/>
  <c r="BA295"/>
  <c r="AZ295"/>
  <c r="AY295"/>
  <c r="AX295"/>
  <c r="AW295"/>
  <c r="AV295"/>
  <c r="AU295"/>
  <c r="AS295"/>
  <c r="AR295"/>
  <c r="BS296"/>
  <c r="BU295" l="1"/>
  <c r="BO294"/>
  <c r="BL294"/>
  <c r="BT294" s="1"/>
  <c r="BH294"/>
  <c r="BG294"/>
  <c r="BF294"/>
  <c r="BE294"/>
  <c r="BD294"/>
  <c r="BC294"/>
  <c r="BB294"/>
  <c r="BA294"/>
  <c r="AZ294"/>
  <c r="AY294"/>
  <c r="AX294"/>
  <c r="AW294"/>
  <c r="AV294"/>
  <c r="AU294"/>
  <c r="AS294"/>
  <c r="AR294"/>
  <c r="BS295"/>
  <c r="BU294" l="1"/>
  <c r="BO293"/>
  <c r="BL293"/>
  <c r="BT293" s="1"/>
  <c r="BH293"/>
  <c r="BG293"/>
  <c r="BF293"/>
  <c r="BE293"/>
  <c r="BD293"/>
  <c r="BC293"/>
  <c r="BB293"/>
  <c r="BA293"/>
  <c r="AZ293"/>
  <c r="AY293"/>
  <c r="AX293"/>
  <c r="AW293"/>
  <c r="AV293"/>
  <c r="AU293"/>
  <c r="AS293"/>
  <c r="AR293"/>
  <c r="BS294"/>
  <c r="BU293" l="1"/>
  <c r="BO292"/>
  <c r="BL292"/>
  <c r="BT292" s="1"/>
  <c r="BH292"/>
  <c r="BG292"/>
  <c r="BF292"/>
  <c r="BE292"/>
  <c r="BD292"/>
  <c r="BC292"/>
  <c r="BB292"/>
  <c r="BA292"/>
  <c r="AZ292"/>
  <c r="AY292"/>
  <c r="AX292"/>
  <c r="AW292"/>
  <c r="AV292"/>
  <c r="AU292"/>
  <c r="AS292"/>
  <c r="AR292"/>
  <c r="BS293"/>
  <c r="BU292" l="1"/>
  <c r="BO291"/>
  <c r="BL291"/>
  <c r="BT291" s="1"/>
  <c r="BH291"/>
  <c r="BG291"/>
  <c r="BF291"/>
  <c r="BE291"/>
  <c r="BD291"/>
  <c r="BC291"/>
  <c r="BB291"/>
  <c r="BA291"/>
  <c r="AZ291"/>
  <c r="AY291"/>
  <c r="AX291"/>
  <c r="AW291"/>
  <c r="AV291"/>
  <c r="AU291"/>
  <c r="AS291"/>
  <c r="AR291"/>
  <c r="BS292"/>
  <c r="BU291" l="1"/>
  <c r="BO290"/>
  <c r="BL290"/>
  <c r="BT290" s="1"/>
  <c r="BH290"/>
  <c r="BG290"/>
  <c r="BF290"/>
  <c r="BE290"/>
  <c r="BD290"/>
  <c r="BC290"/>
  <c r="BB290"/>
  <c r="BA290"/>
  <c r="AZ290"/>
  <c r="AY290"/>
  <c r="AX290"/>
  <c r="AW290"/>
  <c r="AV290"/>
  <c r="AU290"/>
  <c r="AS290"/>
  <c r="AR290"/>
  <c r="BS291"/>
  <c r="BU290" l="1"/>
  <c r="BO289"/>
  <c r="BL289"/>
  <c r="BT289" s="1"/>
  <c r="BH289"/>
  <c r="BG289"/>
  <c r="BF289"/>
  <c r="BE289"/>
  <c r="BD289"/>
  <c r="BC289"/>
  <c r="BB289"/>
  <c r="BA289"/>
  <c r="AZ289"/>
  <c r="AY289"/>
  <c r="AX289"/>
  <c r="AW289"/>
  <c r="AV289"/>
  <c r="AU289"/>
  <c r="AS289"/>
  <c r="AR289"/>
  <c r="BS290"/>
  <c r="BU289" l="1"/>
  <c r="BO288"/>
  <c r="BL288"/>
  <c r="BT288" s="1"/>
  <c r="BH288"/>
  <c r="BG288"/>
  <c r="BF288"/>
  <c r="BE288"/>
  <c r="BD288"/>
  <c r="BC288"/>
  <c r="BB288"/>
  <c r="BA288"/>
  <c r="AZ288"/>
  <c r="AY288"/>
  <c r="AX288"/>
  <c r="AW288"/>
  <c r="AV288"/>
  <c r="AU288"/>
  <c r="AS288"/>
  <c r="AR288"/>
  <c r="BS289"/>
  <c r="BU288" l="1"/>
  <c r="BO287"/>
  <c r="BL287"/>
  <c r="BT287" s="1"/>
  <c r="BH287"/>
  <c r="BG287"/>
  <c r="BF287"/>
  <c r="BE287"/>
  <c r="BD287"/>
  <c r="BC287"/>
  <c r="BB287"/>
  <c r="BA287"/>
  <c r="AZ287"/>
  <c r="AY287"/>
  <c r="AX287"/>
  <c r="AW287"/>
  <c r="AV287"/>
  <c r="AU287"/>
  <c r="AS287"/>
  <c r="AR287"/>
  <c r="BS288"/>
  <c r="BU287" l="1"/>
  <c r="BO286"/>
  <c r="BL286"/>
  <c r="BT286" s="1"/>
  <c r="BH286"/>
  <c r="BG286"/>
  <c r="BF286"/>
  <c r="BE286"/>
  <c r="BD286"/>
  <c r="BC286"/>
  <c r="BB286"/>
  <c r="BA286"/>
  <c r="AZ286"/>
  <c r="AY286"/>
  <c r="AX286"/>
  <c r="AW286"/>
  <c r="AV286"/>
  <c r="AU286"/>
  <c r="AS286"/>
  <c r="AR286"/>
  <c r="BS287"/>
  <c r="BU286" l="1"/>
  <c r="BO285"/>
  <c r="BL285"/>
  <c r="BT285" s="1"/>
  <c r="BH285"/>
  <c r="BG285"/>
  <c r="BF285"/>
  <c r="BE285"/>
  <c r="BD285"/>
  <c r="BC285"/>
  <c r="BB285"/>
  <c r="BA285"/>
  <c r="AZ285"/>
  <c r="AY285"/>
  <c r="AX285"/>
  <c r="AW285"/>
  <c r="AV285"/>
  <c r="AU285"/>
  <c r="AS285"/>
  <c r="AR285"/>
  <c r="BS286"/>
  <c r="BU285" l="1"/>
  <c r="BO284"/>
  <c r="BL284"/>
  <c r="BT284" s="1"/>
  <c r="BH284"/>
  <c r="BG284"/>
  <c r="BF284"/>
  <c r="BE284"/>
  <c r="BD284"/>
  <c r="BC284"/>
  <c r="BB284"/>
  <c r="BA284"/>
  <c r="AZ284"/>
  <c r="AY284"/>
  <c r="AX284"/>
  <c r="AW284"/>
  <c r="AV284"/>
  <c r="AU284"/>
  <c r="AS284"/>
  <c r="AR284"/>
  <c r="BS285"/>
  <c r="BU284" l="1"/>
  <c r="BO283"/>
  <c r="BL283"/>
  <c r="BT283" s="1"/>
  <c r="BH283"/>
  <c r="BG283"/>
  <c r="BF283"/>
  <c r="BE283"/>
  <c r="BD283"/>
  <c r="BC283"/>
  <c r="BB283"/>
  <c r="BA283"/>
  <c r="AZ283"/>
  <c r="AY283"/>
  <c r="AX283"/>
  <c r="AW283"/>
  <c r="AV283"/>
  <c r="AU283"/>
  <c r="AS283"/>
  <c r="AR283"/>
  <c r="BS284"/>
  <c r="BU283" l="1"/>
  <c r="BO282"/>
  <c r="BL282"/>
  <c r="BT282" s="1"/>
  <c r="BH282"/>
  <c r="BG282"/>
  <c r="BF282"/>
  <c r="BE282"/>
  <c r="BD282"/>
  <c r="BC282"/>
  <c r="BB282"/>
  <c r="BA282"/>
  <c r="AZ282"/>
  <c r="AY282"/>
  <c r="AX282"/>
  <c r="AW282"/>
  <c r="AV282"/>
  <c r="AU282"/>
  <c r="AS282"/>
  <c r="AR282"/>
  <c r="BS283"/>
  <c r="BU282" l="1"/>
  <c r="BO281"/>
  <c r="BL281"/>
  <c r="BT281" s="1"/>
  <c r="BH281"/>
  <c r="BG281"/>
  <c r="BF281"/>
  <c r="BE281"/>
  <c r="BD281"/>
  <c r="BC281"/>
  <c r="BB281"/>
  <c r="BA281"/>
  <c r="AZ281"/>
  <c r="AY281"/>
  <c r="AX281"/>
  <c r="AW281"/>
  <c r="AV281"/>
  <c r="AU281"/>
  <c r="AS281"/>
  <c r="AR281"/>
  <c r="BS282"/>
  <c r="BU281" l="1"/>
  <c r="BO280"/>
  <c r="BL280"/>
  <c r="BT280" s="1"/>
  <c r="BH280"/>
  <c r="BG280"/>
  <c r="BF280"/>
  <c r="BE280"/>
  <c r="BD280"/>
  <c r="BC280"/>
  <c r="BB280"/>
  <c r="BA280"/>
  <c r="AZ280"/>
  <c r="AY280"/>
  <c r="AX280"/>
  <c r="AW280"/>
  <c r="AV280"/>
  <c r="AU280"/>
  <c r="AS280"/>
  <c r="AR280"/>
  <c r="BS281"/>
  <c r="BU280" l="1"/>
  <c r="BO279"/>
  <c r="BL279"/>
  <c r="BT279" s="1"/>
  <c r="BH279"/>
  <c r="BG279"/>
  <c r="BF279"/>
  <c r="BE279"/>
  <c r="BD279"/>
  <c r="BC279"/>
  <c r="BB279"/>
  <c r="BA279"/>
  <c r="AZ279"/>
  <c r="AY279"/>
  <c r="AX279"/>
  <c r="AW279"/>
  <c r="AV279"/>
  <c r="AU279"/>
  <c r="AS279"/>
  <c r="AR279"/>
  <c r="BS280"/>
  <c r="BU279" l="1"/>
  <c r="BO278"/>
  <c r="BL278"/>
  <c r="BT278" s="1"/>
  <c r="BH278"/>
  <c r="BG278"/>
  <c r="BF278"/>
  <c r="BE278"/>
  <c r="BD278"/>
  <c r="BC278"/>
  <c r="BB278"/>
  <c r="BA278"/>
  <c r="AZ278"/>
  <c r="AY278"/>
  <c r="AX278"/>
  <c r="AW278"/>
  <c r="AV278"/>
  <c r="AU278"/>
  <c r="AS278"/>
  <c r="AR278"/>
  <c r="BS279"/>
  <c r="BU278" l="1"/>
  <c r="BO277"/>
  <c r="BL277"/>
  <c r="BT277" s="1"/>
  <c r="BH277"/>
  <c r="BG277"/>
  <c r="BF277"/>
  <c r="BE277"/>
  <c r="BD277"/>
  <c r="BC277"/>
  <c r="BB277"/>
  <c r="BA277"/>
  <c r="AZ277"/>
  <c r="AY277"/>
  <c r="AX277"/>
  <c r="AW277"/>
  <c r="AV277"/>
  <c r="AU277"/>
  <c r="AS277"/>
  <c r="AR277"/>
  <c r="BS278"/>
  <c r="BU277" l="1"/>
  <c r="BO276"/>
  <c r="BL276"/>
  <c r="BT276" s="1"/>
  <c r="BH276"/>
  <c r="BG276"/>
  <c r="BF276"/>
  <c r="BE276"/>
  <c r="BD276"/>
  <c r="BC276"/>
  <c r="BB276"/>
  <c r="BA276"/>
  <c r="AZ276"/>
  <c r="AY276"/>
  <c r="AX276"/>
  <c r="AW276"/>
  <c r="AV276"/>
  <c r="AU276"/>
  <c r="AS276"/>
  <c r="AR276"/>
  <c r="BS277"/>
  <c r="BU276" l="1"/>
  <c r="BO275"/>
  <c r="BL275"/>
  <c r="BT275" s="1"/>
  <c r="BH275"/>
  <c r="BG275"/>
  <c r="BF275"/>
  <c r="BE275"/>
  <c r="BD275"/>
  <c r="BC275"/>
  <c r="BB275"/>
  <c r="BA275"/>
  <c r="AZ275"/>
  <c r="AY275"/>
  <c r="AX275"/>
  <c r="AW275"/>
  <c r="AV275"/>
  <c r="AU275"/>
  <c r="AS275"/>
  <c r="AR275"/>
  <c r="BS276"/>
  <c r="BU275" l="1"/>
  <c r="BO274"/>
  <c r="BL274"/>
  <c r="BT274" s="1"/>
  <c r="BH274"/>
  <c r="BG274"/>
  <c r="BF274"/>
  <c r="BE274"/>
  <c r="BD274"/>
  <c r="BC274"/>
  <c r="BB274"/>
  <c r="BA274"/>
  <c r="AZ274"/>
  <c r="AY274"/>
  <c r="AX274"/>
  <c r="AW274"/>
  <c r="AV274"/>
  <c r="AU274"/>
  <c r="AS274"/>
  <c r="AR274"/>
  <c r="BS275"/>
  <c r="BU274" l="1"/>
  <c r="BO273"/>
  <c r="BL273"/>
  <c r="BT273" s="1"/>
  <c r="BH273"/>
  <c r="BG273"/>
  <c r="BF273"/>
  <c r="BE273"/>
  <c r="BD273"/>
  <c r="BC273"/>
  <c r="BB273"/>
  <c r="BA273"/>
  <c r="AZ273"/>
  <c r="AY273"/>
  <c r="AX273"/>
  <c r="AW273"/>
  <c r="AV273"/>
  <c r="AU273"/>
  <c r="AS273"/>
  <c r="AR273"/>
  <c r="BS274"/>
  <c r="BU273" l="1"/>
  <c r="BO272"/>
  <c r="BL272"/>
  <c r="BT272" s="1"/>
  <c r="BH272"/>
  <c r="BG272"/>
  <c r="BF272"/>
  <c r="BE272"/>
  <c r="BD272"/>
  <c r="BC272"/>
  <c r="BB272"/>
  <c r="BA272"/>
  <c r="AZ272"/>
  <c r="AY272"/>
  <c r="AX272"/>
  <c r="AW272"/>
  <c r="AV272"/>
  <c r="AU272"/>
  <c r="AS272"/>
  <c r="AR272"/>
  <c r="BS273"/>
  <c r="BU272" l="1"/>
  <c r="BO271"/>
  <c r="BL271"/>
  <c r="BT271" s="1"/>
  <c r="BH271"/>
  <c r="BG271"/>
  <c r="BF271"/>
  <c r="BE271"/>
  <c r="BD271"/>
  <c r="BC271"/>
  <c r="BB271"/>
  <c r="BA271"/>
  <c r="AZ271"/>
  <c r="AY271"/>
  <c r="AX271"/>
  <c r="AW271"/>
  <c r="AV271"/>
  <c r="AU271"/>
  <c r="AS271"/>
  <c r="AR271"/>
  <c r="BS272"/>
  <c r="BU271" l="1"/>
  <c r="BO270"/>
  <c r="BL270"/>
  <c r="BT270" s="1"/>
  <c r="BH270"/>
  <c r="BG270"/>
  <c r="BF270"/>
  <c r="BE270"/>
  <c r="BD270"/>
  <c r="BC270"/>
  <c r="BB270"/>
  <c r="BA270"/>
  <c r="AZ270"/>
  <c r="AY270"/>
  <c r="AX270"/>
  <c r="AW270"/>
  <c r="AV270"/>
  <c r="AU270"/>
  <c r="AS270"/>
  <c r="AR270"/>
  <c r="BS271"/>
  <c r="BU270" l="1"/>
  <c r="BO269"/>
  <c r="BL269"/>
  <c r="BT269" s="1"/>
  <c r="BH269"/>
  <c r="BG269"/>
  <c r="BF269"/>
  <c r="BE269"/>
  <c r="BD269"/>
  <c r="BC269"/>
  <c r="BB269"/>
  <c r="BA269"/>
  <c r="AZ269"/>
  <c r="AY269"/>
  <c r="AX269"/>
  <c r="AW269"/>
  <c r="AV269"/>
  <c r="AU269"/>
  <c r="AS269"/>
  <c r="AR269"/>
  <c r="BS270"/>
  <c r="BU269" l="1"/>
  <c r="BO268"/>
  <c r="BL268"/>
  <c r="BT268" s="1"/>
  <c r="BH268"/>
  <c r="BG268"/>
  <c r="BF268"/>
  <c r="BE268"/>
  <c r="BD268"/>
  <c r="BC268"/>
  <c r="BB268"/>
  <c r="BA268"/>
  <c r="AZ268"/>
  <c r="AY268"/>
  <c r="AX268"/>
  <c r="AW268"/>
  <c r="AV268"/>
  <c r="AU268"/>
  <c r="AS268"/>
  <c r="AR268"/>
  <c r="BS269"/>
  <c r="BU268" l="1"/>
  <c r="BO267"/>
  <c r="BL267"/>
  <c r="BT267" s="1"/>
  <c r="BH267"/>
  <c r="BG267"/>
  <c r="BF267"/>
  <c r="BE267"/>
  <c r="BD267"/>
  <c r="BC267"/>
  <c r="BB267"/>
  <c r="BA267"/>
  <c r="AZ267"/>
  <c r="AY267"/>
  <c r="AX267"/>
  <c r="AW267"/>
  <c r="AV267"/>
  <c r="AU267"/>
  <c r="AS267"/>
  <c r="AR267"/>
  <c r="BS268"/>
  <c r="BU267" l="1"/>
  <c r="BO266"/>
  <c r="BL266"/>
  <c r="BT266" s="1"/>
  <c r="BH266"/>
  <c r="BG266"/>
  <c r="BF266"/>
  <c r="BE266"/>
  <c r="BD266"/>
  <c r="BC266"/>
  <c r="BB266"/>
  <c r="BA266"/>
  <c r="AZ266"/>
  <c r="AY266"/>
  <c r="AX266"/>
  <c r="AW266"/>
  <c r="AV266"/>
  <c r="AU266"/>
  <c r="AS266"/>
  <c r="AR266"/>
  <c r="BS267"/>
  <c r="BU266" l="1"/>
  <c r="BO265"/>
  <c r="BL265"/>
  <c r="BT265" s="1"/>
  <c r="BH265"/>
  <c r="BG265"/>
  <c r="BF265"/>
  <c r="BE265"/>
  <c r="BD265"/>
  <c r="BC265"/>
  <c r="BB265"/>
  <c r="BA265"/>
  <c r="AZ265"/>
  <c r="AY265"/>
  <c r="AX265"/>
  <c r="AW265"/>
  <c r="AV265"/>
  <c r="AU265"/>
  <c r="AS265"/>
  <c r="AR265"/>
  <c r="BS266"/>
  <c r="BU265" l="1"/>
  <c r="BO264"/>
  <c r="BL264"/>
  <c r="BT264" s="1"/>
  <c r="BH264"/>
  <c r="BG264"/>
  <c r="BF264"/>
  <c r="BE264"/>
  <c r="BD264"/>
  <c r="BC264"/>
  <c r="BB264"/>
  <c r="BA264"/>
  <c r="AZ264"/>
  <c r="AY264"/>
  <c r="AX264"/>
  <c r="AW264"/>
  <c r="AV264"/>
  <c r="AU264"/>
  <c r="AS264"/>
  <c r="AR264"/>
  <c r="BS265"/>
  <c r="BU264" l="1"/>
  <c r="BO263"/>
  <c r="BL263"/>
  <c r="BT263" s="1"/>
  <c r="BH263"/>
  <c r="BG263"/>
  <c r="BF263"/>
  <c r="BE263"/>
  <c r="BD263"/>
  <c r="BC263"/>
  <c r="BB263"/>
  <c r="BA263"/>
  <c r="AZ263"/>
  <c r="AY263"/>
  <c r="AX263"/>
  <c r="AW263"/>
  <c r="AV263"/>
  <c r="AU263"/>
  <c r="AS263"/>
  <c r="AR263"/>
  <c r="BS264"/>
  <c r="BU263" l="1"/>
  <c r="BO262"/>
  <c r="BL262"/>
  <c r="BT262" s="1"/>
  <c r="BH262"/>
  <c r="BG262"/>
  <c r="BF262"/>
  <c r="BE262"/>
  <c r="BD262"/>
  <c r="BC262"/>
  <c r="BB262"/>
  <c r="BA262"/>
  <c r="AZ262"/>
  <c r="AY262"/>
  <c r="AX262"/>
  <c r="AW262"/>
  <c r="AV262"/>
  <c r="AU262"/>
  <c r="AS262"/>
  <c r="AR262"/>
  <c r="BS263"/>
  <c r="BU262" l="1"/>
  <c r="BO261"/>
  <c r="BL261"/>
  <c r="BT261" s="1"/>
  <c r="BH261"/>
  <c r="BG261"/>
  <c r="BF261"/>
  <c r="BE261"/>
  <c r="BD261"/>
  <c r="BC261"/>
  <c r="BB261"/>
  <c r="BA261"/>
  <c r="AZ261"/>
  <c r="AY261"/>
  <c r="AX261"/>
  <c r="AW261"/>
  <c r="AV261"/>
  <c r="AU261"/>
  <c r="AS261"/>
  <c r="AR261"/>
  <c r="BS262"/>
  <c r="BU261" l="1"/>
  <c r="BO260"/>
  <c r="BL260"/>
  <c r="BT260" s="1"/>
  <c r="BH260"/>
  <c r="BG260"/>
  <c r="BF260"/>
  <c r="BE260"/>
  <c r="BD260"/>
  <c r="BC260"/>
  <c r="BB260"/>
  <c r="BA260"/>
  <c r="AZ260"/>
  <c r="AY260"/>
  <c r="AX260"/>
  <c r="AW260"/>
  <c r="AV260"/>
  <c r="AU260"/>
  <c r="AS260"/>
  <c r="AR260"/>
  <c r="BS261"/>
  <c r="BU260" l="1"/>
  <c r="BO259"/>
  <c r="BL259"/>
  <c r="BT259" s="1"/>
  <c r="BH259"/>
  <c r="BG259"/>
  <c r="BF259"/>
  <c r="BE259"/>
  <c r="BD259"/>
  <c r="BC259"/>
  <c r="BB259"/>
  <c r="BA259"/>
  <c r="AZ259"/>
  <c r="AY259"/>
  <c r="AX259"/>
  <c r="AW259"/>
  <c r="AV259"/>
  <c r="AU259"/>
  <c r="AS259"/>
  <c r="AR259"/>
  <c r="BS260"/>
  <c r="BU259" l="1"/>
  <c r="BO258"/>
  <c r="BL258"/>
  <c r="BT258" s="1"/>
  <c r="BH258"/>
  <c r="BG258"/>
  <c r="BF258"/>
  <c r="BE258"/>
  <c r="BD258"/>
  <c r="BC258"/>
  <c r="BB258"/>
  <c r="BA258"/>
  <c r="AZ258"/>
  <c r="AY258"/>
  <c r="AX258"/>
  <c r="AW258"/>
  <c r="AV258"/>
  <c r="AU258"/>
  <c r="AS258"/>
  <c r="AR258"/>
  <c r="BS259"/>
  <c r="BU258" l="1"/>
  <c r="BO257"/>
  <c r="BL257"/>
  <c r="BT257" s="1"/>
  <c r="BH257"/>
  <c r="BG257"/>
  <c r="BF257"/>
  <c r="BE257"/>
  <c r="BD257"/>
  <c r="BC257"/>
  <c r="BB257"/>
  <c r="BA257"/>
  <c r="AZ257"/>
  <c r="AY257"/>
  <c r="AX257"/>
  <c r="AW257"/>
  <c r="AV257"/>
  <c r="AU257"/>
  <c r="AS257"/>
  <c r="AR257"/>
  <c r="BS258"/>
  <c r="BU257" l="1"/>
  <c r="BO256"/>
  <c r="BL256"/>
  <c r="BT256" s="1"/>
  <c r="BH256"/>
  <c r="BG256"/>
  <c r="BF256"/>
  <c r="BE256"/>
  <c r="BD256"/>
  <c r="BC256"/>
  <c r="BB256"/>
  <c r="BA256"/>
  <c r="AZ256"/>
  <c r="AY256"/>
  <c r="AX256"/>
  <c r="AW256"/>
  <c r="AV256"/>
  <c r="AU256"/>
  <c r="AS256"/>
  <c r="AR256"/>
  <c r="BS257"/>
  <c r="BU256" l="1"/>
  <c r="BO255"/>
  <c r="BL255"/>
  <c r="BT255" s="1"/>
  <c r="BH255"/>
  <c r="BG255"/>
  <c r="BF255"/>
  <c r="BE255"/>
  <c r="BD255"/>
  <c r="BC255"/>
  <c r="BB255"/>
  <c r="BA255"/>
  <c r="AZ255"/>
  <c r="AY255"/>
  <c r="AX255"/>
  <c r="AW255"/>
  <c r="AV255"/>
  <c r="AU255"/>
  <c r="AS255"/>
  <c r="AR255"/>
  <c r="BS256"/>
  <c r="BU255" l="1"/>
  <c r="BO254"/>
  <c r="BL254"/>
  <c r="BT254" s="1"/>
  <c r="BH254"/>
  <c r="BG254"/>
  <c r="BF254"/>
  <c r="BE254"/>
  <c r="BD254"/>
  <c r="BC254"/>
  <c r="BB254"/>
  <c r="BA254"/>
  <c r="AZ254"/>
  <c r="AY254"/>
  <c r="AX254"/>
  <c r="AW254"/>
  <c r="AV254"/>
  <c r="AU254"/>
  <c r="AS254"/>
  <c r="AR254"/>
  <c r="BS255"/>
  <c r="BU254" l="1"/>
  <c r="BO253"/>
  <c r="BL253"/>
  <c r="BT253" s="1"/>
  <c r="BH253"/>
  <c r="BG253"/>
  <c r="BF253"/>
  <c r="BE253"/>
  <c r="BD253"/>
  <c r="BC253"/>
  <c r="BB253"/>
  <c r="BA253"/>
  <c r="AZ253"/>
  <c r="AY253"/>
  <c r="AX253"/>
  <c r="AW253"/>
  <c r="AV253"/>
  <c r="AU253"/>
  <c r="AS253"/>
  <c r="AR253"/>
  <c r="BS254"/>
  <c r="BU253" l="1"/>
  <c r="BO252"/>
  <c r="BL252"/>
  <c r="BT252" s="1"/>
  <c r="BH252"/>
  <c r="BG252"/>
  <c r="BF252"/>
  <c r="BE252"/>
  <c r="BD252"/>
  <c r="BC252"/>
  <c r="BB252"/>
  <c r="BA252"/>
  <c r="AZ252"/>
  <c r="AY252"/>
  <c r="AX252"/>
  <c r="AW252"/>
  <c r="AV252"/>
  <c r="AU252"/>
  <c r="AS252"/>
  <c r="AR252"/>
  <c r="BS253"/>
  <c r="BU252" l="1"/>
  <c r="BO251"/>
  <c r="BL251"/>
  <c r="BT251" s="1"/>
  <c r="BH251"/>
  <c r="BG251"/>
  <c r="BF251"/>
  <c r="BE251"/>
  <c r="BD251"/>
  <c r="BC251"/>
  <c r="BB251"/>
  <c r="BA251"/>
  <c r="AZ251"/>
  <c r="AY251"/>
  <c r="AX251"/>
  <c r="AW251"/>
  <c r="AV251"/>
  <c r="AU251"/>
  <c r="AS251"/>
  <c r="AR251"/>
  <c r="BS252"/>
  <c r="BU251" l="1"/>
  <c r="BO250"/>
  <c r="BL250"/>
  <c r="BT250" s="1"/>
  <c r="BH250"/>
  <c r="BG250"/>
  <c r="BF250"/>
  <c r="BE250"/>
  <c r="BD250"/>
  <c r="BC250"/>
  <c r="BB250"/>
  <c r="BA250"/>
  <c r="AZ250"/>
  <c r="AY250"/>
  <c r="AX250"/>
  <c r="AW250"/>
  <c r="AV250"/>
  <c r="AU250"/>
  <c r="AS250"/>
  <c r="AR250"/>
  <c r="BS251"/>
  <c r="BU250" l="1"/>
  <c r="BO249"/>
  <c r="BL249"/>
  <c r="BT249" s="1"/>
  <c r="BH249"/>
  <c r="BG249"/>
  <c r="BF249"/>
  <c r="BE249"/>
  <c r="BD249"/>
  <c r="BC249"/>
  <c r="BB249"/>
  <c r="BA249"/>
  <c r="AZ249"/>
  <c r="AY249"/>
  <c r="AX249"/>
  <c r="AW249"/>
  <c r="AV249"/>
  <c r="AU249"/>
  <c r="AS249"/>
  <c r="AR249"/>
  <c r="BS250"/>
  <c r="BU249" l="1"/>
  <c r="BO248"/>
  <c r="BL248"/>
  <c r="BT248" s="1"/>
  <c r="BH248"/>
  <c r="BG248"/>
  <c r="BF248"/>
  <c r="BE248"/>
  <c r="BD248"/>
  <c r="BC248"/>
  <c r="BB248"/>
  <c r="BA248"/>
  <c r="AZ248"/>
  <c r="AY248"/>
  <c r="AX248"/>
  <c r="AW248"/>
  <c r="AV248"/>
  <c r="AU248"/>
  <c r="AS248"/>
  <c r="AR248"/>
  <c r="BS249"/>
  <c r="BU248" l="1"/>
  <c r="BO247"/>
  <c r="BL247"/>
  <c r="BT247" s="1"/>
  <c r="BH247"/>
  <c r="BG247"/>
  <c r="BF247"/>
  <c r="BE247"/>
  <c r="BD247"/>
  <c r="BC247"/>
  <c r="BB247"/>
  <c r="BA247"/>
  <c r="AZ247"/>
  <c r="AY247"/>
  <c r="AX247"/>
  <c r="AW247"/>
  <c r="AV247"/>
  <c r="AU247"/>
  <c r="AS247"/>
  <c r="AR247"/>
  <c r="BS248"/>
  <c r="BU247" l="1"/>
  <c r="BO246"/>
  <c r="BL246"/>
  <c r="BT246" s="1"/>
  <c r="BH246"/>
  <c r="BG246"/>
  <c r="BF246"/>
  <c r="BE246"/>
  <c r="BD246"/>
  <c r="BC246"/>
  <c r="BB246"/>
  <c r="BA246"/>
  <c r="AZ246"/>
  <c r="AY246"/>
  <c r="AX246"/>
  <c r="AW246"/>
  <c r="AV246"/>
  <c r="AU246"/>
  <c r="AS246"/>
  <c r="AR246"/>
  <c r="BS247"/>
  <c r="BU246" l="1"/>
  <c r="BO245"/>
  <c r="BL245"/>
  <c r="BT245" s="1"/>
  <c r="BH245"/>
  <c r="BG245"/>
  <c r="BF245"/>
  <c r="BE245"/>
  <c r="BD245"/>
  <c r="BC245"/>
  <c r="BB245"/>
  <c r="BA245"/>
  <c r="AZ245"/>
  <c r="AY245"/>
  <c r="AX245"/>
  <c r="AW245"/>
  <c r="AV245"/>
  <c r="AU245"/>
  <c r="AS245"/>
  <c r="AR245"/>
  <c r="BS246"/>
  <c r="BU245" l="1"/>
  <c r="BO244"/>
  <c r="BL244"/>
  <c r="BT244" s="1"/>
  <c r="BH244"/>
  <c r="BG244"/>
  <c r="BF244"/>
  <c r="BE244"/>
  <c r="BD244"/>
  <c r="BC244"/>
  <c r="BB244"/>
  <c r="BA244"/>
  <c r="AZ244"/>
  <c r="AY244"/>
  <c r="AX244"/>
  <c r="AW244"/>
  <c r="AV244"/>
  <c r="AU244"/>
  <c r="AS244"/>
  <c r="AR244"/>
  <c r="BS245"/>
  <c r="BU244" l="1"/>
  <c r="BO243"/>
  <c r="BL243"/>
  <c r="BT243" s="1"/>
  <c r="BH243"/>
  <c r="BG243"/>
  <c r="BF243"/>
  <c r="BE243"/>
  <c r="BD243"/>
  <c r="BC243"/>
  <c r="BB243"/>
  <c r="BA243"/>
  <c r="AZ243"/>
  <c r="AY243"/>
  <c r="AX243"/>
  <c r="AW243"/>
  <c r="AV243"/>
  <c r="AU243"/>
  <c r="AS243"/>
  <c r="AR243"/>
  <c r="BS244"/>
  <c r="BU243" l="1"/>
  <c r="BO242"/>
  <c r="BL242"/>
  <c r="BT242" s="1"/>
  <c r="BH242"/>
  <c r="BG242"/>
  <c r="BF242"/>
  <c r="BE242"/>
  <c r="BD242"/>
  <c r="BC242"/>
  <c r="BB242"/>
  <c r="BA242"/>
  <c r="AZ242"/>
  <c r="AY242"/>
  <c r="AX242"/>
  <c r="AW242"/>
  <c r="AV242"/>
  <c r="AU242"/>
  <c r="AS242"/>
  <c r="AR242"/>
  <c r="BS243"/>
  <c r="BU242" l="1"/>
  <c r="BO241"/>
  <c r="BL241"/>
  <c r="BT241" s="1"/>
  <c r="BH241"/>
  <c r="BG241"/>
  <c r="BF241"/>
  <c r="BE241"/>
  <c r="BD241"/>
  <c r="BC241"/>
  <c r="BB241"/>
  <c r="BA241"/>
  <c r="AZ241"/>
  <c r="AY241"/>
  <c r="AX241"/>
  <c r="AW241"/>
  <c r="AV241"/>
  <c r="AU241"/>
  <c r="AS241"/>
  <c r="AR241"/>
  <c r="BS242"/>
  <c r="BU241" l="1"/>
  <c r="BO240"/>
  <c r="BL240"/>
  <c r="BT240" s="1"/>
  <c r="BH240"/>
  <c r="BG240"/>
  <c r="BF240"/>
  <c r="BE240"/>
  <c r="BD240"/>
  <c r="BC240"/>
  <c r="BB240"/>
  <c r="BA240"/>
  <c r="AZ240"/>
  <c r="AY240"/>
  <c r="AX240"/>
  <c r="AW240"/>
  <c r="AV240"/>
  <c r="AU240"/>
  <c r="AS240"/>
  <c r="AR240"/>
  <c r="BS241"/>
  <c r="BU240" l="1"/>
  <c r="BO239"/>
  <c r="BL239"/>
  <c r="BT239" s="1"/>
  <c r="BH239"/>
  <c r="BG239"/>
  <c r="BF239"/>
  <c r="BE239"/>
  <c r="BD239"/>
  <c r="BC239"/>
  <c r="BB239"/>
  <c r="BA239"/>
  <c r="AZ239"/>
  <c r="AY239"/>
  <c r="AX239"/>
  <c r="AW239"/>
  <c r="AV239"/>
  <c r="AU239"/>
  <c r="AS239"/>
  <c r="AR239"/>
  <c r="BS240"/>
  <c r="BU239" l="1"/>
  <c r="BO238"/>
  <c r="BL238"/>
  <c r="BT238" s="1"/>
  <c r="BH238"/>
  <c r="BG238"/>
  <c r="BF238"/>
  <c r="BE238"/>
  <c r="BD238"/>
  <c r="BC238"/>
  <c r="BB238"/>
  <c r="BA238"/>
  <c r="AZ238"/>
  <c r="AY238"/>
  <c r="AX238"/>
  <c r="AW238"/>
  <c r="AV238"/>
  <c r="AU238"/>
  <c r="AS238"/>
  <c r="AR238"/>
  <c r="BS239"/>
  <c r="BU238" l="1"/>
  <c r="BO237"/>
  <c r="BL237"/>
  <c r="BT237" s="1"/>
  <c r="BH237"/>
  <c r="BG237"/>
  <c r="BF237"/>
  <c r="BE237"/>
  <c r="BD237"/>
  <c r="BC237"/>
  <c r="BB237"/>
  <c r="BA237"/>
  <c r="AZ237"/>
  <c r="AY237"/>
  <c r="AX237"/>
  <c r="AW237"/>
  <c r="AV237"/>
  <c r="AU237"/>
  <c r="AS237"/>
  <c r="AR237"/>
  <c r="BS238"/>
  <c r="BU237" l="1"/>
  <c r="BO236"/>
  <c r="BL236"/>
  <c r="BT236" s="1"/>
  <c r="BH236"/>
  <c r="BG236"/>
  <c r="BF236"/>
  <c r="BE236"/>
  <c r="BD236"/>
  <c r="BC236"/>
  <c r="BB236"/>
  <c r="BA236"/>
  <c r="AZ236"/>
  <c r="AY236"/>
  <c r="AX236"/>
  <c r="AW236"/>
  <c r="AV236"/>
  <c r="AU236"/>
  <c r="AS236"/>
  <c r="AR236"/>
  <c r="BS237"/>
  <c r="BU236" l="1"/>
  <c r="BO235"/>
  <c r="BL235"/>
  <c r="BT235" s="1"/>
  <c r="BH235"/>
  <c r="BG235"/>
  <c r="BF235"/>
  <c r="BE235"/>
  <c r="BD235"/>
  <c r="BC235"/>
  <c r="BB235"/>
  <c r="BA235"/>
  <c r="AZ235"/>
  <c r="AY235"/>
  <c r="AX235"/>
  <c r="AW235"/>
  <c r="AV235"/>
  <c r="AU235"/>
  <c r="AS235"/>
  <c r="AR235"/>
  <c r="BS236"/>
  <c r="BU235" l="1"/>
  <c r="BO234"/>
  <c r="BL234"/>
  <c r="BT234" s="1"/>
  <c r="BH234"/>
  <c r="BG234"/>
  <c r="BF234"/>
  <c r="BE234"/>
  <c r="BD234"/>
  <c r="BC234"/>
  <c r="BB234"/>
  <c r="BA234"/>
  <c r="AZ234"/>
  <c r="AY234"/>
  <c r="AX234"/>
  <c r="AW234"/>
  <c r="AV234"/>
  <c r="AU234"/>
  <c r="AS234"/>
  <c r="AR234"/>
  <c r="BS235"/>
  <c r="BU234" l="1"/>
  <c r="BO233"/>
  <c r="BL233"/>
  <c r="BT233" s="1"/>
  <c r="BH233"/>
  <c r="BG233"/>
  <c r="BF233"/>
  <c r="BE233"/>
  <c r="BD233"/>
  <c r="BC233"/>
  <c r="BB233"/>
  <c r="BA233"/>
  <c r="AZ233"/>
  <c r="AY233"/>
  <c r="AX233"/>
  <c r="AW233"/>
  <c r="AV233"/>
  <c r="AU233"/>
  <c r="AS233"/>
  <c r="AR233"/>
  <c r="BS234"/>
  <c r="BU233" l="1"/>
  <c r="BO232"/>
  <c r="BL232"/>
  <c r="BT232" s="1"/>
  <c r="BH232"/>
  <c r="BG232"/>
  <c r="BF232"/>
  <c r="BE232"/>
  <c r="BD232"/>
  <c r="BC232"/>
  <c r="BB232"/>
  <c r="BA232"/>
  <c r="AZ232"/>
  <c r="AY232"/>
  <c r="AX232"/>
  <c r="AW232"/>
  <c r="AV232"/>
  <c r="AU232"/>
  <c r="AS232"/>
  <c r="AR232"/>
  <c r="BS233"/>
  <c r="BU232" l="1"/>
  <c r="BO231"/>
  <c r="BL231"/>
  <c r="BT231" s="1"/>
  <c r="BH231"/>
  <c r="BG231"/>
  <c r="BF231"/>
  <c r="BE231"/>
  <c r="BD231"/>
  <c r="BC231"/>
  <c r="BB231"/>
  <c r="BA231"/>
  <c r="AZ231"/>
  <c r="AY231"/>
  <c r="AX231"/>
  <c r="AW231"/>
  <c r="AV231"/>
  <c r="AU231"/>
  <c r="AS231"/>
  <c r="AR231"/>
  <c r="BS232"/>
  <c r="BU231" l="1"/>
  <c r="BO230"/>
  <c r="BL230"/>
  <c r="BT230" s="1"/>
  <c r="BH230"/>
  <c r="BG230"/>
  <c r="BF230"/>
  <c r="BE230"/>
  <c r="BD230"/>
  <c r="BC230"/>
  <c r="BB230"/>
  <c r="BA230"/>
  <c r="AZ230"/>
  <c r="AY230"/>
  <c r="AX230"/>
  <c r="AW230"/>
  <c r="AV230"/>
  <c r="AU230"/>
  <c r="AS230"/>
  <c r="AR230"/>
  <c r="BS231"/>
  <c r="BU230" l="1"/>
  <c r="BO229"/>
  <c r="BL229"/>
  <c r="BT229" s="1"/>
  <c r="BH229"/>
  <c r="BG229"/>
  <c r="BF229"/>
  <c r="BE229"/>
  <c r="BD229"/>
  <c r="BC229"/>
  <c r="BB229"/>
  <c r="BA229"/>
  <c r="AZ229"/>
  <c r="AY229"/>
  <c r="AX229"/>
  <c r="AW229"/>
  <c r="AV229"/>
  <c r="AU229"/>
  <c r="AS229"/>
  <c r="AR229"/>
  <c r="BS230"/>
  <c r="BU229" l="1"/>
  <c r="BO228"/>
  <c r="BL228"/>
  <c r="BT228" s="1"/>
  <c r="BH228"/>
  <c r="BG228"/>
  <c r="BF228"/>
  <c r="BE228"/>
  <c r="BD228"/>
  <c r="BC228"/>
  <c r="BB228"/>
  <c r="BA228"/>
  <c r="AZ228"/>
  <c r="AY228"/>
  <c r="AX228"/>
  <c r="AW228"/>
  <c r="AV228"/>
  <c r="AU228"/>
  <c r="AS228"/>
  <c r="AR228"/>
  <c r="BS229"/>
  <c r="BU228" l="1"/>
  <c r="BO227"/>
  <c r="BL227"/>
  <c r="BT227" s="1"/>
  <c r="BH227"/>
  <c r="BG227"/>
  <c r="BF227"/>
  <c r="BE227"/>
  <c r="BD227"/>
  <c r="BC227"/>
  <c r="BB227"/>
  <c r="BA227"/>
  <c r="AZ227"/>
  <c r="AY227"/>
  <c r="AX227"/>
  <c r="AW227"/>
  <c r="AV227"/>
  <c r="AU227"/>
  <c r="AS227"/>
  <c r="AR227"/>
  <c r="BS228"/>
  <c r="BU227" l="1"/>
  <c r="BO226"/>
  <c r="BL226"/>
  <c r="BT226" s="1"/>
  <c r="BH226"/>
  <c r="BG226"/>
  <c r="BF226"/>
  <c r="BE226"/>
  <c r="BD226"/>
  <c r="BC226"/>
  <c r="BB226"/>
  <c r="BA226"/>
  <c r="AZ226"/>
  <c r="AY226"/>
  <c r="AX226"/>
  <c r="AW226"/>
  <c r="AV226"/>
  <c r="AU226"/>
  <c r="AS226"/>
  <c r="AR226"/>
  <c r="BS227"/>
  <c r="BU226" l="1"/>
  <c r="BO225"/>
  <c r="BL225"/>
  <c r="BT225" s="1"/>
  <c r="BH225"/>
  <c r="BG225"/>
  <c r="BF225"/>
  <c r="BE225"/>
  <c r="BD225"/>
  <c r="BC225"/>
  <c r="BB225"/>
  <c r="BA225"/>
  <c r="AZ225"/>
  <c r="AY225"/>
  <c r="AX225"/>
  <c r="AW225"/>
  <c r="AV225"/>
  <c r="AU225"/>
  <c r="AS225"/>
  <c r="AR225"/>
  <c r="BS226"/>
  <c r="BU225" l="1"/>
  <c r="BO224"/>
  <c r="BL224"/>
  <c r="BT224" s="1"/>
  <c r="BH224"/>
  <c r="BG224"/>
  <c r="BF224"/>
  <c r="BE224"/>
  <c r="BD224"/>
  <c r="BC224"/>
  <c r="BB224"/>
  <c r="BA224"/>
  <c r="AZ224"/>
  <c r="AY224"/>
  <c r="AX224"/>
  <c r="AW224"/>
  <c r="AV224"/>
  <c r="AU224"/>
  <c r="AS224"/>
  <c r="AR224"/>
  <c r="BS225"/>
  <c r="BU224" l="1"/>
  <c r="BO223"/>
  <c r="BL223"/>
  <c r="BT223" s="1"/>
  <c r="BH223"/>
  <c r="BG223"/>
  <c r="BF223"/>
  <c r="BE223"/>
  <c r="BD223"/>
  <c r="BC223"/>
  <c r="BB223"/>
  <c r="BA223"/>
  <c r="AZ223"/>
  <c r="AY223"/>
  <c r="AX223"/>
  <c r="AW223"/>
  <c r="AV223"/>
  <c r="AU223"/>
  <c r="AS223"/>
  <c r="AR223"/>
  <c r="BS224"/>
  <c r="BU223" l="1"/>
  <c r="BO222"/>
  <c r="BL222"/>
  <c r="BT222" s="1"/>
  <c r="BH222"/>
  <c r="BG222"/>
  <c r="BF222"/>
  <c r="BE222"/>
  <c r="BD222"/>
  <c r="BC222"/>
  <c r="BB222"/>
  <c r="BA222"/>
  <c r="AZ222"/>
  <c r="AY222"/>
  <c r="AX222"/>
  <c r="AW222"/>
  <c r="AV222"/>
  <c r="AU222"/>
  <c r="AS222"/>
  <c r="AR222"/>
  <c r="BS223"/>
  <c r="BU222" l="1"/>
  <c r="BO221"/>
  <c r="BL221"/>
  <c r="BT221" s="1"/>
  <c r="BH221"/>
  <c r="BG221"/>
  <c r="BF221"/>
  <c r="BE221"/>
  <c r="BD221"/>
  <c r="BC221"/>
  <c r="BB221"/>
  <c r="BA221"/>
  <c r="AZ221"/>
  <c r="AY221"/>
  <c r="AX221"/>
  <c r="AW221"/>
  <c r="AV221"/>
  <c r="AU221"/>
  <c r="AS221"/>
  <c r="AR221"/>
  <c r="BS222"/>
  <c r="BU221" l="1"/>
  <c r="BO220"/>
  <c r="BL220"/>
  <c r="BT220" s="1"/>
  <c r="BH220"/>
  <c r="BG220"/>
  <c r="BF220"/>
  <c r="BE220"/>
  <c r="BD220"/>
  <c r="BC220"/>
  <c r="BB220"/>
  <c r="BA220"/>
  <c r="AZ220"/>
  <c r="AY220"/>
  <c r="AX220"/>
  <c r="AW220"/>
  <c r="AV220"/>
  <c r="AU220"/>
  <c r="AS220"/>
  <c r="AR220"/>
  <c r="BS221"/>
  <c r="BU220" l="1"/>
  <c r="BO219"/>
  <c r="BL219"/>
  <c r="BT219" s="1"/>
  <c r="BH219"/>
  <c r="BG219"/>
  <c r="BF219"/>
  <c r="BE219"/>
  <c r="BD219"/>
  <c r="BC219"/>
  <c r="BB219"/>
  <c r="BA219"/>
  <c r="AZ219"/>
  <c r="AY219"/>
  <c r="AX219"/>
  <c r="AW219"/>
  <c r="AV219"/>
  <c r="AU219"/>
  <c r="AS219"/>
  <c r="AR219"/>
  <c r="BS220"/>
  <c r="BU219" l="1"/>
  <c r="BO218"/>
  <c r="BL218"/>
  <c r="BT218" s="1"/>
  <c r="BH218"/>
  <c r="BG218"/>
  <c r="BF218"/>
  <c r="BE218"/>
  <c r="BD218"/>
  <c r="BC218"/>
  <c r="BB218"/>
  <c r="BA218"/>
  <c r="AZ218"/>
  <c r="AY218"/>
  <c r="AX218"/>
  <c r="AW218"/>
  <c r="AV218"/>
  <c r="AU218"/>
  <c r="AS218"/>
  <c r="AR218"/>
  <c r="BS219"/>
  <c r="BU218" l="1"/>
  <c r="BO217"/>
  <c r="BL217"/>
  <c r="BT217" s="1"/>
  <c r="BH217"/>
  <c r="BG217"/>
  <c r="BF217"/>
  <c r="BE217"/>
  <c r="BD217"/>
  <c r="BC217"/>
  <c r="BB217"/>
  <c r="BA217"/>
  <c r="AZ217"/>
  <c r="AY217"/>
  <c r="AX217"/>
  <c r="AW217"/>
  <c r="AV217"/>
  <c r="AU217"/>
  <c r="AS217"/>
  <c r="AR217"/>
  <c r="BS218"/>
  <c r="BU217" l="1"/>
  <c r="BO216"/>
  <c r="BL216"/>
  <c r="BT216" s="1"/>
  <c r="BH216"/>
  <c r="BG216"/>
  <c r="BF216"/>
  <c r="BE216"/>
  <c r="BD216"/>
  <c r="BC216"/>
  <c r="BB216"/>
  <c r="BA216"/>
  <c r="AZ216"/>
  <c r="AY216"/>
  <c r="AX216"/>
  <c r="AW216"/>
  <c r="AV216"/>
  <c r="AU216"/>
  <c r="AS216"/>
  <c r="AR216"/>
  <c r="BS217"/>
  <c r="BU216" l="1"/>
  <c r="BO215"/>
  <c r="BL215"/>
  <c r="BT215" s="1"/>
  <c r="BH215"/>
  <c r="BG215"/>
  <c r="BF215"/>
  <c r="BE215"/>
  <c r="BD215"/>
  <c r="BC215"/>
  <c r="BB215"/>
  <c r="BA215"/>
  <c r="AZ215"/>
  <c r="AY215"/>
  <c r="AX215"/>
  <c r="AW215"/>
  <c r="AV215"/>
  <c r="AU215"/>
  <c r="AS215"/>
  <c r="AR215"/>
  <c r="BS216"/>
  <c r="BU215" l="1"/>
  <c r="BO214"/>
  <c r="BL214"/>
  <c r="BT214" s="1"/>
  <c r="BH214"/>
  <c r="BG214"/>
  <c r="BF214"/>
  <c r="BE214"/>
  <c r="BD214"/>
  <c r="BC214"/>
  <c r="BB214"/>
  <c r="BA214"/>
  <c r="AZ214"/>
  <c r="AY214"/>
  <c r="AX214"/>
  <c r="AW214"/>
  <c r="AV214"/>
  <c r="AU214"/>
  <c r="AS214"/>
  <c r="AR214"/>
  <c r="BS215"/>
  <c r="BU214" l="1"/>
  <c r="BO213"/>
  <c r="BL213"/>
  <c r="BT213" s="1"/>
  <c r="BH213"/>
  <c r="BG213"/>
  <c r="BF213"/>
  <c r="BE213"/>
  <c r="BD213"/>
  <c r="BC213"/>
  <c r="BB213"/>
  <c r="BA213"/>
  <c r="AZ213"/>
  <c r="AY213"/>
  <c r="AX213"/>
  <c r="AW213"/>
  <c r="AV213"/>
  <c r="AU213"/>
  <c r="AS213"/>
  <c r="AR213"/>
  <c r="BS214"/>
  <c r="BU213" l="1"/>
  <c r="BO212"/>
  <c r="BL212"/>
  <c r="BT212" s="1"/>
  <c r="BH212"/>
  <c r="BG212"/>
  <c r="BF212"/>
  <c r="BE212"/>
  <c r="BD212"/>
  <c r="BC212"/>
  <c r="BB212"/>
  <c r="BA212"/>
  <c r="AZ212"/>
  <c r="AY212"/>
  <c r="AX212"/>
  <c r="AW212"/>
  <c r="AV212"/>
  <c r="AU212"/>
  <c r="AS212"/>
  <c r="AR212"/>
  <c r="BS213"/>
  <c r="BU212" l="1"/>
  <c r="BO211"/>
  <c r="BL211"/>
  <c r="BT211" s="1"/>
  <c r="BH211"/>
  <c r="BG211"/>
  <c r="BF211"/>
  <c r="BE211"/>
  <c r="BD211"/>
  <c r="BC211"/>
  <c r="BB211"/>
  <c r="BA211"/>
  <c r="AZ211"/>
  <c r="AY211"/>
  <c r="AX211"/>
  <c r="AW211"/>
  <c r="AV211"/>
  <c r="AU211"/>
  <c r="AS211"/>
  <c r="AR211"/>
  <c r="BS212"/>
  <c r="BU211" l="1"/>
  <c r="BO210"/>
  <c r="BL210"/>
  <c r="BT210" s="1"/>
  <c r="BH210"/>
  <c r="BG210"/>
  <c r="BF210"/>
  <c r="BE210"/>
  <c r="BD210"/>
  <c r="BC210"/>
  <c r="BB210"/>
  <c r="BA210"/>
  <c r="AZ210"/>
  <c r="AY210"/>
  <c r="AX210"/>
  <c r="AW210"/>
  <c r="AV210"/>
  <c r="AU210"/>
  <c r="AS210"/>
  <c r="AR210"/>
  <c r="BS211"/>
  <c r="BU210" l="1"/>
  <c r="BO209"/>
  <c r="BL209"/>
  <c r="BT209" s="1"/>
  <c r="BH209"/>
  <c r="BG209"/>
  <c r="BF209"/>
  <c r="BE209"/>
  <c r="BD209"/>
  <c r="BC209"/>
  <c r="BB209"/>
  <c r="BA209"/>
  <c r="AZ209"/>
  <c r="AY209"/>
  <c r="AX209"/>
  <c r="AW209"/>
  <c r="AV209"/>
  <c r="AU209"/>
  <c r="AS209"/>
  <c r="AR209"/>
  <c r="BS210"/>
  <c r="BU209" l="1"/>
  <c r="BO208"/>
  <c r="BL208"/>
  <c r="BT208" s="1"/>
  <c r="BH208"/>
  <c r="BG208"/>
  <c r="BF208"/>
  <c r="BE208"/>
  <c r="BD208"/>
  <c r="BC208"/>
  <c r="BB208"/>
  <c r="BA208"/>
  <c r="AZ208"/>
  <c r="AY208"/>
  <c r="AX208"/>
  <c r="AW208"/>
  <c r="AV208"/>
  <c r="AU208"/>
  <c r="AS208"/>
  <c r="AR208"/>
  <c r="BS209"/>
  <c r="BU208" l="1"/>
  <c r="BO207"/>
  <c r="BL207"/>
  <c r="BT207" s="1"/>
  <c r="BH207"/>
  <c r="BG207"/>
  <c r="BF207"/>
  <c r="BE207"/>
  <c r="BD207"/>
  <c r="BC207"/>
  <c r="BB207"/>
  <c r="BA207"/>
  <c r="AZ207"/>
  <c r="AY207"/>
  <c r="AX207"/>
  <c r="AW207"/>
  <c r="AV207"/>
  <c r="AU207"/>
  <c r="AS207"/>
  <c r="AR207"/>
  <c r="BS208"/>
  <c r="BU207" l="1"/>
  <c r="BO206"/>
  <c r="BL206"/>
  <c r="BT206" s="1"/>
  <c r="BH206"/>
  <c r="BG206"/>
  <c r="BF206"/>
  <c r="BE206"/>
  <c r="BD206"/>
  <c r="BC206"/>
  <c r="BB206"/>
  <c r="BA206"/>
  <c r="AZ206"/>
  <c r="AY206"/>
  <c r="AX206"/>
  <c r="AW206"/>
  <c r="AV206"/>
  <c r="AU206"/>
  <c r="AS206"/>
  <c r="AR206"/>
  <c r="BS207"/>
  <c r="BU206" l="1"/>
  <c r="BO205"/>
  <c r="BL205"/>
  <c r="BT205" s="1"/>
  <c r="BH205"/>
  <c r="BG205"/>
  <c r="BF205"/>
  <c r="BE205"/>
  <c r="BD205"/>
  <c r="BC205"/>
  <c r="BB205"/>
  <c r="BA205"/>
  <c r="AZ205"/>
  <c r="AY205"/>
  <c r="AX205"/>
  <c r="AW205"/>
  <c r="AV205"/>
  <c r="AU205"/>
  <c r="AS205"/>
  <c r="AR205"/>
  <c r="BS206"/>
  <c r="BU205" l="1"/>
  <c r="BO204"/>
  <c r="BL204"/>
  <c r="BT204" s="1"/>
  <c r="BH204"/>
  <c r="BG204"/>
  <c r="BF204"/>
  <c r="BE204"/>
  <c r="BD204"/>
  <c r="BC204"/>
  <c r="BB204"/>
  <c r="BA204"/>
  <c r="AZ204"/>
  <c r="AY204"/>
  <c r="AX204"/>
  <c r="AW204"/>
  <c r="AV204"/>
  <c r="AU204"/>
  <c r="AS204"/>
  <c r="AR204"/>
  <c r="BS205"/>
  <c r="BU204" l="1"/>
  <c r="BO203"/>
  <c r="BL203"/>
  <c r="BT203" s="1"/>
  <c r="BH203"/>
  <c r="BG203"/>
  <c r="BF203"/>
  <c r="BE203"/>
  <c r="BD203"/>
  <c r="BC203"/>
  <c r="BB203"/>
  <c r="BA203"/>
  <c r="AZ203"/>
  <c r="AY203"/>
  <c r="AX203"/>
  <c r="AW203"/>
  <c r="AV203"/>
  <c r="AU203"/>
  <c r="AS203"/>
  <c r="AR203"/>
  <c r="BS204"/>
  <c r="BU203" l="1"/>
  <c r="BO202"/>
  <c r="BL202"/>
  <c r="BT202" s="1"/>
  <c r="BH202"/>
  <c r="BG202"/>
  <c r="BF202"/>
  <c r="BE202"/>
  <c r="BD202"/>
  <c r="BC202"/>
  <c r="BB202"/>
  <c r="BA202"/>
  <c r="AZ202"/>
  <c r="AY202"/>
  <c r="AX202"/>
  <c r="AW202"/>
  <c r="AV202"/>
  <c r="AU202"/>
  <c r="AS202"/>
  <c r="AR202"/>
  <c r="BS203"/>
  <c r="BU202" l="1"/>
  <c r="BO201"/>
  <c r="BL201"/>
  <c r="BT201" s="1"/>
  <c r="BH201"/>
  <c r="BG201"/>
  <c r="BF201"/>
  <c r="BE201"/>
  <c r="BD201"/>
  <c r="BC201"/>
  <c r="BB201"/>
  <c r="BA201"/>
  <c r="AZ201"/>
  <c r="AY201"/>
  <c r="AX201"/>
  <c r="AW201"/>
  <c r="AV201"/>
  <c r="AU201"/>
  <c r="AS201"/>
  <c r="AR201"/>
  <c r="BS202"/>
  <c r="BU201" l="1"/>
  <c r="BO200"/>
  <c r="BL200"/>
  <c r="BT200" s="1"/>
  <c r="BH200"/>
  <c r="BG200"/>
  <c r="BF200"/>
  <c r="BE200"/>
  <c r="BD200"/>
  <c r="BC200"/>
  <c r="BB200"/>
  <c r="BA200"/>
  <c r="AZ200"/>
  <c r="AY200"/>
  <c r="AX200"/>
  <c r="AW200"/>
  <c r="AV200"/>
  <c r="AU200"/>
  <c r="AS200"/>
  <c r="AR200"/>
  <c r="BS201"/>
  <c r="BU200" l="1"/>
  <c r="BO199"/>
  <c r="BL199"/>
  <c r="BT199" s="1"/>
  <c r="BH199"/>
  <c r="BG199"/>
  <c r="BF199"/>
  <c r="BE199"/>
  <c r="BD199"/>
  <c r="BC199"/>
  <c r="BB199"/>
  <c r="BA199"/>
  <c r="AZ199"/>
  <c r="AY199"/>
  <c r="AX199"/>
  <c r="AW199"/>
  <c r="AV199"/>
  <c r="AU199"/>
  <c r="AS199"/>
  <c r="AR199"/>
  <c r="BS200"/>
  <c r="BU199" l="1"/>
  <c r="BO198"/>
  <c r="BL198"/>
  <c r="BT198" s="1"/>
  <c r="BH198"/>
  <c r="BG198"/>
  <c r="BF198"/>
  <c r="BE198"/>
  <c r="BD198"/>
  <c r="BC198"/>
  <c r="BB198"/>
  <c r="BA198"/>
  <c r="AZ198"/>
  <c r="AY198"/>
  <c r="AX198"/>
  <c r="AW198"/>
  <c r="AV198"/>
  <c r="AU198"/>
  <c r="AS198"/>
  <c r="AR198"/>
  <c r="BS199"/>
  <c r="BU198" l="1"/>
  <c r="BO197"/>
  <c r="BL197"/>
  <c r="BT197" s="1"/>
  <c r="BH197"/>
  <c r="BG197"/>
  <c r="BF197"/>
  <c r="BE197"/>
  <c r="BD197"/>
  <c r="BC197"/>
  <c r="BB197"/>
  <c r="BA197"/>
  <c r="AZ197"/>
  <c r="AY197"/>
  <c r="AX197"/>
  <c r="AW197"/>
  <c r="AV197"/>
  <c r="AU197"/>
  <c r="AS197"/>
  <c r="AR197"/>
  <c r="BS198"/>
  <c r="BU197" l="1"/>
  <c r="BO196"/>
  <c r="BL196"/>
  <c r="BT196" s="1"/>
  <c r="BH196"/>
  <c r="BG196"/>
  <c r="BF196"/>
  <c r="BE196"/>
  <c r="BD196"/>
  <c r="BC196"/>
  <c r="BB196"/>
  <c r="BA196"/>
  <c r="AZ196"/>
  <c r="AY196"/>
  <c r="AX196"/>
  <c r="AW196"/>
  <c r="AV196"/>
  <c r="AU196"/>
  <c r="AS196"/>
  <c r="AR196"/>
  <c r="BS197"/>
  <c r="BU196" l="1"/>
  <c r="BO195"/>
  <c r="BL195"/>
  <c r="BT195" s="1"/>
  <c r="BH195"/>
  <c r="BG195"/>
  <c r="BF195"/>
  <c r="BE195"/>
  <c r="BD195"/>
  <c r="BC195"/>
  <c r="BB195"/>
  <c r="BA195"/>
  <c r="AZ195"/>
  <c r="AY195"/>
  <c r="AX195"/>
  <c r="AW195"/>
  <c r="AV195"/>
  <c r="AU195"/>
  <c r="AS195"/>
  <c r="AR195"/>
  <c r="BS196"/>
  <c r="BU195" l="1"/>
  <c r="BO194"/>
  <c r="BL194"/>
  <c r="BT194" s="1"/>
  <c r="BH194"/>
  <c r="BG194"/>
  <c r="BF194"/>
  <c r="BE194"/>
  <c r="BD194"/>
  <c r="BC194"/>
  <c r="BB194"/>
  <c r="BA194"/>
  <c r="AZ194"/>
  <c r="AY194"/>
  <c r="AX194"/>
  <c r="AW194"/>
  <c r="AV194"/>
  <c r="AU194"/>
  <c r="AS194"/>
  <c r="AR194"/>
  <c r="BS195"/>
  <c r="BU194" l="1"/>
  <c r="BO193"/>
  <c r="BL193"/>
  <c r="BT193" s="1"/>
  <c r="BH193"/>
  <c r="BG193"/>
  <c r="BF193"/>
  <c r="BE193"/>
  <c r="BD193"/>
  <c r="BC193"/>
  <c r="BB193"/>
  <c r="BA193"/>
  <c r="AZ193"/>
  <c r="AY193"/>
  <c r="AX193"/>
  <c r="AW193"/>
  <c r="AV193"/>
  <c r="AU193"/>
  <c r="AS193"/>
  <c r="AR193"/>
  <c r="BS194"/>
  <c r="BU193" l="1"/>
  <c r="BO192"/>
  <c r="BL192"/>
  <c r="BT192" s="1"/>
  <c r="BH192"/>
  <c r="BG192"/>
  <c r="BF192"/>
  <c r="BE192"/>
  <c r="BD192"/>
  <c r="BC192"/>
  <c r="BB192"/>
  <c r="BA192"/>
  <c r="AZ192"/>
  <c r="AY192"/>
  <c r="AX192"/>
  <c r="AW192"/>
  <c r="AV192"/>
  <c r="AU192"/>
  <c r="AS192"/>
  <c r="AR192"/>
  <c r="BS193"/>
  <c r="BU192" l="1"/>
  <c r="BO191"/>
  <c r="BL191"/>
  <c r="BT191" s="1"/>
  <c r="BH191"/>
  <c r="BG191"/>
  <c r="BF191"/>
  <c r="BE191"/>
  <c r="BD191"/>
  <c r="BC191"/>
  <c r="BB191"/>
  <c r="BA191"/>
  <c r="AZ191"/>
  <c r="AY191"/>
  <c r="AX191"/>
  <c r="AW191"/>
  <c r="AV191"/>
  <c r="AU191"/>
  <c r="AS191"/>
  <c r="AR191"/>
  <c r="BS192"/>
  <c r="BU191" l="1"/>
  <c r="BO190"/>
  <c r="BL190"/>
  <c r="BT190" s="1"/>
  <c r="BH190"/>
  <c r="BG190"/>
  <c r="BF190"/>
  <c r="BE190"/>
  <c r="BD190"/>
  <c r="BC190"/>
  <c r="BB190"/>
  <c r="BA190"/>
  <c r="AZ190"/>
  <c r="AY190"/>
  <c r="AX190"/>
  <c r="AW190"/>
  <c r="AV190"/>
  <c r="AU190"/>
  <c r="AS190"/>
  <c r="AR190"/>
  <c r="BS191"/>
  <c r="BU190" l="1"/>
  <c r="BO189"/>
  <c r="BL189"/>
  <c r="BT189" s="1"/>
  <c r="BH189"/>
  <c r="BG189"/>
  <c r="BF189"/>
  <c r="BE189"/>
  <c r="BD189"/>
  <c r="BC189"/>
  <c r="BB189"/>
  <c r="BA189"/>
  <c r="AZ189"/>
  <c r="AY189"/>
  <c r="AX189"/>
  <c r="AW189"/>
  <c r="AV189"/>
  <c r="AU189"/>
  <c r="AS189"/>
  <c r="AR189"/>
  <c r="BS190"/>
  <c r="BU189" l="1"/>
  <c r="BO188"/>
  <c r="BL188"/>
  <c r="BT188" s="1"/>
  <c r="BH188"/>
  <c r="BG188"/>
  <c r="BF188"/>
  <c r="BE188"/>
  <c r="BD188"/>
  <c r="BC188"/>
  <c r="BB188"/>
  <c r="BA188"/>
  <c r="AZ188"/>
  <c r="AY188"/>
  <c r="AX188"/>
  <c r="AW188"/>
  <c r="AV188"/>
  <c r="AU188"/>
  <c r="AS188"/>
  <c r="AR188"/>
  <c r="BS189"/>
  <c r="BU188" l="1"/>
  <c r="BO187"/>
  <c r="BL187"/>
  <c r="BT187" s="1"/>
  <c r="BH187"/>
  <c r="BG187"/>
  <c r="BF187"/>
  <c r="BE187"/>
  <c r="BD187"/>
  <c r="BC187"/>
  <c r="BB187"/>
  <c r="BA187"/>
  <c r="AZ187"/>
  <c r="AY187"/>
  <c r="AX187"/>
  <c r="AW187"/>
  <c r="AV187"/>
  <c r="AU187"/>
  <c r="AS187"/>
  <c r="AR187"/>
  <c r="BS188"/>
  <c r="BU187" l="1"/>
  <c r="BO186"/>
  <c r="BL186"/>
  <c r="BT186" s="1"/>
  <c r="BH186"/>
  <c r="BG186"/>
  <c r="BF186"/>
  <c r="BE186"/>
  <c r="BD186"/>
  <c r="BC186"/>
  <c r="BB186"/>
  <c r="BA186"/>
  <c r="AZ186"/>
  <c r="AY186"/>
  <c r="AX186"/>
  <c r="AW186"/>
  <c r="AV186"/>
  <c r="AU186"/>
  <c r="AS186"/>
  <c r="AR186"/>
  <c r="BS187"/>
  <c r="BU186" l="1"/>
  <c r="BO185"/>
  <c r="BL185"/>
  <c r="BT185" s="1"/>
  <c r="BH185"/>
  <c r="BG185"/>
  <c r="BF185"/>
  <c r="BE185"/>
  <c r="BD185"/>
  <c r="BC185"/>
  <c r="BB185"/>
  <c r="BA185"/>
  <c r="AZ185"/>
  <c r="AY185"/>
  <c r="AX185"/>
  <c r="AW185"/>
  <c r="AV185"/>
  <c r="AU185"/>
  <c r="AS185"/>
  <c r="AR185"/>
  <c r="BS186"/>
  <c r="BU185" l="1"/>
  <c r="BO184"/>
  <c r="BL184"/>
  <c r="BT184" s="1"/>
  <c r="BH184"/>
  <c r="BG184"/>
  <c r="BF184"/>
  <c r="BE184"/>
  <c r="BD184"/>
  <c r="BC184"/>
  <c r="BB184"/>
  <c r="BA184"/>
  <c r="AZ184"/>
  <c r="AY184"/>
  <c r="AX184"/>
  <c r="AW184"/>
  <c r="AV184"/>
  <c r="AU184"/>
  <c r="AS184"/>
  <c r="AR184"/>
  <c r="BS185"/>
  <c r="BU184" l="1"/>
  <c r="BO183"/>
  <c r="BL183"/>
  <c r="BT183" s="1"/>
  <c r="BH183"/>
  <c r="BG183"/>
  <c r="BF183"/>
  <c r="BE183"/>
  <c r="BD183"/>
  <c r="BC183"/>
  <c r="BB183"/>
  <c r="BA183"/>
  <c r="AZ183"/>
  <c r="AY183"/>
  <c r="AX183"/>
  <c r="AW183"/>
  <c r="AV183"/>
  <c r="AU183"/>
  <c r="AS183"/>
  <c r="AR183"/>
  <c r="BS184"/>
  <c r="BU183" l="1"/>
  <c r="BO182"/>
  <c r="BL182"/>
  <c r="BT182" s="1"/>
  <c r="BH182"/>
  <c r="BG182"/>
  <c r="BF182"/>
  <c r="BE182"/>
  <c r="BD182"/>
  <c r="BC182"/>
  <c r="BB182"/>
  <c r="BA182"/>
  <c r="AZ182"/>
  <c r="AY182"/>
  <c r="AX182"/>
  <c r="AW182"/>
  <c r="AV182"/>
  <c r="AU182"/>
  <c r="AS182"/>
  <c r="AR182"/>
  <c r="BS183"/>
  <c r="BU182" l="1"/>
  <c r="BO181"/>
  <c r="BL181"/>
  <c r="BT181" s="1"/>
  <c r="BH181"/>
  <c r="BG181"/>
  <c r="BF181"/>
  <c r="BE181"/>
  <c r="BD181"/>
  <c r="BC181"/>
  <c r="BB181"/>
  <c r="BA181"/>
  <c r="AZ181"/>
  <c r="AY181"/>
  <c r="AX181"/>
  <c r="AW181"/>
  <c r="AV181"/>
  <c r="AU181"/>
  <c r="AS181"/>
  <c r="AR181"/>
  <c r="BS182"/>
  <c r="BU181" l="1"/>
  <c r="BO180"/>
  <c r="BL180"/>
  <c r="BT180" s="1"/>
  <c r="BH180"/>
  <c r="BG180"/>
  <c r="BF180"/>
  <c r="BE180"/>
  <c r="BD180"/>
  <c r="BC180"/>
  <c r="BB180"/>
  <c r="BA180"/>
  <c r="AZ180"/>
  <c r="AY180"/>
  <c r="AX180"/>
  <c r="AW180"/>
  <c r="AV180"/>
  <c r="AU180"/>
  <c r="AS180"/>
  <c r="AR180"/>
  <c r="BS181"/>
  <c r="BU180" l="1"/>
  <c r="BO179"/>
  <c r="BL179"/>
  <c r="BT179" s="1"/>
  <c r="BH179"/>
  <c r="BG179"/>
  <c r="BF179"/>
  <c r="BE179"/>
  <c r="BD179"/>
  <c r="BC179"/>
  <c r="BB179"/>
  <c r="BA179"/>
  <c r="AZ179"/>
  <c r="AY179"/>
  <c r="AX179"/>
  <c r="AW179"/>
  <c r="AV179"/>
  <c r="AU179"/>
  <c r="AS179"/>
  <c r="AR179"/>
  <c r="BS180"/>
  <c r="BU179" l="1"/>
  <c r="BO178"/>
  <c r="BL178"/>
  <c r="BT178" s="1"/>
  <c r="BH178"/>
  <c r="BG178"/>
  <c r="BF178"/>
  <c r="BE178"/>
  <c r="BD178"/>
  <c r="BC178"/>
  <c r="BB178"/>
  <c r="BA178"/>
  <c r="AZ178"/>
  <c r="AY178"/>
  <c r="AX178"/>
  <c r="AW178"/>
  <c r="AV178"/>
  <c r="AU178"/>
  <c r="AS178"/>
  <c r="AR178"/>
  <c r="BS179"/>
  <c r="BU178" l="1"/>
  <c r="BO177"/>
  <c r="BL177"/>
  <c r="BT177" s="1"/>
  <c r="BH177"/>
  <c r="BG177"/>
  <c r="BF177"/>
  <c r="BE177"/>
  <c r="BD177"/>
  <c r="BC177"/>
  <c r="BB177"/>
  <c r="BA177"/>
  <c r="AZ177"/>
  <c r="AY177"/>
  <c r="AX177"/>
  <c r="AW177"/>
  <c r="AV177"/>
  <c r="AU177"/>
  <c r="AS177"/>
  <c r="AR177"/>
  <c r="BS178"/>
  <c r="BU177" l="1"/>
  <c r="BO176"/>
  <c r="BL176"/>
  <c r="BT176" s="1"/>
  <c r="BH176"/>
  <c r="BG176"/>
  <c r="BF176"/>
  <c r="BE176"/>
  <c r="BD176"/>
  <c r="BC176"/>
  <c r="BB176"/>
  <c r="BA176"/>
  <c r="AZ176"/>
  <c r="AY176"/>
  <c r="AX176"/>
  <c r="AW176"/>
  <c r="AV176"/>
  <c r="AU176"/>
  <c r="AS176"/>
  <c r="AR176"/>
  <c r="BS177"/>
  <c r="BU176" l="1"/>
  <c r="BO175"/>
  <c r="BL175"/>
  <c r="BT175" s="1"/>
  <c r="BH175"/>
  <c r="BG175"/>
  <c r="BF175"/>
  <c r="BE175"/>
  <c r="BD175"/>
  <c r="BC175"/>
  <c r="BB175"/>
  <c r="BA175"/>
  <c r="AZ175"/>
  <c r="AY175"/>
  <c r="AX175"/>
  <c r="AW175"/>
  <c r="AV175"/>
  <c r="AU175"/>
  <c r="AS175"/>
  <c r="AR175"/>
  <c r="BS176"/>
  <c r="BU175" l="1"/>
  <c r="BO174"/>
  <c r="BL174"/>
  <c r="BT174" s="1"/>
  <c r="BH174"/>
  <c r="BG174"/>
  <c r="BF174"/>
  <c r="BE174"/>
  <c r="BD174"/>
  <c r="BC174"/>
  <c r="BB174"/>
  <c r="BA174"/>
  <c r="AZ174"/>
  <c r="AY174"/>
  <c r="AX174"/>
  <c r="AW174"/>
  <c r="AV174"/>
  <c r="AU174"/>
  <c r="AS174"/>
  <c r="AR174"/>
  <c r="BS175"/>
  <c r="BU174" l="1"/>
  <c r="BO173"/>
  <c r="BL173"/>
  <c r="BT173" s="1"/>
  <c r="BH173"/>
  <c r="BG173"/>
  <c r="BF173"/>
  <c r="BE173"/>
  <c r="BD173"/>
  <c r="BC173"/>
  <c r="BB173"/>
  <c r="BA173"/>
  <c r="AZ173"/>
  <c r="AY173"/>
  <c r="AX173"/>
  <c r="AW173"/>
  <c r="AV173"/>
  <c r="AU173"/>
  <c r="AS173"/>
  <c r="AR173"/>
  <c r="BS174"/>
  <c r="BU173" l="1"/>
  <c r="BO172"/>
  <c r="BL172"/>
  <c r="BT172" s="1"/>
  <c r="BH172"/>
  <c r="BG172"/>
  <c r="BF172"/>
  <c r="BE172"/>
  <c r="BD172"/>
  <c r="BC172"/>
  <c r="BB172"/>
  <c r="BA172"/>
  <c r="AZ172"/>
  <c r="AY172"/>
  <c r="AX172"/>
  <c r="AW172"/>
  <c r="AV172"/>
  <c r="AU172"/>
  <c r="AS172"/>
  <c r="AR172"/>
  <c r="BS173"/>
  <c r="BU172" l="1"/>
  <c r="BO171"/>
  <c r="BL171"/>
  <c r="BT171" s="1"/>
  <c r="BH171"/>
  <c r="BG171"/>
  <c r="BF171"/>
  <c r="BE171"/>
  <c r="BD171"/>
  <c r="BC171"/>
  <c r="BB171"/>
  <c r="BA171"/>
  <c r="AZ171"/>
  <c r="AY171"/>
  <c r="AX171"/>
  <c r="AW171"/>
  <c r="AV171"/>
  <c r="AU171"/>
  <c r="AS171"/>
  <c r="AR171"/>
  <c r="BS172"/>
  <c r="BU171" l="1"/>
  <c r="BO170"/>
  <c r="BL170"/>
  <c r="BT170" s="1"/>
  <c r="BH170"/>
  <c r="BG170"/>
  <c r="BF170"/>
  <c r="BE170"/>
  <c r="BD170"/>
  <c r="BC170"/>
  <c r="BB170"/>
  <c r="BA170"/>
  <c r="AZ170"/>
  <c r="AY170"/>
  <c r="AX170"/>
  <c r="AW170"/>
  <c r="AV170"/>
  <c r="AU170"/>
  <c r="AS170"/>
  <c r="AR170"/>
  <c r="BS171"/>
  <c r="BU170" l="1"/>
  <c r="BO169"/>
  <c r="BL169"/>
  <c r="BT169" s="1"/>
  <c r="BH169"/>
  <c r="BG169"/>
  <c r="BF169"/>
  <c r="BE169"/>
  <c r="BD169"/>
  <c r="BC169"/>
  <c r="BB169"/>
  <c r="BA169"/>
  <c r="AZ169"/>
  <c r="AY169"/>
  <c r="AX169"/>
  <c r="AW169"/>
  <c r="AV169"/>
  <c r="AU169"/>
  <c r="AS169"/>
  <c r="AR169"/>
  <c r="BS170"/>
  <c r="BU169" l="1"/>
  <c r="BO168"/>
  <c r="BL168"/>
  <c r="BT168" s="1"/>
  <c r="BH168"/>
  <c r="BG168"/>
  <c r="BF168"/>
  <c r="BE168"/>
  <c r="BD168"/>
  <c r="BC168"/>
  <c r="BB168"/>
  <c r="BA168"/>
  <c r="AZ168"/>
  <c r="AY168"/>
  <c r="AX168"/>
  <c r="AW168"/>
  <c r="AV168"/>
  <c r="AU168"/>
  <c r="AS168"/>
  <c r="AR168"/>
  <c r="BS169"/>
  <c r="BU168" l="1"/>
  <c r="BO167"/>
  <c r="BL167"/>
  <c r="BT167" s="1"/>
  <c r="BH167"/>
  <c r="BG167"/>
  <c r="BF167"/>
  <c r="BE167"/>
  <c r="BD167"/>
  <c r="BC167"/>
  <c r="BB167"/>
  <c r="BA167"/>
  <c r="AZ167"/>
  <c r="AY167"/>
  <c r="AX167"/>
  <c r="AW167"/>
  <c r="AV167"/>
  <c r="AU167"/>
  <c r="AS167"/>
  <c r="AR167"/>
  <c r="BS168"/>
  <c r="BU167" l="1"/>
  <c r="BO166"/>
  <c r="BL166"/>
  <c r="BT166" s="1"/>
  <c r="BH166"/>
  <c r="BG166"/>
  <c r="BF166"/>
  <c r="BE166"/>
  <c r="BD166"/>
  <c r="BC166"/>
  <c r="BB166"/>
  <c r="BA166"/>
  <c r="AZ166"/>
  <c r="AY166"/>
  <c r="AX166"/>
  <c r="AW166"/>
  <c r="AV166"/>
  <c r="AU166"/>
  <c r="AS166"/>
  <c r="AR166"/>
  <c r="BS167"/>
  <c r="BU166" l="1"/>
  <c r="BO165"/>
  <c r="BL165"/>
  <c r="BT165" s="1"/>
  <c r="BH165"/>
  <c r="BG165"/>
  <c r="BF165"/>
  <c r="BE165"/>
  <c r="BD165"/>
  <c r="BC165"/>
  <c r="BB165"/>
  <c r="BA165"/>
  <c r="AZ165"/>
  <c r="AY165"/>
  <c r="AX165"/>
  <c r="AW165"/>
  <c r="AV165"/>
  <c r="AU165"/>
  <c r="AS165"/>
  <c r="AR165"/>
  <c r="BS166"/>
  <c r="BU165" l="1"/>
  <c r="BO164"/>
  <c r="BL164"/>
  <c r="BT164" s="1"/>
  <c r="BH164"/>
  <c r="BG164"/>
  <c r="BF164"/>
  <c r="BE164"/>
  <c r="BD164"/>
  <c r="BC164"/>
  <c r="BB164"/>
  <c r="BA164"/>
  <c r="AZ164"/>
  <c r="AY164"/>
  <c r="AX164"/>
  <c r="AW164"/>
  <c r="AV164"/>
  <c r="AU164"/>
  <c r="AS164"/>
  <c r="AR164"/>
  <c r="BS165"/>
  <c r="BU164" l="1"/>
  <c r="BO163"/>
  <c r="BL163"/>
  <c r="BT163" s="1"/>
  <c r="BH163"/>
  <c r="BG163"/>
  <c r="BF163"/>
  <c r="BE163"/>
  <c r="BD163"/>
  <c r="BC163"/>
  <c r="BB163"/>
  <c r="BA163"/>
  <c r="AZ163"/>
  <c r="AY163"/>
  <c r="AX163"/>
  <c r="AW163"/>
  <c r="AV163"/>
  <c r="AU163"/>
  <c r="AS163"/>
  <c r="AR163"/>
  <c r="BS164"/>
  <c r="BU163" l="1"/>
  <c r="BO162"/>
  <c r="BL162"/>
  <c r="BT162" s="1"/>
  <c r="BH162"/>
  <c r="BG162"/>
  <c r="BF162"/>
  <c r="BE162"/>
  <c r="BD162"/>
  <c r="BC162"/>
  <c r="BB162"/>
  <c r="BA162"/>
  <c r="AZ162"/>
  <c r="AY162"/>
  <c r="AX162"/>
  <c r="AW162"/>
  <c r="AV162"/>
  <c r="AU162"/>
  <c r="AS162"/>
  <c r="AR162"/>
  <c r="BS163"/>
  <c r="BU162" l="1"/>
  <c r="BO161"/>
  <c r="BL161"/>
  <c r="BT161" s="1"/>
  <c r="BH161"/>
  <c r="BG161"/>
  <c r="BF161"/>
  <c r="BE161"/>
  <c r="BD161"/>
  <c r="BC161"/>
  <c r="BB161"/>
  <c r="BA161"/>
  <c r="AZ161"/>
  <c r="AY161"/>
  <c r="AX161"/>
  <c r="AW161"/>
  <c r="AV161"/>
  <c r="AU161"/>
  <c r="AS161"/>
  <c r="AR161"/>
  <c r="BS162"/>
  <c r="BU161" l="1"/>
  <c r="BO160"/>
  <c r="BL160"/>
  <c r="BT160" s="1"/>
  <c r="BH160"/>
  <c r="BG160"/>
  <c r="BF160"/>
  <c r="BE160"/>
  <c r="BD160"/>
  <c r="BC160"/>
  <c r="BB160"/>
  <c r="BA160"/>
  <c r="AZ160"/>
  <c r="AY160"/>
  <c r="AX160"/>
  <c r="AW160"/>
  <c r="AV160"/>
  <c r="AU160"/>
  <c r="AS160"/>
  <c r="AR160"/>
  <c r="BS161"/>
  <c r="BU160" l="1"/>
  <c r="BO159"/>
  <c r="BL159"/>
  <c r="BT159" s="1"/>
  <c r="BH159"/>
  <c r="BG159"/>
  <c r="BF159"/>
  <c r="BE159"/>
  <c r="BD159"/>
  <c r="BC159"/>
  <c r="BB159"/>
  <c r="BA159"/>
  <c r="AZ159"/>
  <c r="AY159"/>
  <c r="AX159"/>
  <c r="AW159"/>
  <c r="AV159"/>
  <c r="AU159"/>
  <c r="AS159"/>
  <c r="AR159"/>
  <c r="BS160"/>
  <c r="BU159" l="1"/>
  <c r="BO158"/>
  <c r="BL158"/>
  <c r="BT158" s="1"/>
  <c r="BH158"/>
  <c r="BG158"/>
  <c r="BF158"/>
  <c r="BE158"/>
  <c r="BD158"/>
  <c r="BC158"/>
  <c r="BB158"/>
  <c r="BA158"/>
  <c r="AZ158"/>
  <c r="AY158"/>
  <c r="AX158"/>
  <c r="AW158"/>
  <c r="AV158"/>
  <c r="AU158"/>
  <c r="AS158"/>
  <c r="AR158"/>
  <c r="BS159"/>
  <c r="BU158" l="1"/>
  <c r="BO157"/>
  <c r="BL157"/>
  <c r="BT157" s="1"/>
  <c r="BH157"/>
  <c r="BG157"/>
  <c r="BF157"/>
  <c r="BE157"/>
  <c r="BD157"/>
  <c r="BC157"/>
  <c r="BB157"/>
  <c r="BA157"/>
  <c r="AZ157"/>
  <c r="AY157"/>
  <c r="AX157"/>
  <c r="AW157"/>
  <c r="AV157"/>
  <c r="AU157"/>
  <c r="AS157"/>
  <c r="AR157"/>
  <c r="BS158"/>
  <c r="BU157" l="1"/>
  <c r="BO156"/>
  <c r="BL156"/>
  <c r="BT156" s="1"/>
  <c r="BH156"/>
  <c r="BG156"/>
  <c r="BF156"/>
  <c r="BE156"/>
  <c r="BD156"/>
  <c r="BC156"/>
  <c r="BB156"/>
  <c r="BA156"/>
  <c r="AZ156"/>
  <c r="AY156"/>
  <c r="AX156"/>
  <c r="AW156"/>
  <c r="AV156"/>
  <c r="AU156"/>
  <c r="AS156"/>
  <c r="AR156"/>
  <c r="BS157"/>
  <c r="BU156" l="1"/>
  <c r="BO155"/>
  <c r="BL155"/>
  <c r="BT155" s="1"/>
  <c r="BH155"/>
  <c r="BG155"/>
  <c r="BF155"/>
  <c r="BE155"/>
  <c r="BD155"/>
  <c r="BC155"/>
  <c r="BB155"/>
  <c r="BA155"/>
  <c r="AZ155"/>
  <c r="AY155"/>
  <c r="AX155"/>
  <c r="AW155"/>
  <c r="AV155"/>
  <c r="AU155"/>
  <c r="AS155"/>
  <c r="AR155"/>
  <c r="BS156"/>
  <c r="BU155" l="1"/>
  <c r="BO154"/>
  <c r="BL154"/>
  <c r="BT154" s="1"/>
  <c r="BH154"/>
  <c r="BG154"/>
  <c r="BF154"/>
  <c r="BE154"/>
  <c r="BD154"/>
  <c r="BC154"/>
  <c r="BB154"/>
  <c r="BA154"/>
  <c r="AZ154"/>
  <c r="AY154"/>
  <c r="AX154"/>
  <c r="AW154"/>
  <c r="AV154"/>
  <c r="AU154"/>
  <c r="AS154"/>
  <c r="AR154"/>
  <c r="BS155"/>
  <c r="BU154" l="1"/>
  <c r="BO153"/>
  <c r="BL153"/>
  <c r="BT153" s="1"/>
  <c r="BH153"/>
  <c r="BG153"/>
  <c r="BF153"/>
  <c r="BE153"/>
  <c r="BD153"/>
  <c r="BC153"/>
  <c r="BB153"/>
  <c r="BA153"/>
  <c r="AZ153"/>
  <c r="AY153"/>
  <c r="AX153"/>
  <c r="AW153"/>
  <c r="AV153"/>
  <c r="AU153"/>
  <c r="AS153"/>
  <c r="AR153"/>
  <c r="BS154"/>
  <c r="BU153" l="1"/>
  <c r="BO152"/>
  <c r="BL152"/>
  <c r="BT152" s="1"/>
  <c r="BH152"/>
  <c r="BG152"/>
  <c r="BF152"/>
  <c r="BE152"/>
  <c r="BD152"/>
  <c r="BC152"/>
  <c r="BB152"/>
  <c r="BA152"/>
  <c r="AZ152"/>
  <c r="AY152"/>
  <c r="AX152"/>
  <c r="AW152"/>
  <c r="AV152"/>
  <c r="AU152"/>
  <c r="AS152"/>
  <c r="AR152"/>
  <c r="BS153"/>
  <c r="BU152" l="1"/>
  <c r="BO151"/>
  <c r="BL151"/>
  <c r="BT151" s="1"/>
  <c r="BH151"/>
  <c r="BG151"/>
  <c r="BF151"/>
  <c r="BE151"/>
  <c r="BD151"/>
  <c r="BC151"/>
  <c r="BB151"/>
  <c r="BA151"/>
  <c r="AZ151"/>
  <c r="AY151"/>
  <c r="AX151"/>
  <c r="AW151"/>
  <c r="AV151"/>
  <c r="AU151"/>
  <c r="AS151"/>
  <c r="AR151"/>
  <c r="BS152"/>
  <c r="BU151" l="1"/>
  <c r="BO150"/>
  <c r="BL150"/>
  <c r="BT150" s="1"/>
  <c r="BH150"/>
  <c r="BG150"/>
  <c r="BF150"/>
  <c r="BE150"/>
  <c r="BD150"/>
  <c r="BC150"/>
  <c r="BB150"/>
  <c r="BA150"/>
  <c r="AZ150"/>
  <c r="AY150"/>
  <c r="AX150"/>
  <c r="AW150"/>
  <c r="AV150"/>
  <c r="AU150"/>
  <c r="AS150"/>
  <c r="AR150"/>
  <c r="BS151"/>
  <c r="BU150" l="1"/>
  <c r="BO149"/>
  <c r="BL149"/>
  <c r="BT149" s="1"/>
  <c r="BH149"/>
  <c r="BG149"/>
  <c r="BF149"/>
  <c r="BE149"/>
  <c r="BD149"/>
  <c r="BC149"/>
  <c r="BB149"/>
  <c r="BA149"/>
  <c r="AZ149"/>
  <c r="AY149"/>
  <c r="AX149"/>
  <c r="AW149"/>
  <c r="AV149"/>
  <c r="AU149"/>
  <c r="AS149"/>
  <c r="AR149"/>
  <c r="BS150"/>
  <c r="BU149" l="1"/>
  <c r="BO148"/>
  <c r="BL148"/>
  <c r="BT148" s="1"/>
  <c r="BH148"/>
  <c r="BG148"/>
  <c r="BF148"/>
  <c r="BE148"/>
  <c r="BD148"/>
  <c r="BC148"/>
  <c r="BB148"/>
  <c r="BA148"/>
  <c r="AZ148"/>
  <c r="AY148"/>
  <c r="AX148"/>
  <c r="AW148"/>
  <c r="AV148"/>
  <c r="AU148"/>
  <c r="AS148"/>
  <c r="AR148"/>
  <c r="BS149"/>
  <c r="BU148" l="1"/>
  <c r="BO147"/>
  <c r="BL147"/>
  <c r="BT147" s="1"/>
  <c r="BH147"/>
  <c r="BG147"/>
  <c r="BF147"/>
  <c r="BE147"/>
  <c r="BD147"/>
  <c r="BC147"/>
  <c r="BB147"/>
  <c r="BA147"/>
  <c r="AZ147"/>
  <c r="AY147"/>
  <c r="AX147"/>
  <c r="AW147"/>
  <c r="AV147"/>
  <c r="AU147"/>
  <c r="AS147"/>
  <c r="AR147"/>
  <c r="BS148"/>
  <c r="BU147" l="1"/>
  <c r="BS147"/>
  <c r="BO146"/>
  <c r="BL146"/>
  <c r="BT146" s="1"/>
  <c r="BH146"/>
  <c r="BG146"/>
  <c r="BF146"/>
  <c r="BE146"/>
  <c r="BD146"/>
  <c r="BC146"/>
  <c r="BB146"/>
  <c r="BA146"/>
  <c r="AZ146"/>
  <c r="AY146"/>
  <c r="AX146"/>
  <c r="AW146"/>
  <c r="AV146"/>
  <c r="AU146"/>
  <c r="AS146"/>
  <c r="AR146"/>
  <c r="BU146" l="1"/>
  <c r="BO145"/>
  <c r="BL145"/>
  <c r="BT145" s="1"/>
  <c r="BH145"/>
  <c r="BG145"/>
  <c r="BF145"/>
  <c r="BE145"/>
  <c r="BD145"/>
  <c r="BC145"/>
  <c r="BB145"/>
  <c r="BA145"/>
  <c r="AZ145"/>
  <c r="AY145"/>
  <c r="AX145"/>
  <c r="AW145"/>
  <c r="AV145"/>
  <c r="AU145"/>
  <c r="AS145"/>
  <c r="AR145"/>
  <c r="BS146"/>
  <c r="BU145" l="1"/>
  <c r="BO144"/>
  <c r="BL144"/>
  <c r="BT144" s="1"/>
  <c r="BH144"/>
  <c r="BG144"/>
  <c r="BF144"/>
  <c r="BE144"/>
  <c r="BD144"/>
  <c r="BC144"/>
  <c r="BB144"/>
  <c r="BA144"/>
  <c r="AZ144"/>
  <c r="AY144"/>
  <c r="AX144"/>
  <c r="AW144"/>
  <c r="AV144"/>
  <c r="AU144"/>
  <c r="AS144"/>
  <c r="AR144"/>
  <c r="BS145"/>
  <c r="BU144" l="1"/>
  <c r="BO143"/>
  <c r="BL143"/>
  <c r="BT143" s="1"/>
  <c r="BH143"/>
  <c r="BG143"/>
  <c r="BF143"/>
  <c r="BE143"/>
  <c r="BD143"/>
  <c r="BC143"/>
  <c r="BB143"/>
  <c r="BA143"/>
  <c r="AZ143"/>
  <c r="AY143"/>
  <c r="AX143"/>
  <c r="AW143"/>
  <c r="AV143"/>
  <c r="AU143"/>
  <c r="AS143"/>
  <c r="AR143"/>
  <c r="BS144"/>
  <c r="BU143" l="1"/>
  <c r="BO142"/>
  <c r="BL142"/>
  <c r="BT142" s="1"/>
  <c r="BH142"/>
  <c r="BG142"/>
  <c r="BF142"/>
  <c r="BE142"/>
  <c r="BD142"/>
  <c r="BC142"/>
  <c r="BB142"/>
  <c r="BA142"/>
  <c r="AZ142"/>
  <c r="AY142"/>
  <c r="AX142"/>
  <c r="AW142"/>
  <c r="AV142"/>
  <c r="AU142"/>
  <c r="AS142"/>
  <c r="AR142"/>
  <c r="BS143"/>
  <c r="BU142" l="1"/>
  <c r="BO141"/>
  <c r="BL141"/>
  <c r="BT141" s="1"/>
  <c r="BH141"/>
  <c r="BG141"/>
  <c r="BF141"/>
  <c r="BE141"/>
  <c r="BD141"/>
  <c r="BC141"/>
  <c r="BB141"/>
  <c r="BA141"/>
  <c r="AZ141"/>
  <c r="AY141"/>
  <c r="AX141"/>
  <c r="AW141"/>
  <c r="AV141"/>
  <c r="AU141"/>
  <c r="AS141"/>
  <c r="AR141"/>
  <c r="BS142"/>
  <c r="BU141" l="1"/>
  <c r="BO140"/>
  <c r="BL140"/>
  <c r="BT140" s="1"/>
  <c r="BH140"/>
  <c r="BG140"/>
  <c r="BF140"/>
  <c r="BE140"/>
  <c r="BD140"/>
  <c r="BC140"/>
  <c r="BB140"/>
  <c r="BA140"/>
  <c r="AZ140"/>
  <c r="AY140"/>
  <c r="AX140"/>
  <c r="AW140"/>
  <c r="AV140"/>
  <c r="AU140"/>
  <c r="AS140"/>
  <c r="AR140"/>
  <c r="BS141"/>
  <c r="BU140" l="1"/>
  <c r="BO139"/>
  <c r="BL139"/>
  <c r="BT139" s="1"/>
  <c r="BH139"/>
  <c r="BG139"/>
  <c r="BF139"/>
  <c r="BE139"/>
  <c r="BD139"/>
  <c r="BC139"/>
  <c r="BB139"/>
  <c r="BA139"/>
  <c r="AZ139"/>
  <c r="AY139"/>
  <c r="AX139"/>
  <c r="AW139"/>
  <c r="AV139"/>
  <c r="AU139"/>
  <c r="AS139"/>
  <c r="AR139"/>
  <c r="BS140"/>
  <c r="BU139" l="1"/>
  <c r="BO138"/>
  <c r="BL138"/>
  <c r="BT138" s="1"/>
  <c r="BH138"/>
  <c r="BG138"/>
  <c r="BF138"/>
  <c r="BE138"/>
  <c r="BD138"/>
  <c r="BC138"/>
  <c r="BB138"/>
  <c r="BA138"/>
  <c r="AZ138"/>
  <c r="AY138"/>
  <c r="AX138"/>
  <c r="AW138"/>
  <c r="AV138"/>
  <c r="AU138"/>
  <c r="AS138"/>
  <c r="AR138"/>
  <c r="BS139"/>
  <c r="BU138" l="1"/>
  <c r="BO137"/>
  <c r="BL137"/>
  <c r="BT137" s="1"/>
  <c r="BH137"/>
  <c r="BG137"/>
  <c r="BF137"/>
  <c r="BE137"/>
  <c r="BD137"/>
  <c r="BC137"/>
  <c r="BB137"/>
  <c r="BA137"/>
  <c r="AZ137"/>
  <c r="AY137"/>
  <c r="AX137"/>
  <c r="AW137"/>
  <c r="AV137"/>
  <c r="AU137"/>
  <c r="AS137"/>
  <c r="AR137"/>
  <c r="BS138"/>
  <c r="BU137" l="1"/>
  <c r="BO136"/>
  <c r="BL136"/>
  <c r="BT136" s="1"/>
  <c r="BH136"/>
  <c r="BG136"/>
  <c r="BF136"/>
  <c r="BE136"/>
  <c r="BD136"/>
  <c r="BC136"/>
  <c r="BB136"/>
  <c r="BA136"/>
  <c r="AZ136"/>
  <c r="AY136"/>
  <c r="AX136"/>
  <c r="AW136"/>
  <c r="AV136"/>
  <c r="AU136"/>
  <c r="AS136"/>
  <c r="AR136"/>
  <c r="BS137"/>
  <c r="BU136" l="1"/>
  <c r="BO135"/>
  <c r="BL135"/>
  <c r="BT135" s="1"/>
  <c r="BH135"/>
  <c r="BG135"/>
  <c r="BF135"/>
  <c r="BE135"/>
  <c r="BD135"/>
  <c r="BC135"/>
  <c r="BB135"/>
  <c r="BA135"/>
  <c r="AZ135"/>
  <c r="AY135"/>
  <c r="AX135"/>
  <c r="AW135"/>
  <c r="AV135"/>
  <c r="AU135"/>
  <c r="AS135"/>
  <c r="AR135"/>
  <c r="BS136"/>
  <c r="BU135" l="1"/>
  <c r="BO134"/>
  <c r="BL134"/>
  <c r="BT134" s="1"/>
  <c r="BH134"/>
  <c r="BG134"/>
  <c r="BF134"/>
  <c r="BE134"/>
  <c r="BD134"/>
  <c r="BC134"/>
  <c r="BB134"/>
  <c r="BA134"/>
  <c r="AZ134"/>
  <c r="AY134"/>
  <c r="AX134"/>
  <c r="AW134"/>
  <c r="AV134"/>
  <c r="AU134"/>
  <c r="AS134"/>
  <c r="AR134"/>
  <c r="BS135"/>
  <c r="BU134" l="1"/>
  <c r="BO133"/>
  <c r="BL133"/>
  <c r="BT133" s="1"/>
  <c r="BH133"/>
  <c r="BG133"/>
  <c r="BF133"/>
  <c r="BE133"/>
  <c r="BD133"/>
  <c r="BC133"/>
  <c r="BB133"/>
  <c r="BA133"/>
  <c r="AZ133"/>
  <c r="AY133"/>
  <c r="AX133"/>
  <c r="AW133"/>
  <c r="AV133"/>
  <c r="AU133"/>
  <c r="AS133"/>
  <c r="AR133"/>
  <c r="BS134"/>
  <c r="BU133" l="1"/>
  <c r="BO132"/>
  <c r="BL132"/>
  <c r="BT132" s="1"/>
  <c r="BH132"/>
  <c r="BG132"/>
  <c r="BF132"/>
  <c r="BE132"/>
  <c r="BD132"/>
  <c r="BC132"/>
  <c r="BB132"/>
  <c r="BA132"/>
  <c r="AZ132"/>
  <c r="AY132"/>
  <c r="AX132"/>
  <c r="AW132"/>
  <c r="AV132"/>
  <c r="AU132"/>
  <c r="AS132"/>
  <c r="AR132"/>
  <c r="BS133"/>
  <c r="BU132" l="1"/>
  <c r="BO131"/>
  <c r="BL131"/>
  <c r="BT131" s="1"/>
  <c r="BH131"/>
  <c r="BG131"/>
  <c r="BF131"/>
  <c r="BE131"/>
  <c r="BD131"/>
  <c r="BC131"/>
  <c r="BB131"/>
  <c r="BA131"/>
  <c r="AZ131"/>
  <c r="AY131"/>
  <c r="AX131"/>
  <c r="AW131"/>
  <c r="AV131"/>
  <c r="AU131"/>
  <c r="AS131"/>
  <c r="AR131"/>
  <c r="BS132"/>
  <c r="BU131" l="1"/>
  <c r="BO130"/>
  <c r="BL130"/>
  <c r="BT130" s="1"/>
  <c r="BH130"/>
  <c r="BG130"/>
  <c r="BF130"/>
  <c r="BE130"/>
  <c r="BD130"/>
  <c r="BC130"/>
  <c r="BB130"/>
  <c r="BA130"/>
  <c r="AZ130"/>
  <c r="AY130"/>
  <c r="AX130"/>
  <c r="AW130"/>
  <c r="AV130"/>
  <c r="AU130"/>
  <c r="AS130"/>
  <c r="AR130"/>
  <c r="BS131"/>
  <c r="BU130" l="1"/>
  <c r="BO129"/>
  <c r="BL129"/>
  <c r="BT129" s="1"/>
  <c r="BH129"/>
  <c r="BG129"/>
  <c r="BF129"/>
  <c r="BE129"/>
  <c r="BD129"/>
  <c r="BC129"/>
  <c r="BB129"/>
  <c r="BA129"/>
  <c r="AZ129"/>
  <c r="AY129"/>
  <c r="AX129"/>
  <c r="AW129"/>
  <c r="AV129"/>
  <c r="AU129"/>
  <c r="AS129"/>
  <c r="AR129"/>
  <c r="BS130"/>
  <c r="BU129" l="1"/>
  <c r="BO128"/>
  <c r="BL128"/>
  <c r="BT128" s="1"/>
  <c r="BH128"/>
  <c r="BG128"/>
  <c r="BF128"/>
  <c r="BE128"/>
  <c r="BD128"/>
  <c r="BC128"/>
  <c r="BB128"/>
  <c r="BA128"/>
  <c r="AZ128"/>
  <c r="AY128"/>
  <c r="AX128"/>
  <c r="AW128"/>
  <c r="AV128"/>
  <c r="AU128"/>
  <c r="AS128"/>
  <c r="AR128"/>
  <c r="BS129"/>
  <c r="BU128" l="1"/>
  <c r="BO127"/>
  <c r="BL127"/>
  <c r="BT127" s="1"/>
  <c r="BH127"/>
  <c r="BG127"/>
  <c r="BF127"/>
  <c r="BE127"/>
  <c r="BD127"/>
  <c r="BC127"/>
  <c r="BB127"/>
  <c r="BA127"/>
  <c r="AZ127"/>
  <c r="AY127"/>
  <c r="AX127"/>
  <c r="AW127"/>
  <c r="AV127"/>
  <c r="AU127"/>
  <c r="AS127"/>
  <c r="AR127"/>
  <c r="BS128"/>
  <c r="BU127" l="1"/>
  <c r="BO126"/>
  <c r="BL126"/>
  <c r="BT126" s="1"/>
  <c r="BH126"/>
  <c r="BG126"/>
  <c r="BF126"/>
  <c r="BE126"/>
  <c r="BD126"/>
  <c r="BC126"/>
  <c r="BB126"/>
  <c r="BA126"/>
  <c r="AZ126"/>
  <c r="AY126"/>
  <c r="AX126"/>
  <c r="AW126"/>
  <c r="AV126"/>
  <c r="AU126"/>
  <c r="AS126"/>
  <c r="AR126"/>
  <c r="BS127"/>
  <c r="BU126" l="1"/>
  <c r="BO125"/>
  <c r="BL125"/>
  <c r="BT125" s="1"/>
  <c r="BH125"/>
  <c r="BG125"/>
  <c r="BF125"/>
  <c r="BE125"/>
  <c r="BD125"/>
  <c r="BC125"/>
  <c r="BB125"/>
  <c r="BA125"/>
  <c r="AZ125"/>
  <c r="AY125"/>
  <c r="AX125"/>
  <c r="AW125"/>
  <c r="AV125"/>
  <c r="AU125"/>
  <c r="AS125"/>
  <c r="AR125"/>
  <c r="BS126"/>
  <c r="BU125" l="1"/>
  <c r="BO124"/>
  <c r="BL124"/>
  <c r="BT124" s="1"/>
  <c r="BH124"/>
  <c r="BG124"/>
  <c r="BF124"/>
  <c r="BE124"/>
  <c r="BD124"/>
  <c r="BC124"/>
  <c r="BB124"/>
  <c r="BA124"/>
  <c r="AZ124"/>
  <c r="AY124"/>
  <c r="AX124"/>
  <c r="AW124"/>
  <c r="AV124"/>
  <c r="AU124"/>
  <c r="AS124"/>
  <c r="AR124"/>
  <c r="BS125"/>
  <c r="BU124" l="1"/>
  <c r="BO123"/>
  <c r="BL123"/>
  <c r="BT123" s="1"/>
  <c r="BH123"/>
  <c r="BG123"/>
  <c r="BF123"/>
  <c r="BE123"/>
  <c r="BD123"/>
  <c r="BC123"/>
  <c r="BB123"/>
  <c r="BA123"/>
  <c r="AZ123"/>
  <c r="AY123"/>
  <c r="AX123"/>
  <c r="AW123"/>
  <c r="AV123"/>
  <c r="AU123"/>
  <c r="AS123"/>
  <c r="AR123"/>
  <c r="BS124"/>
  <c r="BU123" l="1"/>
  <c r="BO122"/>
  <c r="BL122"/>
  <c r="BT122" s="1"/>
  <c r="BH122"/>
  <c r="BG122"/>
  <c r="BF122"/>
  <c r="BE122"/>
  <c r="BD122"/>
  <c r="BC122"/>
  <c r="BB122"/>
  <c r="BA122"/>
  <c r="AZ122"/>
  <c r="AY122"/>
  <c r="AX122"/>
  <c r="AW122"/>
  <c r="AV122"/>
  <c r="AU122"/>
  <c r="AS122"/>
  <c r="AR122"/>
  <c r="BS123"/>
  <c r="BU122" l="1"/>
  <c r="BO121"/>
  <c r="BL121"/>
  <c r="BT121" s="1"/>
  <c r="BH121"/>
  <c r="BG121"/>
  <c r="BF121"/>
  <c r="BE121"/>
  <c r="BD121"/>
  <c r="BC121"/>
  <c r="BB121"/>
  <c r="BA121"/>
  <c r="AZ121"/>
  <c r="AY121"/>
  <c r="AX121"/>
  <c r="AW121"/>
  <c r="AV121"/>
  <c r="AU121"/>
  <c r="AS121"/>
  <c r="AR121"/>
  <c r="BS122"/>
  <c r="BU121" l="1"/>
  <c r="BO120"/>
  <c r="BL120"/>
  <c r="BT120" s="1"/>
  <c r="BH120"/>
  <c r="BG120"/>
  <c r="BF120"/>
  <c r="BE120"/>
  <c r="BD120"/>
  <c r="BC120"/>
  <c r="BB120"/>
  <c r="BA120"/>
  <c r="AZ120"/>
  <c r="AY120"/>
  <c r="AX120"/>
  <c r="AW120"/>
  <c r="AV120"/>
  <c r="AU120"/>
  <c r="AS120"/>
  <c r="AR120"/>
  <c r="BS121"/>
  <c r="BU120" l="1"/>
  <c r="BO119"/>
  <c r="BL119"/>
  <c r="BT119" s="1"/>
  <c r="BH119"/>
  <c r="BG119"/>
  <c r="BF119"/>
  <c r="BE119"/>
  <c r="BD119"/>
  <c r="BC119"/>
  <c r="BB119"/>
  <c r="BA119"/>
  <c r="AZ119"/>
  <c r="AY119"/>
  <c r="AX119"/>
  <c r="AW119"/>
  <c r="AV119"/>
  <c r="AU119"/>
  <c r="AS119"/>
  <c r="AR119"/>
  <c r="BS120"/>
  <c r="BU119" l="1"/>
  <c r="BO118"/>
  <c r="BL118"/>
  <c r="BT118" s="1"/>
  <c r="BH118"/>
  <c r="BG118"/>
  <c r="BF118"/>
  <c r="BE118"/>
  <c r="BD118"/>
  <c r="BC118"/>
  <c r="BB118"/>
  <c r="BA118"/>
  <c r="AZ118"/>
  <c r="AY118"/>
  <c r="AX118"/>
  <c r="AW118"/>
  <c r="AV118"/>
  <c r="AU118"/>
  <c r="AS118"/>
  <c r="AR118"/>
  <c r="BS119"/>
  <c r="BU118" l="1"/>
  <c r="BO117"/>
  <c r="BL117"/>
  <c r="BT117" s="1"/>
  <c r="BH117"/>
  <c r="BG117"/>
  <c r="BF117"/>
  <c r="BE117"/>
  <c r="BD117"/>
  <c r="BC117"/>
  <c r="BB117"/>
  <c r="BA117"/>
  <c r="AZ117"/>
  <c r="AY117"/>
  <c r="AX117"/>
  <c r="AW117"/>
  <c r="AV117"/>
  <c r="AU117"/>
  <c r="AS117"/>
  <c r="AR117"/>
  <c r="BS118"/>
  <c r="BU117" l="1"/>
  <c r="BO116"/>
  <c r="BL116"/>
  <c r="BT116" s="1"/>
  <c r="BH116"/>
  <c r="BG116"/>
  <c r="BF116"/>
  <c r="BE116"/>
  <c r="BD116"/>
  <c r="BC116"/>
  <c r="BB116"/>
  <c r="BA116"/>
  <c r="AZ116"/>
  <c r="AY116"/>
  <c r="AX116"/>
  <c r="AW116"/>
  <c r="AV116"/>
  <c r="AU116"/>
  <c r="AS116"/>
  <c r="AR116"/>
  <c r="BS117"/>
  <c r="BU116" l="1"/>
  <c r="BO115"/>
  <c r="BL115"/>
  <c r="BT115" s="1"/>
  <c r="BH115"/>
  <c r="BG115"/>
  <c r="BF115"/>
  <c r="BE115"/>
  <c r="BD115"/>
  <c r="BC115"/>
  <c r="BB115"/>
  <c r="BA115"/>
  <c r="AZ115"/>
  <c r="AY115"/>
  <c r="AX115"/>
  <c r="AW115"/>
  <c r="AV115"/>
  <c r="AU115"/>
  <c r="AS115"/>
  <c r="AR115"/>
  <c r="BS116"/>
  <c r="BU115" l="1"/>
  <c r="BO114"/>
  <c r="BL114"/>
  <c r="BT114" s="1"/>
  <c r="BH114"/>
  <c r="BG114"/>
  <c r="BF114"/>
  <c r="BE114"/>
  <c r="BD114"/>
  <c r="BC114"/>
  <c r="BB114"/>
  <c r="BA114"/>
  <c r="AZ114"/>
  <c r="AY114"/>
  <c r="AX114"/>
  <c r="AW114"/>
  <c r="AV114"/>
  <c r="AU114"/>
  <c r="AS114"/>
  <c r="AR114"/>
  <c r="BS115"/>
  <c r="BU114" l="1"/>
  <c r="BO113"/>
  <c r="BL113"/>
  <c r="BT113" s="1"/>
  <c r="BH113"/>
  <c r="BG113"/>
  <c r="BF113"/>
  <c r="BE113"/>
  <c r="BD113"/>
  <c r="BC113"/>
  <c r="BB113"/>
  <c r="BA113"/>
  <c r="AZ113"/>
  <c r="AY113"/>
  <c r="AX113"/>
  <c r="AW113"/>
  <c r="AV113"/>
  <c r="AU113"/>
  <c r="AS113"/>
  <c r="AR113"/>
  <c r="BS114"/>
  <c r="BU113" l="1"/>
  <c r="BO112"/>
  <c r="BL112"/>
  <c r="BT112" s="1"/>
  <c r="BH112"/>
  <c r="BG112"/>
  <c r="BF112"/>
  <c r="BE112"/>
  <c r="BD112"/>
  <c r="BC112"/>
  <c r="BB112"/>
  <c r="BA112"/>
  <c r="AZ112"/>
  <c r="AY112"/>
  <c r="AX112"/>
  <c r="AW112"/>
  <c r="AV112"/>
  <c r="AU112"/>
  <c r="AS112"/>
  <c r="AR112"/>
  <c r="BS113"/>
  <c r="BU112" l="1"/>
  <c r="BO111"/>
  <c r="BL111"/>
  <c r="BT111" s="1"/>
  <c r="BH111"/>
  <c r="BG111"/>
  <c r="BF111"/>
  <c r="BE111"/>
  <c r="BD111"/>
  <c r="BC111"/>
  <c r="BB111"/>
  <c r="BA111"/>
  <c r="AZ111"/>
  <c r="AY111"/>
  <c r="AX111"/>
  <c r="AW111"/>
  <c r="AV111"/>
  <c r="AU111"/>
  <c r="AS111"/>
  <c r="AR111"/>
  <c r="BS112"/>
  <c r="BU111" l="1"/>
  <c r="BO110"/>
  <c r="BL110"/>
  <c r="BT110" s="1"/>
  <c r="BH110"/>
  <c r="BG110"/>
  <c r="BF110"/>
  <c r="BE110"/>
  <c r="BD110"/>
  <c r="BC110"/>
  <c r="BB110"/>
  <c r="BA110"/>
  <c r="AZ110"/>
  <c r="AY110"/>
  <c r="AX110"/>
  <c r="AW110"/>
  <c r="AV110"/>
  <c r="AU110"/>
  <c r="AS110"/>
  <c r="AR110"/>
  <c r="BS111"/>
  <c r="BU110" l="1"/>
  <c r="BO109"/>
  <c r="BL109"/>
  <c r="BT109" s="1"/>
  <c r="BH109"/>
  <c r="BG109"/>
  <c r="BF109"/>
  <c r="BE109"/>
  <c r="BD109"/>
  <c r="BC109"/>
  <c r="BB109"/>
  <c r="BA109"/>
  <c r="AZ109"/>
  <c r="AY109"/>
  <c r="AX109"/>
  <c r="AW109"/>
  <c r="AV109"/>
  <c r="AU109"/>
  <c r="AS109"/>
  <c r="AR109"/>
  <c r="BS110"/>
  <c r="BU109" l="1"/>
  <c r="BO108"/>
  <c r="BL108"/>
  <c r="BT108" s="1"/>
  <c r="BH108"/>
  <c r="BG108"/>
  <c r="BF108"/>
  <c r="BE108"/>
  <c r="BD108"/>
  <c r="BC108"/>
  <c r="BB108"/>
  <c r="BA108"/>
  <c r="AZ108"/>
  <c r="AY108"/>
  <c r="AX108"/>
  <c r="AW108"/>
  <c r="AV108"/>
  <c r="AU108"/>
  <c r="AS108"/>
  <c r="AR108"/>
  <c r="BS109"/>
  <c r="BU108" l="1"/>
  <c r="BO107"/>
  <c r="BL107"/>
  <c r="BT107" s="1"/>
  <c r="BH107"/>
  <c r="BG107"/>
  <c r="BF107"/>
  <c r="BE107"/>
  <c r="BD107"/>
  <c r="BC107"/>
  <c r="BB107"/>
  <c r="BA107"/>
  <c r="AZ107"/>
  <c r="AY107"/>
  <c r="AX107"/>
  <c r="AW107"/>
  <c r="AV107"/>
  <c r="AU107"/>
  <c r="AS107"/>
  <c r="AR107"/>
  <c r="BS108"/>
  <c r="BU107" l="1"/>
  <c r="BO106"/>
  <c r="BL106"/>
  <c r="BT106" s="1"/>
  <c r="BH106"/>
  <c r="BG106"/>
  <c r="BF106"/>
  <c r="BE106"/>
  <c r="BD106"/>
  <c r="BC106"/>
  <c r="BB106"/>
  <c r="BA106"/>
  <c r="AZ106"/>
  <c r="AY106"/>
  <c r="AX106"/>
  <c r="AW106"/>
  <c r="AV106"/>
  <c r="AU106"/>
  <c r="AS106"/>
  <c r="AR106"/>
  <c r="BS107"/>
  <c r="BU106" l="1"/>
  <c r="BO105"/>
  <c r="BL105"/>
  <c r="BT105" s="1"/>
  <c r="BH105"/>
  <c r="BG105"/>
  <c r="BF105"/>
  <c r="BE105"/>
  <c r="BD105"/>
  <c r="BC105"/>
  <c r="BB105"/>
  <c r="BA105"/>
  <c r="AZ105"/>
  <c r="AY105"/>
  <c r="AX105"/>
  <c r="AW105"/>
  <c r="AV105"/>
  <c r="AU105"/>
  <c r="AS105"/>
  <c r="AR105"/>
  <c r="BS106"/>
  <c r="BU105" l="1"/>
  <c r="BO104"/>
  <c r="BL104"/>
  <c r="BT104" s="1"/>
  <c r="BH104"/>
  <c r="BG104"/>
  <c r="BF104"/>
  <c r="BE104"/>
  <c r="BD104"/>
  <c r="BC104"/>
  <c r="BB104"/>
  <c r="BA104"/>
  <c r="AZ104"/>
  <c r="AY104"/>
  <c r="AX104"/>
  <c r="AW104"/>
  <c r="AV104"/>
  <c r="AU104"/>
  <c r="AS104"/>
  <c r="AR104"/>
  <c r="BS105"/>
  <c r="BU104" l="1"/>
  <c r="BO103"/>
  <c r="BL103"/>
  <c r="BT103" s="1"/>
  <c r="BH103"/>
  <c r="BG103"/>
  <c r="BF103"/>
  <c r="BE103"/>
  <c r="BD103"/>
  <c r="BC103"/>
  <c r="BB103"/>
  <c r="BA103"/>
  <c r="AZ103"/>
  <c r="AY103"/>
  <c r="AX103"/>
  <c r="AW103"/>
  <c r="AV103"/>
  <c r="AU103"/>
  <c r="AS103"/>
  <c r="AR103"/>
  <c r="BS104"/>
  <c r="BU103" l="1"/>
  <c r="BO102"/>
  <c r="BL102"/>
  <c r="BT102" s="1"/>
  <c r="BH102"/>
  <c r="BG102"/>
  <c r="BF102"/>
  <c r="BE102"/>
  <c r="BD102"/>
  <c r="BC102"/>
  <c r="BB102"/>
  <c r="BA102"/>
  <c r="AZ102"/>
  <c r="AY102"/>
  <c r="AX102"/>
  <c r="AW102"/>
  <c r="AV102"/>
  <c r="AU102"/>
  <c r="AS102"/>
  <c r="AR102"/>
  <c r="BS103"/>
  <c r="BU102" l="1"/>
  <c r="BO101"/>
  <c r="BL101"/>
  <c r="BT101" s="1"/>
  <c r="BH101"/>
  <c r="BG101"/>
  <c r="BF101"/>
  <c r="BE101"/>
  <c r="BD101"/>
  <c r="BC101"/>
  <c r="BB101"/>
  <c r="BA101"/>
  <c r="AZ101"/>
  <c r="AY101"/>
  <c r="AX101"/>
  <c r="AW101"/>
  <c r="AV101"/>
  <c r="AU101"/>
  <c r="AS101"/>
  <c r="AR101"/>
  <c r="BS102"/>
  <c r="BU101" l="1"/>
  <c r="BO100"/>
  <c r="BL100"/>
  <c r="BT100" s="1"/>
  <c r="BH100"/>
  <c r="BG100"/>
  <c r="BF100"/>
  <c r="BE100"/>
  <c r="BD100"/>
  <c r="BC100"/>
  <c r="BB100"/>
  <c r="BA100"/>
  <c r="AZ100"/>
  <c r="AY100"/>
  <c r="AX100"/>
  <c r="AW100"/>
  <c r="AV100"/>
  <c r="AU100"/>
  <c r="AS100"/>
  <c r="AR100"/>
  <c r="BS101"/>
  <c r="BU100" l="1"/>
  <c r="BO99"/>
  <c r="BL99"/>
  <c r="BT99" s="1"/>
  <c r="BH99"/>
  <c r="BG99"/>
  <c r="BF99"/>
  <c r="BE99"/>
  <c r="BD99"/>
  <c r="BC99"/>
  <c r="BB99"/>
  <c r="BA99"/>
  <c r="AZ99"/>
  <c r="AY99"/>
  <c r="AX99"/>
  <c r="AW99"/>
  <c r="AV99"/>
  <c r="AU99"/>
  <c r="AS99"/>
  <c r="AR99"/>
  <c r="BS100"/>
  <c r="BU99" l="1"/>
  <c r="BO98"/>
  <c r="BL98"/>
  <c r="BT98" s="1"/>
  <c r="BH98"/>
  <c r="BG98"/>
  <c r="BF98"/>
  <c r="BE98"/>
  <c r="BD98"/>
  <c r="BC98"/>
  <c r="BB98"/>
  <c r="BA98"/>
  <c r="AZ98"/>
  <c r="AY98"/>
  <c r="AX98"/>
  <c r="AW98"/>
  <c r="AV98"/>
  <c r="AU98"/>
  <c r="AS98"/>
  <c r="AR98"/>
  <c r="BS99"/>
  <c r="BU98" l="1"/>
  <c r="BO97"/>
  <c r="BL97"/>
  <c r="BT97" s="1"/>
  <c r="BH97"/>
  <c r="BG97"/>
  <c r="BF97"/>
  <c r="BE97"/>
  <c r="BD97"/>
  <c r="BC97"/>
  <c r="BB97"/>
  <c r="BA97"/>
  <c r="AZ97"/>
  <c r="AY97"/>
  <c r="AX97"/>
  <c r="AW97"/>
  <c r="AV97"/>
  <c r="AU97"/>
  <c r="AS97"/>
  <c r="AR97"/>
  <c r="BS98"/>
  <c r="BU97" l="1"/>
  <c r="BO96"/>
  <c r="BL96"/>
  <c r="BT96" s="1"/>
  <c r="BH96"/>
  <c r="BG96"/>
  <c r="BF96"/>
  <c r="BE96"/>
  <c r="BD96"/>
  <c r="BC96"/>
  <c r="BB96"/>
  <c r="BA96"/>
  <c r="AZ96"/>
  <c r="AY96"/>
  <c r="AX96"/>
  <c r="AW96"/>
  <c r="AV96"/>
  <c r="AU96"/>
  <c r="AS96"/>
  <c r="AR96"/>
  <c r="BS97"/>
  <c r="BU96" l="1"/>
  <c r="BO95"/>
  <c r="BL95"/>
  <c r="BT95" s="1"/>
  <c r="BH95"/>
  <c r="BG95"/>
  <c r="BF95"/>
  <c r="BE95"/>
  <c r="BD95"/>
  <c r="BC95"/>
  <c r="BB95"/>
  <c r="BA95"/>
  <c r="AZ95"/>
  <c r="AY95"/>
  <c r="AX95"/>
  <c r="AW95"/>
  <c r="AV95"/>
  <c r="AU95"/>
  <c r="AS95"/>
  <c r="AR95"/>
  <c r="BS96"/>
  <c r="BU95" l="1"/>
  <c r="BO94"/>
  <c r="BL94"/>
  <c r="BT94" s="1"/>
  <c r="BH94"/>
  <c r="BG94"/>
  <c r="BF94"/>
  <c r="BE94"/>
  <c r="BD94"/>
  <c r="BC94"/>
  <c r="BB94"/>
  <c r="BA94"/>
  <c r="AZ94"/>
  <c r="AY94"/>
  <c r="AX94"/>
  <c r="AW94"/>
  <c r="AV94"/>
  <c r="AU94"/>
  <c r="AS94"/>
  <c r="AR94"/>
  <c r="BS95"/>
  <c r="BU94" l="1"/>
  <c r="BO93"/>
  <c r="BL93"/>
  <c r="BT93" s="1"/>
  <c r="BH93"/>
  <c r="BG93"/>
  <c r="BF93"/>
  <c r="BE93"/>
  <c r="BD93"/>
  <c r="BC93"/>
  <c r="BB93"/>
  <c r="BA93"/>
  <c r="AZ93"/>
  <c r="AY93"/>
  <c r="AX93"/>
  <c r="AW93"/>
  <c r="AV93"/>
  <c r="AU93"/>
  <c r="AS93"/>
  <c r="AR93"/>
  <c r="BS94"/>
  <c r="BU93" l="1"/>
  <c r="BO92"/>
  <c r="BL92"/>
  <c r="BT92" s="1"/>
  <c r="BH92"/>
  <c r="BG92"/>
  <c r="BF92"/>
  <c r="BE92"/>
  <c r="BD92"/>
  <c r="BC92"/>
  <c r="BB92"/>
  <c r="BA92"/>
  <c r="AZ92"/>
  <c r="AY92"/>
  <c r="AX92"/>
  <c r="AW92"/>
  <c r="AV92"/>
  <c r="AU92"/>
  <c r="AS92"/>
  <c r="AR92"/>
  <c r="BS93"/>
  <c r="BU92" l="1"/>
  <c r="BO91"/>
  <c r="BL91"/>
  <c r="BT91" s="1"/>
  <c r="BH91"/>
  <c r="BG91"/>
  <c r="BF91"/>
  <c r="BE91"/>
  <c r="BD91"/>
  <c r="BC91"/>
  <c r="BB91"/>
  <c r="BA91"/>
  <c r="AZ91"/>
  <c r="AY91"/>
  <c r="AX91"/>
  <c r="AW91"/>
  <c r="AV91"/>
  <c r="AU91"/>
  <c r="AS91"/>
  <c r="AR91"/>
  <c r="BS92"/>
  <c r="BU91" l="1"/>
  <c r="BO90"/>
  <c r="BL90"/>
  <c r="BT90" s="1"/>
  <c r="BH90"/>
  <c r="BG90"/>
  <c r="BF90"/>
  <c r="BE90"/>
  <c r="BD90"/>
  <c r="BC90"/>
  <c r="BB90"/>
  <c r="BA90"/>
  <c r="AZ90"/>
  <c r="AY90"/>
  <c r="AX90"/>
  <c r="AW90"/>
  <c r="AV90"/>
  <c r="AU90"/>
  <c r="AS90"/>
  <c r="AR90"/>
  <c r="BS91"/>
  <c r="BU90" l="1"/>
  <c r="BO89"/>
  <c r="BL89"/>
  <c r="BT89" s="1"/>
  <c r="BH89"/>
  <c r="BG89"/>
  <c r="BF89"/>
  <c r="BE89"/>
  <c r="BD89"/>
  <c r="BC89"/>
  <c r="BB89"/>
  <c r="BA89"/>
  <c r="AZ89"/>
  <c r="AY89"/>
  <c r="AX89"/>
  <c r="AW89"/>
  <c r="AV89"/>
  <c r="AU89"/>
  <c r="AS89"/>
  <c r="AR89"/>
  <c r="BS90"/>
  <c r="BU89" l="1"/>
  <c r="BO88"/>
  <c r="BL88"/>
  <c r="BT88" s="1"/>
  <c r="BH88"/>
  <c r="BG88"/>
  <c r="BF88"/>
  <c r="BE88"/>
  <c r="BD88"/>
  <c r="BC88"/>
  <c r="BB88"/>
  <c r="BA88"/>
  <c r="AZ88"/>
  <c r="AY88"/>
  <c r="AX88"/>
  <c r="AW88"/>
  <c r="AV88"/>
  <c r="AU88"/>
  <c r="AS88"/>
  <c r="AR88"/>
  <c r="BS89"/>
  <c r="BU88" l="1"/>
  <c r="BO87"/>
  <c r="BL87"/>
  <c r="BT87" s="1"/>
  <c r="BH87"/>
  <c r="BG87"/>
  <c r="BF87"/>
  <c r="BE87"/>
  <c r="BD87"/>
  <c r="BC87"/>
  <c r="BB87"/>
  <c r="BA87"/>
  <c r="AZ87"/>
  <c r="AY87"/>
  <c r="AX87"/>
  <c r="AW87"/>
  <c r="AV87"/>
  <c r="AU87"/>
  <c r="AS87"/>
  <c r="AR87"/>
  <c r="BS88"/>
  <c r="BU87" l="1"/>
  <c r="BO86"/>
  <c r="BL86"/>
  <c r="BT86" s="1"/>
  <c r="BH86"/>
  <c r="BG86"/>
  <c r="BF86"/>
  <c r="BE86"/>
  <c r="BD86"/>
  <c r="BC86"/>
  <c r="BB86"/>
  <c r="BA86"/>
  <c r="AZ86"/>
  <c r="AY86"/>
  <c r="AX86"/>
  <c r="AW86"/>
  <c r="AV86"/>
  <c r="AU86"/>
  <c r="AS86"/>
  <c r="AR86"/>
  <c r="BS87"/>
  <c r="BU86" l="1"/>
  <c r="BO85"/>
  <c r="BL85"/>
  <c r="BT85" s="1"/>
  <c r="BH85"/>
  <c r="BG85"/>
  <c r="BF85"/>
  <c r="BE85"/>
  <c r="BD85"/>
  <c r="BC85"/>
  <c r="BB85"/>
  <c r="BA85"/>
  <c r="AZ85"/>
  <c r="AY85"/>
  <c r="AX85"/>
  <c r="AW85"/>
  <c r="AV85"/>
  <c r="AU85"/>
  <c r="AS85"/>
  <c r="AR85"/>
  <c r="BS86"/>
  <c r="BU85" l="1"/>
  <c r="BO84"/>
  <c r="BL84"/>
  <c r="BT84" s="1"/>
  <c r="BH84"/>
  <c r="BG84"/>
  <c r="BF84"/>
  <c r="BE84"/>
  <c r="BD84"/>
  <c r="BC84"/>
  <c r="BB84"/>
  <c r="BA84"/>
  <c r="AZ84"/>
  <c r="AY84"/>
  <c r="AX84"/>
  <c r="AW84"/>
  <c r="AV84"/>
  <c r="AU84"/>
  <c r="AS84"/>
  <c r="AR84"/>
  <c r="BS85"/>
  <c r="BU84" l="1"/>
  <c r="BO83"/>
  <c r="BL83"/>
  <c r="BT83" s="1"/>
  <c r="BH83"/>
  <c r="BG83"/>
  <c r="BF83"/>
  <c r="BE83"/>
  <c r="BD83"/>
  <c r="BC83"/>
  <c r="BB83"/>
  <c r="BA83"/>
  <c r="AZ83"/>
  <c r="AY83"/>
  <c r="AX83"/>
  <c r="AW83"/>
  <c r="AV83"/>
  <c r="AU83"/>
  <c r="AS83"/>
  <c r="AR83"/>
  <c r="BS84"/>
  <c r="BU83" l="1"/>
  <c r="BO82"/>
  <c r="BL82"/>
  <c r="BT82" s="1"/>
  <c r="BH82"/>
  <c r="BG82"/>
  <c r="BF82"/>
  <c r="BE82"/>
  <c r="BD82"/>
  <c r="BC82"/>
  <c r="BB82"/>
  <c r="BA82"/>
  <c r="AZ82"/>
  <c r="AY82"/>
  <c r="AX82"/>
  <c r="AW82"/>
  <c r="AV82"/>
  <c r="AU82"/>
  <c r="AS82"/>
  <c r="AR82"/>
  <c r="BS83"/>
  <c r="BU82" l="1"/>
  <c r="BO81"/>
  <c r="BL81"/>
  <c r="BT81" s="1"/>
  <c r="BH81"/>
  <c r="BG81"/>
  <c r="BF81"/>
  <c r="BE81"/>
  <c r="BD81"/>
  <c r="BC81"/>
  <c r="BB81"/>
  <c r="BA81"/>
  <c r="AZ81"/>
  <c r="AY81"/>
  <c r="AX81"/>
  <c r="AW81"/>
  <c r="AV81"/>
  <c r="AU81"/>
  <c r="AS81"/>
  <c r="AR81"/>
  <c r="BS82"/>
  <c r="BU81" l="1"/>
  <c r="BO80"/>
  <c r="BL80"/>
  <c r="BT80" s="1"/>
  <c r="BH80"/>
  <c r="BG80"/>
  <c r="BF80"/>
  <c r="BE80"/>
  <c r="BD80"/>
  <c r="BC80"/>
  <c r="BB80"/>
  <c r="BA80"/>
  <c r="AZ80"/>
  <c r="AY80"/>
  <c r="AX80"/>
  <c r="AW80"/>
  <c r="AV80"/>
  <c r="AU80"/>
  <c r="AS80"/>
  <c r="AR80"/>
  <c r="BS81"/>
  <c r="BU80" l="1"/>
  <c r="BO79"/>
  <c r="BL79"/>
  <c r="BT79" s="1"/>
  <c r="BH79"/>
  <c r="BG79"/>
  <c r="BF79"/>
  <c r="BE79"/>
  <c r="BD79"/>
  <c r="BC79"/>
  <c r="BB79"/>
  <c r="BA79"/>
  <c r="AZ79"/>
  <c r="AY79"/>
  <c r="AX79"/>
  <c r="AW79"/>
  <c r="AV79"/>
  <c r="AU79"/>
  <c r="AS79"/>
  <c r="AR79"/>
  <c r="BS80"/>
  <c r="BU79" l="1"/>
  <c r="BO78"/>
  <c r="BL78"/>
  <c r="BT78" s="1"/>
  <c r="BH78"/>
  <c r="BG78"/>
  <c r="BF78"/>
  <c r="BE78"/>
  <c r="BD78"/>
  <c r="BC78"/>
  <c r="BB78"/>
  <c r="BA78"/>
  <c r="AZ78"/>
  <c r="AY78"/>
  <c r="AX78"/>
  <c r="AW78"/>
  <c r="AV78"/>
  <c r="AU78"/>
  <c r="AS78"/>
  <c r="AR78"/>
  <c r="BS79"/>
  <c r="BU78" l="1"/>
  <c r="BO77"/>
  <c r="BL77"/>
  <c r="BT77" s="1"/>
  <c r="BH77"/>
  <c r="BG77"/>
  <c r="BF77"/>
  <c r="BE77"/>
  <c r="BD77"/>
  <c r="BC77"/>
  <c r="BB77"/>
  <c r="BA77"/>
  <c r="AZ77"/>
  <c r="AY77"/>
  <c r="AX77"/>
  <c r="AW77"/>
  <c r="AV77"/>
  <c r="AU77"/>
  <c r="AS77"/>
  <c r="AR77"/>
  <c r="BS78"/>
  <c r="BU77" l="1"/>
  <c r="BO76"/>
  <c r="BL76"/>
  <c r="BT76" s="1"/>
  <c r="BH76"/>
  <c r="BG76"/>
  <c r="BF76"/>
  <c r="BE76"/>
  <c r="BD76"/>
  <c r="BC76"/>
  <c r="BB76"/>
  <c r="BA76"/>
  <c r="AZ76"/>
  <c r="AY76"/>
  <c r="AX76"/>
  <c r="AW76"/>
  <c r="AV76"/>
  <c r="AU76"/>
  <c r="AS76"/>
  <c r="AR76"/>
  <c r="BS77"/>
  <c r="BU76" l="1"/>
  <c r="BO75"/>
  <c r="BL75"/>
  <c r="BT75" s="1"/>
  <c r="BH75"/>
  <c r="BG75"/>
  <c r="BF75"/>
  <c r="BE75"/>
  <c r="BD75"/>
  <c r="BC75"/>
  <c r="BB75"/>
  <c r="BA75"/>
  <c r="AZ75"/>
  <c r="AY75"/>
  <c r="AX75"/>
  <c r="AW75"/>
  <c r="AV75"/>
  <c r="AU75"/>
  <c r="AS75"/>
  <c r="AR75"/>
  <c r="BS76"/>
  <c r="BU75" l="1"/>
  <c r="BO74"/>
  <c r="BL74"/>
  <c r="BT74" s="1"/>
  <c r="BH74"/>
  <c r="BG74"/>
  <c r="BF74"/>
  <c r="BE74"/>
  <c r="BD74"/>
  <c r="BC74"/>
  <c r="BB74"/>
  <c r="BA74"/>
  <c r="AZ74"/>
  <c r="AY74"/>
  <c r="AX74"/>
  <c r="AW74"/>
  <c r="AV74"/>
  <c r="AU74"/>
  <c r="AS74"/>
  <c r="AR74"/>
  <c r="BS75"/>
  <c r="BU74" l="1"/>
  <c r="BO73"/>
  <c r="BL73"/>
  <c r="BT73" s="1"/>
  <c r="BH73"/>
  <c r="BG73"/>
  <c r="BF73"/>
  <c r="BE73"/>
  <c r="BD73"/>
  <c r="BC73"/>
  <c r="BB73"/>
  <c r="BA73"/>
  <c r="AZ73"/>
  <c r="AY73"/>
  <c r="AX73"/>
  <c r="AW73"/>
  <c r="AV73"/>
  <c r="AU73"/>
  <c r="AS73"/>
  <c r="AR73"/>
  <c r="BS74"/>
  <c r="BU73" l="1"/>
  <c r="BO72"/>
  <c r="BL72"/>
  <c r="BT72" s="1"/>
  <c r="BH72"/>
  <c r="BG72"/>
  <c r="BF72"/>
  <c r="BE72"/>
  <c r="BD72"/>
  <c r="BC72"/>
  <c r="BB72"/>
  <c r="BA72"/>
  <c r="AZ72"/>
  <c r="AY72"/>
  <c r="AX72"/>
  <c r="AW72"/>
  <c r="AV72"/>
  <c r="AU72"/>
  <c r="AS72"/>
  <c r="AR72"/>
  <c r="BS73"/>
  <c r="BU72" l="1"/>
  <c r="BO71"/>
  <c r="BL71"/>
  <c r="BT71" s="1"/>
  <c r="BH71"/>
  <c r="BG71"/>
  <c r="BF71"/>
  <c r="BE71"/>
  <c r="BD71"/>
  <c r="BC71"/>
  <c r="BB71"/>
  <c r="BA71"/>
  <c r="AZ71"/>
  <c r="AY71"/>
  <c r="AX71"/>
  <c r="AW71"/>
  <c r="AV71"/>
  <c r="AU71"/>
  <c r="AS71"/>
  <c r="AR71"/>
  <c r="BS72"/>
  <c r="BU71" l="1"/>
  <c r="BO70"/>
  <c r="BL70"/>
  <c r="BT70" s="1"/>
  <c r="BH70"/>
  <c r="BG70"/>
  <c r="BF70"/>
  <c r="BE70"/>
  <c r="BD70"/>
  <c r="BC70"/>
  <c r="BB70"/>
  <c r="BA70"/>
  <c r="AZ70"/>
  <c r="AY70"/>
  <c r="AX70"/>
  <c r="AW70"/>
  <c r="AV70"/>
  <c r="AU70"/>
  <c r="AS70"/>
  <c r="AR70"/>
  <c r="BS71"/>
  <c r="BU70" l="1"/>
  <c r="BO69"/>
  <c r="BL69"/>
  <c r="BT69" s="1"/>
  <c r="BH69"/>
  <c r="BG69"/>
  <c r="BF69"/>
  <c r="BE69"/>
  <c r="BD69"/>
  <c r="BC69"/>
  <c r="BB69"/>
  <c r="BA69"/>
  <c r="AZ69"/>
  <c r="AY69"/>
  <c r="AX69"/>
  <c r="AW69"/>
  <c r="AV69"/>
  <c r="AU69"/>
  <c r="AS69"/>
  <c r="AR69"/>
  <c r="BS70"/>
  <c r="BU69" l="1"/>
  <c r="BO68"/>
  <c r="BL68"/>
  <c r="BT68" s="1"/>
  <c r="BH68"/>
  <c r="BG68"/>
  <c r="BF68"/>
  <c r="BE68"/>
  <c r="BD68"/>
  <c r="BC68"/>
  <c r="BB68"/>
  <c r="BA68"/>
  <c r="AZ68"/>
  <c r="AY68"/>
  <c r="AX68"/>
  <c r="AW68"/>
  <c r="AV68"/>
  <c r="AU68"/>
  <c r="AS68"/>
  <c r="AR68"/>
  <c r="BS69"/>
  <c r="BU68" l="1"/>
  <c r="BO67"/>
  <c r="BL67"/>
  <c r="BT67" s="1"/>
  <c r="BH67"/>
  <c r="BG67"/>
  <c r="BF67"/>
  <c r="BE67"/>
  <c r="BD67"/>
  <c r="BC67"/>
  <c r="BB67"/>
  <c r="BA67"/>
  <c r="AZ67"/>
  <c r="AY67"/>
  <c r="AX67"/>
  <c r="AW67"/>
  <c r="AV67"/>
  <c r="AU67"/>
  <c r="AS67"/>
  <c r="AR67"/>
  <c r="BS68"/>
  <c r="BU67" l="1"/>
  <c r="BO66"/>
  <c r="BL66"/>
  <c r="BT66" s="1"/>
  <c r="BH66"/>
  <c r="BG66"/>
  <c r="BF66"/>
  <c r="BE66"/>
  <c r="BD66"/>
  <c r="BC66"/>
  <c r="BB66"/>
  <c r="BA66"/>
  <c r="AZ66"/>
  <c r="AY66"/>
  <c r="AX66"/>
  <c r="AW66"/>
  <c r="AV66"/>
  <c r="AU66"/>
  <c r="AS66"/>
  <c r="AR66"/>
  <c r="BS67"/>
  <c r="BU66" l="1"/>
  <c r="BO65"/>
  <c r="BL65"/>
  <c r="BT65" s="1"/>
  <c r="BH65"/>
  <c r="BG65"/>
  <c r="BF65"/>
  <c r="BE65"/>
  <c r="BD65"/>
  <c r="BC65"/>
  <c r="BB65"/>
  <c r="BA65"/>
  <c r="AZ65"/>
  <c r="AY65"/>
  <c r="AX65"/>
  <c r="AW65"/>
  <c r="AV65"/>
  <c r="AU65"/>
  <c r="AS65"/>
  <c r="AR65"/>
  <c r="BS66"/>
  <c r="BU65" l="1"/>
  <c r="BO64"/>
  <c r="BL64"/>
  <c r="BT64" s="1"/>
  <c r="BH64"/>
  <c r="BG64"/>
  <c r="BF64"/>
  <c r="BE64"/>
  <c r="BD64"/>
  <c r="BC64"/>
  <c r="BB64"/>
  <c r="BA64"/>
  <c r="AZ64"/>
  <c r="AY64"/>
  <c r="AX64"/>
  <c r="AW64"/>
  <c r="AV64"/>
  <c r="AU64"/>
  <c r="AS64"/>
  <c r="AR64"/>
  <c r="BS65"/>
  <c r="BU64" l="1"/>
  <c r="BO63"/>
  <c r="BL63"/>
  <c r="BT63" s="1"/>
  <c r="BH63"/>
  <c r="BG63"/>
  <c r="BF63"/>
  <c r="BE63"/>
  <c r="BD63"/>
  <c r="BC63"/>
  <c r="BB63"/>
  <c r="BA63"/>
  <c r="AZ63"/>
  <c r="AY63"/>
  <c r="AX63"/>
  <c r="AW63"/>
  <c r="AV63"/>
  <c r="AU63"/>
  <c r="AS63"/>
  <c r="AR63"/>
  <c r="BS64"/>
  <c r="BU63" l="1"/>
  <c r="BO62"/>
  <c r="BL62"/>
  <c r="BT62" s="1"/>
  <c r="BH62"/>
  <c r="BG62"/>
  <c r="BF62"/>
  <c r="BE62"/>
  <c r="BD62"/>
  <c r="BC62"/>
  <c r="BB62"/>
  <c r="BA62"/>
  <c r="AZ62"/>
  <c r="AY62"/>
  <c r="AX62"/>
  <c r="AW62"/>
  <c r="AV62"/>
  <c r="AU62"/>
  <c r="AS62"/>
  <c r="AR62"/>
  <c r="BS63"/>
  <c r="BU62" l="1"/>
  <c r="BO61"/>
  <c r="BL61"/>
  <c r="BT61" s="1"/>
  <c r="BH61"/>
  <c r="BG61"/>
  <c r="BF61"/>
  <c r="BE61"/>
  <c r="BD61"/>
  <c r="BC61"/>
  <c r="BB61"/>
  <c r="BA61"/>
  <c r="AZ61"/>
  <c r="AY61"/>
  <c r="AX61"/>
  <c r="AW61"/>
  <c r="AV61"/>
  <c r="AU61"/>
  <c r="AS61"/>
  <c r="AR61"/>
  <c r="BS62"/>
  <c r="BU61" l="1"/>
  <c r="BO60"/>
  <c r="BL60"/>
  <c r="BT60" s="1"/>
  <c r="BH60"/>
  <c r="BG60"/>
  <c r="BF60"/>
  <c r="BE60"/>
  <c r="BD60"/>
  <c r="BC60"/>
  <c r="BB60"/>
  <c r="BA60"/>
  <c r="AZ60"/>
  <c r="AY60"/>
  <c r="AX60"/>
  <c r="AW60"/>
  <c r="AV60"/>
  <c r="AU60"/>
  <c r="AS60"/>
  <c r="AR60"/>
  <c r="BS61"/>
  <c r="BU60" l="1"/>
  <c r="BO59"/>
  <c r="BL59"/>
  <c r="BT59" s="1"/>
  <c r="BH59"/>
  <c r="BG59"/>
  <c r="BF59"/>
  <c r="BE59"/>
  <c r="BD59"/>
  <c r="BC59"/>
  <c r="BB59"/>
  <c r="BA59"/>
  <c r="AZ59"/>
  <c r="AY59"/>
  <c r="AX59"/>
  <c r="AW59"/>
  <c r="AV59"/>
  <c r="AU59"/>
  <c r="AS59"/>
  <c r="AR59"/>
  <c r="BS60"/>
  <c r="BU59" l="1"/>
  <c r="BO58"/>
  <c r="BL58"/>
  <c r="BT58" s="1"/>
  <c r="BH58"/>
  <c r="BG58"/>
  <c r="BF58"/>
  <c r="BE58"/>
  <c r="BD58"/>
  <c r="BC58"/>
  <c r="BB58"/>
  <c r="BA58"/>
  <c r="AZ58"/>
  <c r="AY58"/>
  <c r="AX58"/>
  <c r="AW58"/>
  <c r="AV58"/>
  <c r="AU58"/>
  <c r="AS58"/>
  <c r="AR58"/>
  <c r="BS59"/>
  <c r="BU58" l="1"/>
  <c r="BO57"/>
  <c r="BL57"/>
  <c r="BT57" s="1"/>
  <c r="BH57"/>
  <c r="BG57"/>
  <c r="BF57"/>
  <c r="BE57"/>
  <c r="BD57"/>
  <c r="BC57"/>
  <c r="BB57"/>
  <c r="BA57"/>
  <c r="AZ57"/>
  <c r="AY57"/>
  <c r="AX57"/>
  <c r="AW57"/>
  <c r="AV57"/>
  <c r="AU57"/>
  <c r="AS57"/>
  <c r="AR57"/>
  <c r="BS58"/>
  <c r="BU57" l="1"/>
  <c r="BO56"/>
  <c r="BL56"/>
  <c r="BT56" s="1"/>
  <c r="BH56"/>
  <c r="BG56"/>
  <c r="BF56"/>
  <c r="BE56"/>
  <c r="BD56"/>
  <c r="BC56"/>
  <c r="BB56"/>
  <c r="BA56"/>
  <c r="AZ56"/>
  <c r="AY56"/>
  <c r="AX56"/>
  <c r="AW56"/>
  <c r="AV56"/>
  <c r="AU56"/>
  <c r="AS56"/>
  <c r="AR56"/>
  <c r="BS57"/>
  <c r="BU56" l="1"/>
  <c r="BO55"/>
  <c r="BL55"/>
  <c r="BT55" s="1"/>
  <c r="BH55"/>
  <c r="BG55"/>
  <c r="BF55"/>
  <c r="BE55"/>
  <c r="BD55"/>
  <c r="BC55"/>
  <c r="BB55"/>
  <c r="BA55"/>
  <c r="AZ55"/>
  <c r="AY55"/>
  <c r="AX55"/>
  <c r="AW55"/>
  <c r="AV55"/>
  <c r="AU55"/>
  <c r="AS55"/>
  <c r="AR55"/>
  <c r="BS56"/>
  <c r="BU55" l="1"/>
  <c r="BO54"/>
  <c r="BL54"/>
  <c r="BT54" s="1"/>
  <c r="BH54"/>
  <c r="BG54"/>
  <c r="BF54"/>
  <c r="BE54"/>
  <c r="BD54"/>
  <c r="BC54"/>
  <c r="BB54"/>
  <c r="BA54"/>
  <c r="AZ54"/>
  <c r="AY54"/>
  <c r="AX54"/>
  <c r="AW54"/>
  <c r="AV54"/>
  <c r="AU54"/>
  <c r="AS54"/>
  <c r="AR54"/>
  <c r="BS55"/>
  <c r="BU54" l="1"/>
  <c r="BO53"/>
  <c r="BL53"/>
  <c r="BT53" s="1"/>
  <c r="BH53"/>
  <c r="BG53"/>
  <c r="BF53"/>
  <c r="BE53"/>
  <c r="BD53"/>
  <c r="BC53"/>
  <c r="BB53"/>
  <c r="BA53"/>
  <c r="AZ53"/>
  <c r="AY53"/>
  <c r="AX53"/>
  <c r="AW53"/>
  <c r="AV53"/>
  <c r="AU53"/>
  <c r="AS53"/>
  <c r="AR53"/>
  <c r="BS54"/>
  <c r="BU53" l="1"/>
  <c r="BO52"/>
  <c r="BL52"/>
  <c r="BT52" s="1"/>
  <c r="BH52"/>
  <c r="BG52"/>
  <c r="BF52"/>
  <c r="BE52"/>
  <c r="BD52"/>
  <c r="BC52"/>
  <c r="BB52"/>
  <c r="BA52"/>
  <c r="AZ52"/>
  <c r="AY52"/>
  <c r="AX52"/>
  <c r="AW52"/>
  <c r="AV52"/>
  <c r="AU52"/>
  <c r="AS52"/>
  <c r="AR52"/>
  <c r="BS53"/>
  <c r="BU52" l="1"/>
  <c r="BO51"/>
  <c r="BL51"/>
  <c r="BT51" s="1"/>
  <c r="BH51"/>
  <c r="BG51"/>
  <c r="BF51"/>
  <c r="BE51"/>
  <c r="BD51"/>
  <c r="BC51"/>
  <c r="BB51"/>
  <c r="BA51"/>
  <c r="AZ51"/>
  <c r="AY51"/>
  <c r="AX51"/>
  <c r="AW51"/>
  <c r="AV51"/>
  <c r="AU51"/>
  <c r="AS51"/>
  <c r="AR51"/>
  <c r="BS52"/>
  <c r="BU51" l="1"/>
  <c r="BO50"/>
  <c r="BL50"/>
  <c r="BT50" s="1"/>
  <c r="BH50"/>
  <c r="BG50"/>
  <c r="BF50"/>
  <c r="BE50"/>
  <c r="BD50"/>
  <c r="BC50"/>
  <c r="BB50"/>
  <c r="BA50"/>
  <c r="AZ50"/>
  <c r="AY50"/>
  <c r="AX50"/>
  <c r="AW50"/>
  <c r="AV50"/>
  <c r="AU50"/>
  <c r="AS50"/>
  <c r="AR50"/>
  <c r="BS51"/>
  <c r="BU50" l="1"/>
  <c r="BO49"/>
  <c r="BL49"/>
  <c r="BT49" s="1"/>
  <c r="BH49"/>
  <c r="BG49"/>
  <c r="BF49"/>
  <c r="BE49"/>
  <c r="BD49"/>
  <c r="BC49"/>
  <c r="BB49"/>
  <c r="BA49"/>
  <c r="AZ49"/>
  <c r="AY49"/>
  <c r="AX49"/>
  <c r="AW49"/>
  <c r="AV49"/>
  <c r="AU49"/>
  <c r="AS49"/>
  <c r="AR49"/>
  <c r="BS50"/>
  <c r="BU49" l="1"/>
  <c r="BO48"/>
  <c r="BL48"/>
  <c r="BT48" s="1"/>
  <c r="BH48"/>
  <c r="BG48"/>
  <c r="BF48"/>
  <c r="BE48"/>
  <c r="BD48"/>
  <c r="BC48"/>
  <c r="BB48"/>
  <c r="BA48"/>
  <c r="AZ48"/>
  <c r="AY48"/>
  <c r="AX48"/>
  <c r="AW48"/>
  <c r="AV48"/>
  <c r="AU48"/>
  <c r="AS48"/>
  <c r="AR48"/>
  <c r="BS49"/>
  <c r="BU48" l="1"/>
  <c r="BO47"/>
  <c r="BL47"/>
  <c r="BT47" s="1"/>
  <c r="BH47"/>
  <c r="BG47"/>
  <c r="BF47"/>
  <c r="BE47"/>
  <c r="BD47"/>
  <c r="BC47"/>
  <c r="BB47"/>
  <c r="BA47"/>
  <c r="AZ47"/>
  <c r="AY47"/>
  <c r="AX47"/>
  <c r="AW47"/>
  <c r="AV47"/>
  <c r="AU47"/>
  <c r="AS47"/>
  <c r="AR47"/>
  <c r="BS48"/>
  <c r="BU47" l="1"/>
  <c r="BO46"/>
  <c r="BL46"/>
  <c r="BT46" s="1"/>
  <c r="BH46"/>
  <c r="BG46"/>
  <c r="BF46"/>
  <c r="BE46"/>
  <c r="BD46"/>
  <c r="BC46"/>
  <c r="BB46"/>
  <c r="BA46"/>
  <c r="AZ46"/>
  <c r="AY46"/>
  <c r="AX46"/>
  <c r="AW46"/>
  <c r="AV46"/>
  <c r="AU46"/>
  <c r="AS46"/>
  <c r="AR46"/>
  <c r="BS47"/>
  <c r="BU46" l="1"/>
  <c r="BO45"/>
  <c r="BL45"/>
  <c r="BT45" s="1"/>
  <c r="BH45"/>
  <c r="BG45"/>
  <c r="BF45"/>
  <c r="BE45"/>
  <c r="BD45"/>
  <c r="BC45"/>
  <c r="BB45"/>
  <c r="BA45"/>
  <c r="AZ45"/>
  <c r="AY45"/>
  <c r="AX45"/>
  <c r="AW45"/>
  <c r="AV45"/>
  <c r="AU45"/>
  <c r="AS45"/>
  <c r="AR45"/>
  <c r="BS46"/>
  <c r="BU45" l="1"/>
  <c r="BO44"/>
  <c r="BL44"/>
  <c r="BT44" s="1"/>
  <c r="BH44"/>
  <c r="BG44"/>
  <c r="BF44"/>
  <c r="BE44"/>
  <c r="BD44"/>
  <c r="BC44"/>
  <c r="BB44"/>
  <c r="BA44"/>
  <c r="AZ44"/>
  <c r="AY44"/>
  <c r="AX44"/>
  <c r="AW44"/>
  <c r="AV44"/>
  <c r="AU44"/>
  <c r="AS44"/>
  <c r="AR44"/>
  <c r="BS45"/>
  <c r="BU44" l="1"/>
  <c r="BO43"/>
  <c r="BL43"/>
  <c r="BT43" s="1"/>
  <c r="BH43"/>
  <c r="BG43"/>
  <c r="BF43"/>
  <c r="BE43"/>
  <c r="BD43"/>
  <c r="BC43"/>
  <c r="BB43"/>
  <c r="BA43"/>
  <c r="AZ43"/>
  <c r="AY43"/>
  <c r="AX43"/>
  <c r="AW43"/>
  <c r="AV43"/>
  <c r="AU43"/>
  <c r="AS43"/>
  <c r="AR43"/>
  <c r="BS44"/>
  <c r="BU43" l="1"/>
  <c r="BO42"/>
  <c r="BL42"/>
  <c r="BT42" s="1"/>
  <c r="BH42"/>
  <c r="BG42"/>
  <c r="BF42"/>
  <c r="BE42"/>
  <c r="BD42"/>
  <c r="BC42"/>
  <c r="BB42"/>
  <c r="BA42"/>
  <c r="AZ42"/>
  <c r="AY42"/>
  <c r="AX42"/>
  <c r="AW42"/>
  <c r="AV42"/>
  <c r="AU42"/>
  <c r="AS42"/>
  <c r="AR42"/>
  <c r="BS43"/>
  <c r="BU42" l="1"/>
  <c r="BO41"/>
  <c r="BL41"/>
  <c r="BT41" s="1"/>
  <c r="BH41"/>
  <c r="BG41"/>
  <c r="BF41"/>
  <c r="BE41"/>
  <c r="BD41"/>
  <c r="BC41"/>
  <c r="BB41"/>
  <c r="BA41"/>
  <c r="AZ41"/>
  <c r="AY41"/>
  <c r="AX41"/>
  <c r="AW41"/>
  <c r="AV41"/>
  <c r="AU41"/>
  <c r="AS41"/>
  <c r="AR41"/>
  <c r="BS42"/>
  <c r="BU41" l="1"/>
  <c r="BO40"/>
  <c r="BL40"/>
  <c r="BT40" s="1"/>
  <c r="BH40"/>
  <c r="BG40"/>
  <c r="BF40"/>
  <c r="BE40"/>
  <c r="BD40"/>
  <c r="BC40"/>
  <c r="BB40"/>
  <c r="BA40"/>
  <c r="AZ40"/>
  <c r="AY40"/>
  <c r="AX40"/>
  <c r="AW40"/>
  <c r="AV40"/>
  <c r="AU40"/>
  <c r="AS40"/>
  <c r="AR40"/>
  <c r="BS41"/>
  <c r="BU40" l="1"/>
  <c r="BO39"/>
  <c r="BL39"/>
  <c r="BT39" s="1"/>
  <c r="BH39"/>
  <c r="BG39"/>
  <c r="BF39"/>
  <c r="BE39"/>
  <c r="BD39"/>
  <c r="BC39"/>
  <c r="BB39"/>
  <c r="BA39"/>
  <c r="AZ39"/>
  <c r="AY39"/>
  <c r="AX39"/>
  <c r="AW39"/>
  <c r="AV39"/>
  <c r="AU39"/>
  <c r="AS39"/>
  <c r="AR39"/>
  <c r="BS40"/>
  <c r="BU39" l="1"/>
  <c r="BO38"/>
  <c r="BL38"/>
  <c r="BT38" s="1"/>
  <c r="BH38"/>
  <c r="BG38"/>
  <c r="BF38"/>
  <c r="BE38"/>
  <c r="BD38"/>
  <c r="BC38"/>
  <c r="BB38"/>
  <c r="BA38"/>
  <c r="AZ38"/>
  <c r="AY38"/>
  <c r="AX38"/>
  <c r="AW38"/>
  <c r="AV38"/>
  <c r="AU38"/>
  <c r="AS38"/>
  <c r="AR38"/>
  <c r="BS39"/>
  <c r="BU38" l="1"/>
  <c r="BO37"/>
  <c r="BL37"/>
  <c r="BT37" s="1"/>
  <c r="BH37"/>
  <c r="BG37"/>
  <c r="BF37"/>
  <c r="BE37"/>
  <c r="BD37"/>
  <c r="BC37"/>
  <c r="BB37"/>
  <c r="BA37"/>
  <c r="AZ37"/>
  <c r="AY37"/>
  <c r="AX37"/>
  <c r="AW37"/>
  <c r="AV37"/>
  <c r="AU37"/>
  <c r="AS37"/>
  <c r="AR37"/>
  <c r="BS38"/>
  <c r="BU37" l="1"/>
  <c r="BO36"/>
  <c r="BL36"/>
  <c r="BT36" s="1"/>
  <c r="BH36"/>
  <c r="BG36"/>
  <c r="BF36"/>
  <c r="BE36"/>
  <c r="BD36"/>
  <c r="BC36"/>
  <c r="BB36"/>
  <c r="BA36"/>
  <c r="AZ36"/>
  <c r="AY36"/>
  <c r="AX36"/>
  <c r="AW36"/>
  <c r="AV36"/>
  <c r="AU36"/>
  <c r="AS36"/>
  <c r="AR36"/>
  <c r="BS37"/>
  <c r="BU36" l="1"/>
  <c r="BO35"/>
  <c r="BL35"/>
  <c r="BT35" s="1"/>
  <c r="BH35"/>
  <c r="BG35"/>
  <c r="BF35"/>
  <c r="BE35"/>
  <c r="BD35"/>
  <c r="BC35"/>
  <c r="BB35"/>
  <c r="BA35"/>
  <c r="AZ35"/>
  <c r="AY35"/>
  <c r="AX35"/>
  <c r="AW35"/>
  <c r="AV35"/>
  <c r="AU35"/>
  <c r="AS35"/>
  <c r="AR35"/>
  <c r="BS36"/>
  <c r="BU35" l="1"/>
  <c r="BO34"/>
  <c r="BL34"/>
  <c r="BT34" s="1"/>
  <c r="BH34"/>
  <c r="BG34"/>
  <c r="BF34"/>
  <c r="BE34"/>
  <c r="BD34"/>
  <c r="BC34"/>
  <c r="BB34"/>
  <c r="BA34"/>
  <c r="AZ34"/>
  <c r="AY34"/>
  <c r="AX34"/>
  <c r="AW34"/>
  <c r="AV34"/>
  <c r="AU34"/>
  <c r="AS34"/>
  <c r="AR34"/>
  <c r="BS35"/>
  <c r="BU34" l="1"/>
  <c r="BO33"/>
  <c r="BL33"/>
  <c r="BT33" s="1"/>
  <c r="BH33"/>
  <c r="BG33"/>
  <c r="BF33"/>
  <c r="BE33"/>
  <c r="BD33"/>
  <c r="BC33"/>
  <c r="BB33"/>
  <c r="BA33"/>
  <c r="AZ33"/>
  <c r="AY33"/>
  <c r="AX33"/>
  <c r="AW33"/>
  <c r="AV33"/>
  <c r="AU33"/>
  <c r="AS33"/>
  <c r="AR33"/>
  <c r="BS34"/>
  <c r="BU33" l="1"/>
  <c r="BO32"/>
  <c r="BL32"/>
  <c r="BT32" s="1"/>
  <c r="BH32"/>
  <c r="BG32"/>
  <c r="BF32"/>
  <c r="BE32"/>
  <c r="BD32"/>
  <c r="BC32"/>
  <c r="BB32"/>
  <c r="BA32"/>
  <c r="AZ32"/>
  <c r="AY32"/>
  <c r="AX32"/>
  <c r="AW32"/>
  <c r="AV32"/>
  <c r="AU32"/>
  <c r="AS32"/>
  <c r="AR32"/>
  <c r="BS33"/>
  <c r="BU32" l="1"/>
  <c r="BO31"/>
  <c r="BL31"/>
  <c r="BT31" s="1"/>
  <c r="BH31"/>
  <c r="BG31"/>
  <c r="BF31"/>
  <c r="BE31"/>
  <c r="BD31"/>
  <c r="BC31"/>
  <c r="BB31"/>
  <c r="BA31"/>
  <c r="AZ31"/>
  <c r="AY31"/>
  <c r="AX31"/>
  <c r="AW31"/>
  <c r="AV31"/>
  <c r="AU31"/>
  <c r="AS31"/>
  <c r="AR31"/>
  <c r="BS32"/>
  <c r="BU31" l="1"/>
  <c r="BO30"/>
  <c r="BL30"/>
  <c r="BT30" s="1"/>
  <c r="BH30"/>
  <c r="BG30"/>
  <c r="BF30"/>
  <c r="BE30"/>
  <c r="BD30"/>
  <c r="BC30"/>
  <c r="BB30"/>
  <c r="BA30"/>
  <c r="AZ30"/>
  <c r="AY30"/>
  <c r="AX30"/>
  <c r="AW30"/>
  <c r="AV30"/>
  <c r="AU30"/>
  <c r="AS30"/>
  <c r="AR30"/>
  <c r="BS31"/>
  <c r="BU30" l="1"/>
  <c r="BO29"/>
  <c r="BL29"/>
  <c r="BT29" s="1"/>
  <c r="BH29"/>
  <c r="BG29"/>
  <c r="BF29"/>
  <c r="BE29"/>
  <c r="BD29"/>
  <c r="BC29"/>
  <c r="BB29"/>
  <c r="BA29"/>
  <c r="AZ29"/>
  <c r="AY29"/>
  <c r="AX29"/>
  <c r="AW29"/>
  <c r="AV29"/>
  <c r="AU29"/>
  <c r="AS29"/>
  <c r="AR29"/>
  <c r="BS30"/>
  <c r="BU29" l="1"/>
  <c r="BO28"/>
  <c r="BL28"/>
  <c r="BT28" s="1"/>
  <c r="BH28"/>
  <c r="BG28"/>
  <c r="BF28"/>
  <c r="BE28"/>
  <c r="BD28"/>
  <c r="BC28"/>
  <c r="BB28"/>
  <c r="BA28"/>
  <c r="AZ28"/>
  <c r="AY28"/>
  <c r="AX28"/>
  <c r="AW28"/>
  <c r="AV28"/>
  <c r="AU28"/>
  <c r="AS28"/>
  <c r="AR28"/>
  <c r="BS29"/>
  <c r="BU28" l="1"/>
  <c r="BO27"/>
  <c r="BL27"/>
  <c r="BT27" s="1"/>
  <c r="BH27"/>
  <c r="BG27"/>
  <c r="BF27"/>
  <c r="BE27"/>
  <c r="BD27"/>
  <c r="BC27"/>
  <c r="BB27"/>
  <c r="BA27"/>
  <c r="AZ27"/>
  <c r="AY27"/>
  <c r="AX27"/>
  <c r="AW27"/>
  <c r="AV27"/>
  <c r="AU27"/>
  <c r="AS27"/>
  <c r="AR27"/>
  <c r="BS28"/>
  <c r="BU27" l="1"/>
  <c r="BO26"/>
  <c r="BL26"/>
  <c r="BT26" s="1"/>
  <c r="BH26"/>
  <c r="BG26"/>
  <c r="BF26"/>
  <c r="BE26"/>
  <c r="BD26"/>
  <c r="BC26"/>
  <c r="BB26"/>
  <c r="BA26"/>
  <c r="AZ26"/>
  <c r="AY26"/>
  <c r="AX26"/>
  <c r="AW26"/>
  <c r="AV26"/>
  <c r="AU26"/>
  <c r="AS26"/>
  <c r="AR26"/>
  <c r="BS27"/>
  <c r="BU26" l="1"/>
  <c r="BO25"/>
  <c r="BL25"/>
  <c r="BT25" s="1"/>
  <c r="BH25"/>
  <c r="BG25"/>
  <c r="BF25"/>
  <c r="BE25"/>
  <c r="BD25"/>
  <c r="BC25"/>
  <c r="BB25"/>
  <c r="BA25"/>
  <c r="AZ25"/>
  <c r="AY25"/>
  <c r="AX25"/>
  <c r="AW25"/>
  <c r="AV25"/>
  <c r="AU25"/>
  <c r="AS25"/>
  <c r="AR25"/>
  <c r="BS26"/>
  <c r="BU25" l="1"/>
  <c r="BO24"/>
  <c r="BL24"/>
  <c r="BT24" s="1"/>
  <c r="BH24"/>
  <c r="BG24"/>
  <c r="BF24"/>
  <c r="BE24"/>
  <c r="BD24"/>
  <c r="BC24"/>
  <c r="BB24"/>
  <c r="BA24"/>
  <c r="AZ24"/>
  <c r="AY24"/>
  <c r="AX24"/>
  <c r="AW24"/>
  <c r="AV24"/>
  <c r="AU24"/>
  <c r="AS24"/>
  <c r="AR24"/>
  <c r="BS25"/>
  <c r="BU24" l="1"/>
  <c r="BO23"/>
  <c r="BL23"/>
  <c r="BT23" s="1"/>
  <c r="BH23"/>
  <c r="BG23"/>
  <c r="BF23"/>
  <c r="BE23"/>
  <c r="BD23"/>
  <c r="BC23"/>
  <c r="BB23"/>
  <c r="BA23"/>
  <c r="AZ23"/>
  <c r="AY23"/>
  <c r="AX23"/>
  <c r="AW23"/>
  <c r="AV23"/>
  <c r="AU23"/>
  <c r="AS23"/>
  <c r="AR23"/>
  <c r="BS24"/>
  <c r="BU23" l="1"/>
  <c r="BO22"/>
  <c r="BL22"/>
  <c r="BT22" s="1"/>
  <c r="BH22"/>
  <c r="BG22"/>
  <c r="BF22"/>
  <c r="BE22"/>
  <c r="BD22"/>
  <c r="BC22"/>
  <c r="BB22"/>
  <c r="BA22"/>
  <c r="AZ22"/>
  <c r="AY22"/>
  <c r="AX22"/>
  <c r="AW22"/>
  <c r="AV22"/>
  <c r="AU22"/>
  <c r="AS22"/>
  <c r="AR22"/>
  <c r="BS23"/>
  <c r="BU22" l="1"/>
  <c r="BO21"/>
  <c r="BL21"/>
  <c r="BT21" s="1"/>
  <c r="BH21"/>
  <c r="BG21"/>
  <c r="BF21"/>
  <c r="BE21"/>
  <c r="BD21"/>
  <c r="BC21"/>
  <c r="BB21"/>
  <c r="BA21"/>
  <c r="AZ21"/>
  <c r="AY21"/>
  <c r="AX21"/>
  <c r="AW21"/>
  <c r="AV21"/>
  <c r="AU21"/>
  <c r="AS21"/>
  <c r="AR21"/>
  <c r="BS22"/>
  <c r="BU21" l="1"/>
  <c r="BO20"/>
  <c r="BL20"/>
  <c r="BT20" s="1"/>
  <c r="BH20"/>
  <c r="BG20"/>
  <c r="BF20"/>
  <c r="BE20"/>
  <c r="BD20"/>
  <c r="BC20"/>
  <c r="BB20"/>
  <c r="BA20"/>
  <c r="AZ20"/>
  <c r="AY20"/>
  <c r="AX20"/>
  <c r="AW20"/>
  <c r="AV20"/>
  <c r="AU20"/>
  <c r="AS20"/>
  <c r="AR20"/>
  <c r="BS21"/>
  <c r="BU20" l="1"/>
  <c r="BO19"/>
  <c r="BL19"/>
  <c r="BT19" s="1"/>
  <c r="BH19"/>
  <c r="BG19"/>
  <c r="BF19"/>
  <c r="BE19"/>
  <c r="BD19"/>
  <c r="BC19"/>
  <c r="BB19"/>
  <c r="BA19"/>
  <c r="AZ19"/>
  <c r="AY19"/>
  <c r="AX19"/>
  <c r="AW19"/>
  <c r="AV19"/>
  <c r="AU19"/>
  <c r="AS19"/>
  <c r="AR19"/>
  <c r="BS20"/>
  <c r="BU19" l="1"/>
  <c r="BO18"/>
  <c r="BL18"/>
  <c r="BT18" s="1"/>
  <c r="BH18"/>
  <c r="BG18"/>
  <c r="BF18"/>
  <c r="BE18"/>
  <c r="BD18"/>
  <c r="BC18"/>
  <c r="BB18"/>
  <c r="BA18"/>
  <c r="AZ18"/>
  <c r="AY18"/>
  <c r="AX18"/>
  <c r="AW18"/>
  <c r="AV18"/>
  <c r="AU18"/>
  <c r="AS18"/>
  <c r="AR18"/>
  <c r="BS19"/>
  <c r="BU18" l="1"/>
  <c r="BO17"/>
  <c r="BL17"/>
  <c r="BT17" s="1"/>
  <c r="BH17"/>
  <c r="BG17"/>
  <c r="BF17"/>
  <c r="BE17"/>
  <c r="BD17"/>
  <c r="BC17"/>
  <c r="BB17"/>
  <c r="BA17"/>
  <c r="AZ17"/>
  <c r="AY17"/>
  <c r="AX17"/>
  <c r="AW17"/>
  <c r="AV17"/>
  <c r="AU17"/>
  <c r="AS17"/>
  <c r="AR17"/>
  <c r="BS18"/>
  <c r="BU17" l="1"/>
  <c r="BO16"/>
  <c r="BL16"/>
  <c r="BT16" s="1"/>
  <c r="BH16"/>
  <c r="BG16"/>
  <c r="BF16"/>
  <c r="BE16"/>
  <c r="BD16"/>
  <c r="BC16"/>
  <c r="BB16"/>
  <c r="BA16"/>
  <c r="AZ16"/>
  <c r="AY16"/>
  <c r="AX16"/>
  <c r="AW16"/>
  <c r="AV16"/>
  <c r="AU16"/>
  <c r="AS16"/>
  <c r="AR16"/>
  <c r="BS17"/>
  <c r="BU16" l="1"/>
  <c r="BO15"/>
  <c r="BL15"/>
  <c r="BH15"/>
  <c r="BG15"/>
  <c r="BF15"/>
  <c r="BE15"/>
  <c r="BD15"/>
  <c r="BC15"/>
  <c r="BB15"/>
  <c r="BA15"/>
  <c r="AZ15"/>
  <c r="AY15"/>
  <c r="AX15"/>
  <c r="AW15"/>
  <c r="AV15"/>
  <c r="AU15"/>
  <c r="AS15"/>
  <c r="AR15"/>
  <c r="BS16"/>
  <c r="B11" i="3" l="1"/>
  <c r="BU15" i="1"/>
  <c r="BO14"/>
  <c r="BL14"/>
  <c r="BH14"/>
  <c r="BG14"/>
  <c r="BF14"/>
  <c r="BE14"/>
  <c r="BD14"/>
  <c r="BC14"/>
  <c r="BB14"/>
  <c r="BA14"/>
  <c r="AZ14"/>
  <c r="AY14"/>
  <c r="AX14"/>
  <c r="AW14"/>
  <c r="AV14"/>
  <c r="AU14"/>
  <c r="AS14"/>
  <c r="AR14"/>
  <c r="BU14" l="1"/>
  <c r="BO13"/>
  <c r="BL13"/>
  <c r="BH13"/>
  <c r="BG13"/>
  <c r="BF13"/>
  <c r="BE13"/>
  <c r="BD13"/>
  <c r="BC13"/>
  <c r="BB13"/>
  <c r="BA13"/>
  <c r="AZ13"/>
  <c r="AY13"/>
  <c r="AX13"/>
  <c r="AW13"/>
  <c r="AV13"/>
  <c r="AU13"/>
  <c r="AS13"/>
  <c r="AR13"/>
  <c r="BU13" l="1"/>
  <c r="BO12"/>
  <c r="BL12"/>
  <c r="BH12"/>
  <c r="BG12"/>
  <c r="BF12"/>
  <c r="BE12"/>
  <c r="BD12"/>
  <c r="BC12"/>
  <c r="BB12"/>
  <c r="BA12"/>
  <c r="AZ12"/>
  <c r="AY12"/>
  <c r="AX12"/>
  <c r="AW12"/>
  <c r="AV12"/>
  <c r="AU12"/>
  <c r="AS12"/>
  <c r="AR12"/>
  <c r="BU12" l="1"/>
  <c r="BO11"/>
  <c r="BL11"/>
  <c r="BH11"/>
  <c r="BG11"/>
  <c r="BF11"/>
  <c r="BE11"/>
  <c r="BD11"/>
  <c r="BC11"/>
  <c r="BB11"/>
  <c r="BA11"/>
  <c r="AZ11"/>
  <c r="AY11"/>
  <c r="AX11"/>
  <c r="AW11"/>
  <c r="AV11"/>
  <c r="AU11"/>
  <c r="AS11"/>
  <c r="AR11"/>
  <c r="BU11" l="1"/>
  <c r="BO10"/>
  <c r="BL10"/>
  <c r="BH10"/>
  <c r="BG10"/>
  <c r="BF10"/>
  <c r="BE10"/>
  <c r="BD10"/>
  <c r="BC10"/>
  <c r="BB10"/>
  <c r="BA10"/>
  <c r="AZ10"/>
  <c r="AY10"/>
  <c r="AX10"/>
  <c r="AW10"/>
  <c r="AV10"/>
  <c r="AU10"/>
  <c r="AS10"/>
  <c r="AR10"/>
  <c r="BU10"/>
  <c r="BO9" l="1"/>
  <c r="BL9"/>
  <c r="BH9"/>
  <c r="BG9"/>
  <c r="BF9"/>
  <c r="BE9"/>
  <c r="BD9"/>
  <c r="BC9"/>
  <c r="BB9"/>
  <c r="BA9"/>
  <c r="AZ9"/>
  <c r="AY9"/>
  <c r="AX9"/>
  <c r="AW9"/>
  <c r="AV9"/>
  <c r="AU9"/>
  <c r="AS9"/>
  <c r="AR9"/>
  <c r="BR9" l="1"/>
  <c r="BU9"/>
  <c r="BO8"/>
  <c r="BL8"/>
  <c r="BH8"/>
  <c r="BG8"/>
  <c r="BF8"/>
  <c r="BE8"/>
  <c r="BD8"/>
  <c r="BC8"/>
  <c r="BB8"/>
  <c r="BA8"/>
  <c r="AZ8"/>
  <c r="AY8"/>
  <c r="AX8"/>
  <c r="AW8"/>
  <c r="AV8"/>
  <c r="AU8"/>
  <c r="AS8"/>
  <c r="AR8"/>
  <c r="BO7"/>
  <c r="BV7" s="1"/>
  <c r="BU7" s="1"/>
  <c r="BL7"/>
  <c r="AK1006"/>
  <c r="AJ1006"/>
  <c r="BQ1006" s="1"/>
  <c r="AI1006"/>
  <c r="BP1006" s="1"/>
  <c r="AF1006"/>
  <c r="AE1006"/>
  <c r="BM1006" s="1"/>
  <c r="U1006"/>
  <c r="I1006"/>
  <c r="AK1005"/>
  <c r="AJ1005"/>
  <c r="BQ1005" s="1"/>
  <c r="AI1005"/>
  <c r="BP1005" s="1"/>
  <c r="AF1005"/>
  <c r="AE1005"/>
  <c r="BM1005" s="1"/>
  <c r="U1005"/>
  <c r="I1005"/>
  <c r="AK1004"/>
  <c r="AJ1004"/>
  <c r="BQ1004" s="1"/>
  <c r="AI1004"/>
  <c r="BP1004" s="1"/>
  <c r="AF1004"/>
  <c r="AE1004"/>
  <c r="BM1004" s="1"/>
  <c r="U1004"/>
  <c r="I1004"/>
  <c r="AK1003"/>
  <c r="AJ1003"/>
  <c r="BQ1003" s="1"/>
  <c r="AI1003"/>
  <c r="BP1003" s="1"/>
  <c r="AF1003"/>
  <c r="AE1003"/>
  <c r="BM1003" s="1"/>
  <c r="U1003"/>
  <c r="I1003"/>
  <c r="AK1002"/>
  <c r="AJ1002"/>
  <c r="BQ1002" s="1"/>
  <c r="AI1002"/>
  <c r="BP1002" s="1"/>
  <c r="AF1002"/>
  <c r="AE1002"/>
  <c r="BM1002" s="1"/>
  <c r="U1002"/>
  <c r="I1002"/>
  <c r="AK1001"/>
  <c r="AJ1001"/>
  <c r="BQ1001" s="1"/>
  <c r="AI1001"/>
  <c r="BP1001" s="1"/>
  <c r="AF1001"/>
  <c r="AE1001"/>
  <c r="BM1001" s="1"/>
  <c r="U1001"/>
  <c r="I1001"/>
  <c r="AK1000"/>
  <c r="AJ1000"/>
  <c r="BQ1000" s="1"/>
  <c r="AI1000"/>
  <c r="BP1000" s="1"/>
  <c r="AF1000"/>
  <c r="AE1000"/>
  <c r="BM1000" s="1"/>
  <c r="U1000"/>
  <c r="I1000"/>
  <c r="AK999"/>
  <c r="AJ999"/>
  <c r="BQ999" s="1"/>
  <c r="AI999"/>
  <c r="BP999" s="1"/>
  <c r="AF999"/>
  <c r="AE999"/>
  <c r="BM999" s="1"/>
  <c r="U999"/>
  <c r="I999"/>
  <c r="AK998"/>
  <c r="AJ998"/>
  <c r="BQ998" s="1"/>
  <c r="AI998"/>
  <c r="BP998" s="1"/>
  <c r="AF998"/>
  <c r="AE998"/>
  <c r="BM998" s="1"/>
  <c r="U998"/>
  <c r="I998"/>
  <c r="AK997"/>
  <c r="AJ997"/>
  <c r="BQ997" s="1"/>
  <c r="AI997"/>
  <c r="BP997" s="1"/>
  <c r="AF997"/>
  <c r="AE997"/>
  <c r="BM997" s="1"/>
  <c r="U997"/>
  <c r="I997"/>
  <c r="AK996"/>
  <c r="AJ996"/>
  <c r="BQ996" s="1"/>
  <c r="AI996"/>
  <c r="BP996" s="1"/>
  <c r="AF996"/>
  <c r="AE996"/>
  <c r="BM996" s="1"/>
  <c r="U996"/>
  <c r="I996"/>
  <c r="AK995"/>
  <c r="AJ995"/>
  <c r="BQ995" s="1"/>
  <c r="AI995"/>
  <c r="BP995" s="1"/>
  <c r="AF995"/>
  <c r="AE995"/>
  <c r="BM995" s="1"/>
  <c r="U995"/>
  <c r="I995"/>
  <c r="AK994"/>
  <c r="AJ994"/>
  <c r="BQ994" s="1"/>
  <c r="AI994"/>
  <c r="BP994" s="1"/>
  <c r="AF994"/>
  <c r="AE994"/>
  <c r="BM994" s="1"/>
  <c r="U994"/>
  <c r="I994"/>
  <c r="AK993"/>
  <c r="AJ993"/>
  <c r="BQ993" s="1"/>
  <c r="AI993"/>
  <c r="BP993" s="1"/>
  <c r="AF993"/>
  <c r="AE993"/>
  <c r="BM993" s="1"/>
  <c r="U993"/>
  <c r="I993"/>
  <c r="AK992"/>
  <c r="AJ992"/>
  <c r="BQ992" s="1"/>
  <c r="AI992"/>
  <c r="BP992" s="1"/>
  <c r="AF992"/>
  <c r="AE992"/>
  <c r="BM992" s="1"/>
  <c r="U992"/>
  <c r="I992"/>
  <c r="AK991"/>
  <c r="AJ991"/>
  <c r="BQ991" s="1"/>
  <c r="AI991"/>
  <c r="BP991" s="1"/>
  <c r="AF991"/>
  <c r="AE991"/>
  <c r="BM991" s="1"/>
  <c r="U991"/>
  <c r="I991"/>
  <c r="AK990"/>
  <c r="AJ990"/>
  <c r="BQ990" s="1"/>
  <c r="AI990"/>
  <c r="BP990" s="1"/>
  <c r="AF990"/>
  <c r="AE990"/>
  <c r="BM990" s="1"/>
  <c r="U990"/>
  <c r="I990"/>
  <c r="AK989"/>
  <c r="AJ989"/>
  <c r="BQ989" s="1"/>
  <c r="AI989"/>
  <c r="BP989" s="1"/>
  <c r="AF989"/>
  <c r="AE989"/>
  <c r="BM989" s="1"/>
  <c r="U989"/>
  <c r="I989"/>
  <c r="AK988"/>
  <c r="AJ988"/>
  <c r="BQ988" s="1"/>
  <c r="AI988"/>
  <c r="BP988" s="1"/>
  <c r="AF988"/>
  <c r="AE988"/>
  <c r="BM988" s="1"/>
  <c r="U988"/>
  <c r="I988"/>
  <c r="AK987"/>
  <c r="AJ987"/>
  <c r="BQ987" s="1"/>
  <c r="AI987"/>
  <c r="BP987" s="1"/>
  <c r="AF987"/>
  <c r="AE987"/>
  <c r="BM987" s="1"/>
  <c r="U987"/>
  <c r="I987"/>
  <c r="AK986"/>
  <c r="AJ986"/>
  <c r="BQ986" s="1"/>
  <c r="AI986"/>
  <c r="BP986" s="1"/>
  <c r="AF986"/>
  <c r="AE986"/>
  <c r="BM986" s="1"/>
  <c r="U986"/>
  <c r="I986"/>
  <c r="AK985"/>
  <c r="AJ985"/>
  <c r="BQ985" s="1"/>
  <c r="AI985"/>
  <c r="BP985" s="1"/>
  <c r="AF985"/>
  <c r="AE985"/>
  <c r="BM985" s="1"/>
  <c r="U985"/>
  <c r="I985"/>
  <c r="AK984"/>
  <c r="AJ984"/>
  <c r="BQ984" s="1"/>
  <c r="AI984"/>
  <c r="BP984" s="1"/>
  <c r="AF984"/>
  <c r="AE984"/>
  <c r="BM984" s="1"/>
  <c r="U984"/>
  <c r="I984"/>
  <c r="AK983"/>
  <c r="AJ983"/>
  <c r="BQ983" s="1"/>
  <c r="AI983"/>
  <c r="BP983" s="1"/>
  <c r="AF983"/>
  <c r="AE983"/>
  <c r="BM983" s="1"/>
  <c r="U983"/>
  <c r="I983"/>
  <c r="AK982"/>
  <c r="AJ982"/>
  <c r="BQ982" s="1"/>
  <c r="AI982"/>
  <c r="BP982" s="1"/>
  <c r="AF982"/>
  <c r="AE982"/>
  <c r="BM982" s="1"/>
  <c r="U982"/>
  <c r="I982"/>
  <c r="AK981"/>
  <c r="AJ981"/>
  <c r="BQ981" s="1"/>
  <c r="AI981"/>
  <c r="BP981" s="1"/>
  <c r="AF981"/>
  <c r="AE981"/>
  <c r="BM981" s="1"/>
  <c r="U981"/>
  <c r="I981"/>
  <c r="AK980"/>
  <c r="AJ980"/>
  <c r="BQ980" s="1"/>
  <c r="AI980"/>
  <c r="BP980" s="1"/>
  <c r="AF980"/>
  <c r="AE980"/>
  <c r="BM980" s="1"/>
  <c r="U980"/>
  <c r="I980"/>
  <c r="AK979"/>
  <c r="AJ979"/>
  <c r="BQ979" s="1"/>
  <c r="AI979"/>
  <c r="BP979" s="1"/>
  <c r="AF979"/>
  <c r="AE979"/>
  <c r="BM979" s="1"/>
  <c r="U979"/>
  <c r="I979"/>
  <c r="AK978"/>
  <c r="AJ978"/>
  <c r="BQ978" s="1"/>
  <c r="AI978"/>
  <c r="BP978" s="1"/>
  <c r="AF978"/>
  <c r="AE978"/>
  <c r="BM978" s="1"/>
  <c r="U978"/>
  <c r="I978"/>
  <c r="AK977"/>
  <c r="AJ977"/>
  <c r="BQ977" s="1"/>
  <c r="AI977"/>
  <c r="BP977" s="1"/>
  <c r="AF977"/>
  <c r="AE977"/>
  <c r="BM977" s="1"/>
  <c r="U977"/>
  <c r="I977"/>
  <c r="AK976"/>
  <c r="AJ976"/>
  <c r="BQ976" s="1"/>
  <c r="AI976"/>
  <c r="BP976" s="1"/>
  <c r="AF976"/>
  <c r="AE976"/>
  <c r="BM976" s="1"/>
  <c r="U976"/>
  <c r="I976"/>
  <c r="AK975"/>
  <c r="AJ975"/>
  <c r="BQ975" s="1"/>
  <c r="AI975"/>
  <c r="BP975" s="1"/>
  <c r="AF975"/>
  <c r="AE975"/>
  <c r="BM975" s="1"/>
  <c r="U975"/>
  <c r="I975"/>
  <c r="AK974"/>
  <c r="AJ974"/>
  <c r="BQ974" s="1"/>
  <c r="AI974"/>
  <c r="BP974" s="1"/>
  <c r="AF974"/>
  <c r="AE974"/>
  <c r="BM974" s="1"/>
  <c r="U974"/>
  <c r="I974"/>
  <c r="AK973"/>
  <c r="AJ973"/>
  <c r="BQ973" s="1"/>
  <c r="AI973"/>
  <c r="BP973" s="1"/>
  <c r="AF973"/>
  <c r="AE973"/>
  <c r="BM973" s="1"/>
  <c r="U973"/>
  <c r="I973"/>
  <c r="AK972"/>
  <c r="AJ972"/>
  <c r="BQ972" s="1"/>
  <c r="AI972"/>
  <c r="BP972" s="1"/>
  <c r="AF972"/>
  <c r="AE972"/>
  <c r="BM972" s="1"/>
  <c r="U972"/>
  <c r="I972"/>
  <c r="AK971"/>
  <c r="AJ971"/>
  <c r="BQ971" s="1"/>
  <c r="AI971"/>
  <c r="BP971" s="1"/>
  <c r="AF971"/>
  <c r="AE971"/>
  <c r="BM971" s="1"/>
  <c r="U971"/>
  <c r="I971"/>
  <c r="AK970"/>
  <c r="AJ970"/>
  <c r="BQ970" s="1"/>
  <c r="AI970"/>
  <c r="BP970" s="1"/>
  <c r="AF970"/>
  <c r="AE970"/>
  <c r="BM970" s="1"/>
  <c r="U970"/>
  <c r="I970"/>
  <c r="AK969"/>
  <c r="AJ969"/>
  <c r="BQ969" s="1"/>
  <c r="AI969"/>
  <c r="BP969" s="1"/>
  <c r="AF969"/>
  <c r="AE969"/>
  <c r="BM969" s="1"/>
  <c r="U969"/>
  <c r="I969"/>
  <c r="AK968"/>
  <c r="AJ968"/>
  <c r="BQ968" s="1"/>
  <c r="AI968"/>
  <c r="BP968" s="1"/>
  <c r="AF968"/>
  <c r="AE968"/>
  <c r="BM968" s="1"/>
  <c r="U968"/>
  <c r="I968"/>
  <c r="AK967"/>
  <c r="AJ967"/>
  <c r="BQ967" s="1"/>
  <c r="AI967"/>
  <c r="BP967" s="1"/>
  <c r="AF967"/>
  <c r="AE967"/>
  <c r="BM967" s="1"/>
  <c r="U967"/>
  <c r="I967"/>
  <c r="AK966"/>
  <c r="AJ966"/>
  <c r="BQ966" s="1"/>
  <c r="AI966"/>
  <c r="BP966" s="1"/>
  <c r="AF966"/>
  <c r="AE966"/>
  <c r="BM966" s="1"/>
  <c r="U966"/>
  <c r="I966"/>
  <c r="AK965"/>
  <c r="AJ965"/>
  <c r="BQ965" s="1"/>
  <c r="AI965"/>
  <c r="BP965" s="1"/>
  <c r="AF965"/>
  <c r="AE965"/>
  <c r="BM965" s="1"/>
  <c r="U965"/>
  <c r="I965"/>
  <c r="AK964"/>
  <c r="AJ964"/>
  <c r="BQ964" s="1"/>
  <c r="AI964"/>
  <c r="BP964" s="1"/>
  <c r="AF964"/>
  <c r="AE964"/>
  <c r="BM964" s="1"/>
  <c r="U964"/>
  <c r="I964"/>
  <c r="AK963"/>
  <c r="AJ963"/>
  <c r="BQ963" s="1"/>
  <c r="AI963"/>
  <c r="BP963" s="1"/>
  <c r="AF963"/>
  <c r="AE963"/>
  <c r="BM963" s="1"/>
  <c r="U963"/>
  <c r="I963"/>
  <c r="AK962"/>
  <c r="AJ962"/>
  <c r="BQ962" s="1"/>
  <c r="AI962"/>
  <c r="BP962" s="1"/>
  <c r="AF962"/>
  <c r="AE962"/>
  <c r="BM962" s="1"/>
  <c r="U962"/>
  <c r="I962"/>
  <c r="AK961"/>
  <c r="AJ961"/>
  <c r="BQ961" s="1"/>
  <c r="AI961"/>
  <c r="BP961" s="1"/>
  <c r="AF961"/>
  <c r="AE961"/>
  <c r="BM961" s="1"/>
  <c r="U961"/>
  <c r="I961"/>
  <c r="AK960"/>
  <c r="AJ960"/>
  <c r="BQ960" s="1"/>
  <c r="AI960"/>
  <c r="BP960" s="1"/>
  <c r="AF960"/>
  <c r="AE960"/>
  <c r="BM960" s="1"/>
  <c r="U960"/>
  <c r="I960"/>
  <c r="AK959"/>
  <c r="AJ959"/>
  <c r="BQ959" s="1"/>
  <c r="AI959"/>
  <c r="BP959" s="1"/>
  <c r="AF959"/>
  <c r="AE959"/>
  <c r="BM959" s="1"/>
  <c r="U959"/>
  <c r="I959"/>
  <c r="AK958"/>
  <c r="AJ958"/>
  <c r="BQ958" s="1"/>
  <c r="AI958"/>
  <c r="BP958" s="1"/>
  <c r="AF958"/>
  <c r="AE958"/>
  <c r="BM958" s="1"/>
  <c r="U958"/>
  <c r="I958"/>
  <c r="AK957"/>
  <c r="AJ957"/>
  <c r="BQ957" s="1"/>
  <c r="AI957"/>
  <c r="BP957" s="1"/>
  <c r="AF957"/>
  <c r="AE957"/>
  <c r="BM957" s="1"/>
  <c r="U957"/>
  <c r="I957"/>
  <c r="AK956"/>
  <c r="AJ956"/>
  <c r="BQ956" s="1"/>
  <c r="AI956"/>
  <c r="BP956" s="1"/>
  <c r="AF956"/>
  <c r="AE956"/>
  <c r="BM956" s="1"/>
  <c r="U956"/>
  <c r="I956"/>
  <c r="AK955"/>
  <c r="AJ955"/>
  <c r="BQ955" s="1"/>
  <c r="AI955"/>
  <c r="BP955" s="1"/>
  <c r="AF955"/>
  <c r="AE955"/>
  <c r="BM955" s="1"/>
  <c r="U955"/>
  <c r="I955"/>
  <c r="AK954"/>
  <c r="AJ954"/>
  <c r="BQ954" s="1"/>
  <c r="AI954"/>
  <c r="BP954" s="1"/>
  <c r="AF954"/>
  <c r="AE954"/>
  <c r="BM954" s="1"/>
  <c r="U954"/>
  <c r="I954"/>
  <c r="AK953"/>
  <c r="AJ953"/>
  <c r="BQ953" s="1"/>
  <c r="AI953"/>
  <c r="BP953" s="1"/>
  <c r="AF953"/>
  <c r="AE953"/>
  <c r="BM953" s="1"/>
  <c r="U953"/>
  <c r="I953"/>
  <c r="AK952"/>
  <c r="AJ952"/>
  <c r="BQ952" s="1"/>
  <c r="AI952"/>
  <c r="BP952" s="1"/>
  <c r="AF952"/>
  <c r="AE952"/>
  <c r="BM952" s="1"/>
  <c r="U952"/>
  <c r="I952"/>
  <c r="AK951"/>
  <c r="AJ951"/>
  <c r="BQ951" s="1"/>
  <c r="AI951"/>
  <c r="BP951" s="1"/>
  <c r="AF951"/>
  <c r="AE951"/>
  <c r="BM951" s="1"/>
  <c r="U951"/>
  <c r="I951"/>
  <c r="AK950"/>
  <c r="AJ950"/>
  <c r="BQ950" s="1"/>
  <c r="AI950"/>
  <c r="BP950" s="1"/>
  <c r="AF950"/>
  <c r="AE950"/>
  <c r="BM950" s="1"/>
  <c r="U950"/>
  <c r="I950"/>
  <c r="AK949"/>
  <c r="AJ949"/>
  <c r="BQ949" s="1"/>
  <c r="AI949"/>
  <c r="BP949" s="1"/>
  <c r="AF949"/>
  <c r="AE949"/>
  <c r="BM949" s="1"/>
  <c r="U949"/>
  <c r="I949"/>
  <c r="AK948"/>
  <c r="AJ948"/>
  <c r="BQ948" s="1"/>
  <c r="AI948"/>
  <c r="BP948" s="1"/>
  <c r="AF948"/>
  <c r="AE948"/>
  <c r="BM948" s="1"/>
  <c r="U948"/>
  <c r="I948"/>
  <c r="AK947"/>
  <c r="AJ947"/>
  <c r="BQ947" s="1"/>
  <c r="AI947"/>
  <c r="BP947" s="1"/>
  <c r="AF947"/>
  <c r="AE947"/>
  <c r="BM947" s="1"/>
  <c r="U947"/>
  <c r="I947"/>
  <c r="AK946"/>
  <c r="AJ946"/>
  <c r="BQ946" s="1"/>
  <c r="AI946"/>
  <c r="BP946" s="1"/>
  <c r="AF946"/>
  <c r="AE946"/>
  <c r="BM946" s="1"/>
  <c r="U946"/>
  <c r="I946"/>
  <c r="AK945"/>
  <c r="AJ945"/>
  <c r="BQ945" s="1"/>
  <c r="AI945"/>
  <c r="BP945" s="1"/>
  <c r="AF945"/>
  <c r="AE945"/>
  <c r="BM945" s="1"/>
  <c r="U945"/>
  <c r="I945"/>
  <c r="AK944"/>
  <c r="AJ944"/>
  <c r="BQ944" s="1"/>
  <c r="AI944"/>
  <c r="BP944" s="1"/>
  <c r="AF944"/>
  <c r="AE944"/>
  <c r="BM944" s="1"/>
  <c r="U944"/>
  <c r="I944"/>
  <c r="AK943"/>
  <c r="AJ943"/>
  <c r="BQ943" s="1"/>
  <c r="AI943"/>
  <c r="BP943" s="1"/>
  <c r="AF943"/>
  <c r="AE943"/>
  <c r="BM943" s="1"/>
  <c r="U943"/>
  <c r="I943"/>
  <c r="AK942"/>
  <c r="AJ942"/>
  <c r="BQ942" s="1"/>
  <c r="AI942"/>
  <c r="BP942" s="1"/>
  <c r="AF942"/>
  <c r="AE942"/>
  <c r="BM942" s="1"/>
  <c r="U942"/>
  <c r="I942"/>
  <c r="AK941"/>
  <c r="AJ941"/>
  <c r="BQ941" s="1"/>
  <c r="AI941"/>
  <c r="BP941" s="1"/>
  <c r="AF941"/>
  <c r="AE941"/>
  <c r="BM941" s="1"/>
  <c r="U941"/>
  <c r="I941"/>
  <c r="AK940"/>
  <c r="AJ940"/>
  <c r="BQ940" s="1"/>
  <c r="AI940"/>
  <c r="BP940" s="1"/>
  <c r="AF940"/>
  <c r="AE940"/>
  <c r="BM940" s="1"/>
  <c r="U940"/>
  <c r="I940"/>
  <c r="AK939"/>
  <c r="AJ939"/>
  <c r="BQ939" s="1"/>
  <c r="AI939"/>
  <c r="BP939" s="1"/>
  <c r="AF939"/>
  <c r="AE939"/>
  <c r="BM939" s="1"/>
  <c r="U939"/>
  <c r="I939"/>
  <c r="AK938"/>
  <c r="AJ938"/>
  <c r="BQ938" s="1"/>
  <c r="AI938"/>
  <c r="BP938" s="1"/>
  <c r="AF938"/>
  <c r="AE938"/>
  <c r="BM938" s="1"/>
  <c r="U938"/>
  <c r="I938"/>
  <c r="AK937"/>
  <c r="AJ937"/>
  <c r="BQ937" s="1"/>
  <c r="AI937"/>
  <c r="BP937" s="1"/>
  <c r="AF937"/>
  <c r="AE937"/>
  <c r="BM937" s="1"/>
  <c r="U937"/>
  <c r="I937"/>
  <c r="AK936"/>
  <c r="AJ936"/>
  <c r="BQ936" s="1"/>
  <c r="AI936"/>
  <c r="BP936" s="1"/>
  <c r="AF936"/>
  <c r="AE936"/>
  <c r="BM936" s="1"/>
  <c r="U936"/>
  <c r="I936"/>
  <c r="AK935"/>
  <c r="AJ935"/>
  <c r="BQ935" s="1"/>
  <c r="AI935"/>
  <c r="BP935" s="1"/>
  <c r="AF935"/>
  <c r="AE935"/>
  <c r="BM935" s="1"/>
  <c r="U935"/>
  <c r="I935"/>
  <c r="AK934"/>
  <c r="AJ934"/>
  <c r="BQ934" s="1"/>
  <c r="AI934"/>
  <c r="BP934" s="1"/>
  <c r="AF934"/>
  <c r="AE934"/>
  <c r="BM934" s="1"/>
  <c r="U934"/>
  <c r="I934"/>
  <c r="AK933"/>
  <c r="AJ933"/>
  <c r="BQ933" s="1"/>
  <c r="AI933"/>
  <c r="BP933" s="1"/>
  <c r="AF933"/>
  <c r="AE933"/>
  <c r="BM933" s="1"/>
  <c r="U933"/>
  <c r="I933"/>
  <c r="AK932"/>
  <c r="AJ932"/>
  <c r="BQ932" s="1"/>
  <c r="AI932"/>
  <c r="BP932" s="1"/>
  <c r="AF932"/>
  <c r="AE932"/>
  <c r="BM932" s="1"/>
  <c r="U932"/>
  <c r="I932"/>
  <c r="AK931"/>
  <c r="AJ931"/>
  <c r="BQ931" s="1"/>
  <c r="AI931"/>
  <c r="BP931" s="1"/>
  <c r="AF931"/>
  <c r="AE931"/>
  <c r="BM931" s="1"/>
  <c r="U931"/>
  <c r="I931"/>
  <c r="AK930"/>
  <c r="AJ930"/>
  <c r="BQ930" s="1"/>
  <c r="AI930"/>
  <c r="BP930" s="1"/>
  <c r="AF930"/>
  <c r="AE930"/>
  <c r="BM930" s="1"/>
  <c r="U930"/>
  <c r="I930"/>
  <c r="AK929"/>
  <c r="AJ929"/>
  <c r="BQ929" s="1"/>
  <c r="AI929"/>
  <c r="BP929" s="1"/>
  <c r="AF929"/>
  <c r="AE929"/>
  <c r="BM929" s="1"/>
  <c r="U929"/>
  <c r="I929"/>
  <c r="AK928"/>
  <c r="AJ928"/>
  <c r="BQ928" s="1"/>
  <c r="AI928"/>
  <c r="BP928" s="1"/>
  <c r="AF928"/>
  <c r="AE928"/>
  <c r="BM928" s="1"/>
  <c r="U928"/>
  <c r="I928"/>
  <c r="AK927"/>
  <c r="AJ927"/>
  <c r="BQ927" s="1"/>
  <c r="AI927"/>
  <c r="BP927" s="1"/>
  <c r="AF927"/>
  <c r="AE927"/>
  <c r="BM927" s="1"/>
  <c r="U927"/>
  <c r="I927"/>
  <c r="AK926"/>
  <c r="AJ926"/>
  <c r="BQ926" s="1"/>
  <c r="AI926"/>
  <c r="BP926" s="1"/>
  <c r="AF926"/>
  <c r="AE926"/>
  <c r="BM926" s="1"/>
  <c r="U926"/>
  <c r="I926"/>
  <c r="AK925"/>
  <c r="AJ925"/>
  <c r="BQ925" s="1"/>
  <c r="AI925"/>
  <c r="BP925" s="1"/>
  <c r="AF925"/>
  <c r="AE925"/>
  <c r="BM925" s="1"/>
  <c r="U925"/>
  <c r="I925"/>
  <c r="AK924"/>
  <c r="AJ924"/>
  <c r="BQ924" s="1"/>
  <c r="AI924"/>
  <c r="BP924" s="1"/>
  <c r="AF924"/>
  <c r="AE924"/>
  <c r="BM924" s="1"/>
  <c r="U924"/>
  <c r="I924"/>
  <c r="AK923"/>
  <c r="AJ923"/>
  <c r="BQ923" s="1"/>
  <c r="AI923"/>
  <c r="BP923" s="1"/>
  <c r="AF923"/>
  <c r="AE923"/>
  <c r="BM923" s="1"/>
  <c r="U923"/>
  <c r="I923"/>
  <c r="AK922"/>
  <c r="AJ922"/>
  <c r="BQ922" s="1"/>
  <c r="AI922"/>
  <c r="BP922" s="1"/>
  <c r="AF922"/>
  <c r="AE922"/>
  <c r="BM922" s="1"/>
  <c r="U922"/>
  <c r="I922"/>
  <c r="AK921"/>
  <c r="AJ921"/>
  <c r="BQ921" s="1"/>
  <c r="AI921"/>
  <c r="BP921" s="1"/>
  <c r="AF921"/>
  <c r="AE921"/>
  <c r="BM921" s="1"/>
  <c r="U921"/>
  <c r="I921"/>
  <c r="AK920"/>
  <c r="AJ920"/>
  <c r="BQ920" s="1"/>
  <c r="AI920"/>
  <c r="BP920" s="1"/>
  <c r="AF920"/>
  <c r="AE920"/>
  <c r="BM920" s="1"/>
  <c r="U920"/>
  <c r="I920"/>
  <c r="AK919"/>
  <c r="AJ919"/>
  <c r="BQ919" s="1"/>
  <c r="AI919"/>
  <c r="BP919" s="1"/>
  <c r="AF919"/>
  <c r="AE919"/>
  <c r="BM919" s="1"/>
  <c r="U919"/>
  <c r="I919"/>
  <c r="AK918"/>
  <c r="AJ918"/>
  <c r="BQ918" s="1"/>
  <c r="AI918"/>
  <c r="BP918" s="1"/>
  <c r="AF918"/>
  <c r="AE918"/>
  <c r="BM918" s="1"/>
  <c r="U918"/>
  <c r="I918"/>
  <c r="AK917"/>
  <c r="AJ917"/>
  <c r="BQ917" s="1"/>
  <c r="AI917"/>
  <c r="BP917" s="1"/>
  <c r="AF917"/>
  <c r="AE917"/>
  <c r="BM917" s="1"/>
  <c r="U917"/>
  <c r="I917"/>
  <c r="AK916"/>
  <c r="AJ916"/>
  <c r="BQ916" s="1"/>
  <c r="AI916"/>
  <c r="BP916" s="1"/>
  <c r="AF916"/>
  <c r="AE916"/>
  <c r="BM916" s="1"/>
  <c r="U916"/>
  <c r="I916"/>
  <c r="AK915"/>
  <c r="AJ915"/>
  <c r="BQ915" s="1"/>
  <c r="AI915"/>
  <c r="BP915" s="1"/>
  <c r="AF915"/>
  <c r="AE915"/>
  <c r="BM915" s="1"/>
  <c r="U915"/>
  <c r="I915"/>
  <c r="AK914"/>
  <c r="AJ914"/>
  <c r="BQ914" s="1"/>
  <c r="AI914"/>
  <c r="BP914" s="1"/>
  <c r="AF914"/>
  <c r="AE914"/>
  <c r="BM914" s="1"/>
  <c r="U914"/>
  <c r="I914"/>
  <c r="AK913"/>
  <c r="AJ913"/>
  <c r="BQ913" s="1"/>
  <c r="AI913"/>
  <c r="BP913" s="1"/>
  <c r="AF913"/>
  <c r="AE913"/>
  <c r="BM913" s="1"/>
  <c r="U913"/>
  <c r="I913"/>
  <c r="AK912"/>
  <c r="AJ912"/>
  <c r="BQ912" s="1"/>
  <c r="AI912"/>
  <c r="BP912" s="1"/>
  <c r="AF912"/>
  <c r="AE912"/>
  <c r="BM912" s="1"/>
  <c r="U912"/>
  <c r="I912"/>
  <c r="AK911"/>
  <c r="AJ911"/>
  <c r="BQ911" s="1"/>
  <c r="AI911"/>
  <c r="BP911" s="1"/>
  <c r="AF911"/>
  <c r="AE911"/>
  <c r="BM911" s="1"/>
  <c r="U911"/>
  <c r="I911"/>
  <c r="AK910"/>
  <c r="AJ910"/>
  <c r="BQ910" s="1"/>
  <c r="AI910"/>
  <c r="BP910" s="1"/>
  <c r="AF910"/>
  <c r="AE910"/>
  <c r="BM910" s="1"/>
  <c r="U910"/>
  <c r="I910"/>
  <c r="AK909"/>
  <c r="AJ909"/>
  <c r="BQ909" s="1"/>
  <c r="AI909"/>
  <c r="BP909" s="1"/>
  <c r="AF909"/>
  <c r="AE909"/>
  <c r="BM909" s="1"/>
  <c r="U909"/>
  <c r="I909"/>
  <c r="AK908"/>
  <c r="AJ908"/>
  <c r="BQ908" s="1"/>
  <c r="AI908"/>
  <c r="BP908" s="1"/>
  <c r="AF908"/>
  <c r="AE908"/>
  <c r="BM908" s="1"/>
  <c r="U908"/>
  <c r="I908"/>
  <c r="AK907"/>
  <c r="AJ907"/>
  <c r="BQ907" s="1"/>
  <c r="AI907"/>
  <c r="BP907" s="1"/>
  <c r="AF907"/>
  <c r="AE907"/>
  <c r="BM907" s="1"/>
  <c r="U907"/>
  <c r="I907"/>
  <c r="AK906"/>
  <c r="AJ906"/>
  <c r="BQ906" s="1"/>
  <c r="AI906"/>
  <c r="BP906" s="1"/>
  <c r="AF906"/>
  <c r="AE906"/>
  <c r="BM906" s="1"/>
  <c r="U906"/>
  <c r="I906"/>
  <c r="AK905"/>
  <c r="AJ905"/>
  <c r="BQ905" s="1"/>
  <c r="AI905"/>
  <c r="BP905" s="1"/>
  <c r="AF905"/>
  <c r="AE905"/>
  <c r="BM905" s="1"/>
  <c r="U905"/>
  <c r="I905"/>
  <c r="AK904"/>
  <c r="AJ904"/>
  <c r="BQ904" s="1"/>
  <c r="AI904"/>
  <c r="BP904" s="1"/>
  <c r="AF904"/>
  <c r="AE904"/>
  <c r="BM904" s="1"/>
  <c r="U904"/>
  <c r="I904"/>
  <c r="AK903"/>
  <c r="AJ903"/>
  <c r="BQ903" s="1"/>
  <c r="AI903"/>
  <c r="BP903" s="1"/>
  <c r="AF903"/>
  <c r="AE903"/>
  <c r="BM903" s="1"/>
  <c r="U903"/>
  <c r="I903"/>
  <c r="AK902"/>
  <c r="AJ902"/>
  <c r="BQ902" s="1"/>
  <c r="AI902"/>
  <c r="BP902" s="1"/>
  <c r="AF902"/>
  <c r="AE902"/>
  <c r="BM902" s="1"/>
  <c r="U902"/>
  <c r="I902"/>
  <c r="AK901"/>
  <c r="AJ901"/>
  <c r="BQ901" s="1"/>
  <c r="AI901"/>
  <c r="BP901" s="1"/>
  <c r="AF901"/>
  <c r="AE901"/>
  <c r="BM901" s="1"/>
  <c r="U901"/>
  <c r="I901"/>
  <c r="AK900"/>
  <c r="AJ900"/>
  <c r="BQ900" s="1"/>
  <c r="AI900"/>
  <c r="BP900" s="1"/>
  <c r="AF900"/>
  <c r="AE900"/>
  <c r="BM900" s="1"/>
  <c r="U900"/>
  <c r="I900"/>
  <c r="AK899"/>
  <c r="AJ899"/>
  <c r="BQ899" s="1"/>
  <c r="AI899"/>
  <c r="BP899" s="1"/>
  <c r="AF899"/>
  <c r="AE899"/>
  <c r="BM899" s="1"/>
  <c r="U899"/>
  <c r="I899"/>
  <c r="AK898"/>
  <c r="AJ898"/>
  <c r="BQ898" s="1"/>
  <c r="AI898"/>
  <c r="BP898" s="1"/>
  <c r="AF898"/>
  <c r="AE898"/>
  <c r="BM898" s="1"/>
  <c r="U898"/>
  <c r="I898"/>
  <c r="AK897"/>
  <c r="AJ897"/>
  <c r="BQ897" s="1"/>
  <c r="AI897"/>
  <c r="BP897" s="1"/>
  <c r="AF897"/>
  <c r="AE897"/>
  <c r="BM897" s="1"/>
  <c r="U897"/>
  <c r="I897"/>
  <c r="AK896"/>
  <c r="AJ896"/>
  <c r="BQ896" s="1"/>
  <c r="AI896"/>
  <c r="BP896" s="1"/>
  <c r="AF896"/>
  <c r="AE896"/>
  <c r="BM896" s="1"/>
  <c r="U896"/>
  <c r="I896"/>
  <c r="AK895"/>
  <c r="AJ895"/>
  <c r="BQ895" s="1"/>
  <c r="AI895"/>
  <c r="BP895" s="1"/>
  <c r="AF895"/>
  <c r="AE895"/>
  <c r="BM895" s="1"/>
  <c r="U895"/>
  <c r="I895"/>
  <c r="AK894"/>
  <c r="AJ894"/>
  <c r="BQ894" s="1"/>
  <c r="AI894"/>
  <c r="BP894" s="1"/>
  <c r="AF894"/>
  <c r="AE894"/>
  <c r="BM894" s="1"/>
  <c r="U894"/>
  <c r="I894"/>
  <c r="AK893"/>
  <c r="AJ893"/>
  <c r="BQ893" s="1"/>
  <c r="AI893"/>
  <c r="BP893" s="1"/>
  <c r="AF893"/>
  <c r="AE893"/>
  <c r="BM893" s="1"/>
  <c r="U893"/>
  <c r="I893"/>
  <c r="AK892"/>
  <c r="AJ892"/>
  <c r="BQ892" s="1"/>
  <c r="AI892"/>
  <c r="BP892" s="1"/>
  <c r="AF892"/>
  <c r="AE892"/>
  <c r="BM892" s="1"/>
  <c r="U892"/>
  <c r="I892"/>
  <c r="AK891"/>
  <c r="AJ891"/>
  <c r="BQ891" s="1"/>
  <c r="AI891"/>
  <c r="BP891" s="1"/>
  <c r="AF891"/>
  <c r="AE891"/>
  <c r="BM891" s="1"/>
  <c r="U891"/>
  <c r="I891"/>
  <c r="AK890"/>
  <c r="AJ890"/>
  <c r="BQ890" s="1"/>
  <c r="AI890"/>
  <c r="BP890" s="1"/>
  <c r="AF890"/>
  <c r="AE890"/>
  <c r="BM890" s="1"/>
  <c r="U890"/>
  <c r="I890"/>
  <c r="AK889"/>
  <c r="AJ889"/>
  <c r="BQ889" s="1"/>
  <c r="AI889"/>
  <c r="BP889" s="1"/>
  <c r="AF889"/>
  <c r="AE889"/>
  <c r="BM889" s="1"/>
  <c r="U889"/>
  <c r="I889"/>
  <c r="AK888"/>
  <c r="AJ888"/>
  <c r="BQ888" s="1"/>
  <c r="AI888"/>
  <c r="BP888" s="1"/>
  <c r="AF888"/>
  <c r="AE888"/>
  <c r="BM888" s="1"/>
  <c r="U888"/>
  <c r="I888"/>
  <c r="AK887"/>
  <c r="AJ887"/>
  <c r="BQ887" s="1"/>
  <c r="AI887"/>
  <c r="BP887" s="1"/>
  <c r="AF887"/>
  <c r="AE887"/>
  <c r="BM887" s="1"/>
  <c r="U887"/>
  <c r="I887"/>
  <c r="AK886"/>
  <c r="AJ886"/>
  <c r="BQ886" s="1"/>
  <c r="AI886"/>
  <c r="BP886" s="1"/>
  <c r="AF886"/>
  <c r="AE886"/>
  <c r="BM886" s="1"/>
  <c r="U886"/>
  <c r="I886"/>
  <c r="AK885"/>
  <c r="AJ885"/>
  <c r="BQ885" s="1"/>
  <c r="AI885"/>
  <c r="BP885" s="1"/>
  <c r="AF885"/>
  <c r="AE885"/>
  <c r="BM885" s="1"/>
  <c r="U885"/>
  <c r="I885"/>
  <c r="AK884"/>
  <c r="AJ884"/>
  <c r="BQ884" s="1"/>
  <c r="AI884"/>
  <c r="BP884" s="1"/>
  <c r="AF884"/>
  <c r="AE884"/>
  <c r="BM884" s="1"/>
  <c r="U884"/>
  <c r="I884"/>
  <c r="AK883"/>
  <c r="AJ883"/>
  <c r="BQ883" s="1"/>
  <c r="AI883"/>
  <c r="BP883" s="1"/>
  <c r="AF883"/>
  <c r="AE883"/>
  <c r="BM883" s="1"/>
  <c r="U883"/>
  <c r="I883"/>
  <c r="AK882"/>
  <c r="AJ882"/>
  <c r="BQ882" s="1"/>
  <c r="AI882"/>
  <c r="BP882" s="1"/>
  <c r="AF882"/>
  <c r="AE882"/>
  <c r="BM882" s="1"/>
  <c r="U882"/>
  <c r="I882"/>
  <c r="AK881"/>
  <c r="AJ881"/>
  <c r="BQ881" s="1"/>
  <c r="AI881"/>
  <c r="BP881" s="1"/>
  <c r="AF881"/>
  <c r="AE881"/>
  <c r="BM881" s="1"/>
  <c r="U881"/>
  <c r="I881"/>
  <c r="AK880"/>
  <c r="AJ880"/>
  <c r="BQ880" s="1"/>
  <c r="AI880"/>
  <c r="BP880" s="1"/>
  <c r="AF880"/>
  <c r="AE880"/>
  <c r="BM880" s="1"/>
  <c r="U880"/>
  <c r="I880"/>
  <c r="AK879"/>
  <c r="AJ879"/>
  <c r="BQ879" s="1"/>
  <c r="AI879"/>
  <c r="BP879" s="1"/>
  <c r="AF879"/>
  <c r="AE879"/>
  <c r="BM879" s="1"/>
  <c r="U879"/>
  <c r="I879"/>
  <c r="AK878"/>
  <c r="AJ878"/>
  <c r="BQ878" s="1"/>
  <c r="AI878"/>
  <c r="BP878" s="1"/>
  <c r="AF878"/>
  <c r="AE878"/>
  <c r="BM878" s="1"/>
  <c r="U878"/>
  <c r="I878"/>
  <c r="AK877"/>
  <c r="AJ877"/>
  <c r="BQ877" s="1"/>
  <c r="AI877"/>
  <c r="BP877" s="1"/>
  <c r="AF877"/>
  <c r="AE877"/>
  <c r="BM877" s="1"/>
  <c r="U877"/>
  <c r="I877"/>
  <c r="AK876"/>
  <c r="AJ876"/>
  <c r="BQ876" s="1"/>
  <c r="AI876"/>
  <c r="BP876" s="1"/>
  <c r="AF876"/>
  <c r="AE876"/>
  <c r="BM876" s="1"/>
  <c r="U876"/>
  <c r="I876"/>
  <c r="AK875"/>
  <c r="AJ875"/>
  <c r="BQ875" s="1"/>
  <c r="AI875"/>
  <c r="BP875" s="1"/>
  <c r="AF875"/>
  <c r="AE875"/>
  <c r="BM875" s="1"/>
  <c r="U875"/>
  <c r="I875"/>
  <c r="AK874"/>
  <c r="AJ874"/>
  <c r="BQ874" s="1"/>
  <c r="AI874"/>
  <c r="BP874" s="1"/>
  <c r="AF874"/>
  <c r="AE874"/>
  <c r="BM874" s="1"/>
  <c r="U874"/>
  <c r="I874"/>
  <c r="AK873"/>
  <c r="AJ873"/>
  <c r="BQ873" s="1"/>
  <c r="AI873"/>
  <c r="BP873" s="1"/>
  <c r="AF873"/>
  <c r="AE873"/>
  <c r="BM873" s="1"/>
  <c r="U873"/>
  <c r="I873"/>
  <c r="AK872"/>
  <c r="AJ872"/>
  <c r="BQ872" s="1"/>
  <c r="AI872"/>
  <c r="BP872" s="1"/>
  <c r="AF872"/>
  <c r="AE872"/>
  <c r="BM872" s="1"/>
  <c r="U872"/>
  <c r="I872"/>
  <c r="AK871"/>
  <c r="AJ871"/>
  <c r="BQ871" s="1"/>
  <c r="AI871"/>
  <c r="BP871" s="1"/>
  <c r="AF871"/>
  <c r="AE871"/>
  <c r="BM871" s="1"/>
  <c r="U871"/>
  <c r="I871"/>
  <c r="AK870"/>
  <c r="AJ870"/>
  <c r="BQ870" s="1"/>
  <c r="AI870"/>
  <c r="BP870" s="1"/>
  <c r="AF870"/>
  <c r="AE870"/>
  <c r="BM870" s="1"/>
  <c r="U870"/>
  <c r="I870"/>
  <c r="AK869"/>
  <c r="AJ869"/>
  <c r="BQ869" s="1"/>
  <c r="AI869"/>
  <c r="BP869" s="1"/>
  <c r="AF869"/>
  <c r="AE869"/>
  <c r="BM869" s="1"/>
  <c r="U869"/>
  <c r="I869"/>
  <c r="AK868"/>
  <c r="AJ868"/>
  <c r="BQ868" s="1"/>
  <c r="AI868"/>
  <c r="BP868" s="1"/>
  <c r="AF868"/>
  <c r="AE868"/>
  <c r="BM868" s="1"/>
  <c r="U868"/>
  <c r="I868"/>
  <c r="AK867"/>
  <c r="AJ867"/>
  <c r="BQ867" s="1"/>
  <c r="AI867"/>
  <c r="BP867" s="1"/>
  <c r="AF867"/>
  <c r="AE867"/>
  <c r="BM867" s="1"/>
  <c r="U867"/>
  <c r="I867"/>
  <c r="AK866"/>
  <c r="AJ866"/>
  <c r="BQ866" s="1"/>
  <c r="AI866"/>
  <c r="BP866" s="1"/>
  <c r="AF866"/>
  <c r="AE866"/>
  <c r="BM866" s="1"/>
  <c r="U866"/>
  <c r="I866"/>
  <c r="AK865"/>
  <c r="AJ865"/>
  <c r="BQ865" s="1"/>
  <c r="AI865"/>
  <c r="BP865" s="1"/>
  <c r="AF865"/>
  <c r="AE865"/>
  <c r="BM865" s="1"/>
  <c r="U865"/>
  <c r="I865"/>
  <c r="AK864"/>
  <c r="AJ864"/>
  <c r="BQ864" s="1"/>
  <c r="AI864"/>
  <c r="BP864" s="1"/>
  <c r="AF864"/>
  <c r="AE864"/>
  <c r="BM864" s="1"/>
  <c r="U864"/>
  <c r="I864"/>
  <c r="AK863"/>
  <c r="AJ863"/>
  <c r="BQ863" s="1"/>
  <c r="AI863"/>
  <c r="BP863" s="1"/>
  <c r="AF863"/>
  <c r="AE863"/>
  <c r="BM863" s="1"/>
  <c r="U863"/>
  <c r="I863"/>
  <c r="AK862"/>
  <c r="AJ862"/>
  <c r="BQ862" s="1"/>
  <c r="AI862"/>
  <c r="BP862" s="1"/>
  <c r="AF862"/>
  <c r="AE862"/>
  <c r="BM862" s="1"/>
  <c r="U862"/>
  <c r="I862"/>
  <c r="AK861"/>
  <c r="AJ861"/>
  <c r="BQ861" s="1"/>
  <c r="AI861"/>
  <c r="BP861" s="1"/>
  <c r="AF861"/>
  <c r="AE861"/>
  <c r="BM861" s="1"/>
  <c r="U861"/>
  <c r="I861"/>
  <c r="AK860"/>
  <c r="AJ860"/>
  <c r="BQ860" s="1"/>
  <c r="AI860"/>
  <c r="BP860" s="1"/>
  <c r="AF860"/>
  <c r="AE860"/>
  <c r="BM860" s="1"/>
  <c r="U860"/>
  <c r="I860"/>
  <c r="AK859"/>
  <c r="AJ859"/>
  <c r="BQ859" s="1"/>
  <c r="AI859"/>
  <c r="BP859" s="1"/>
  <c r="AF859"/>
  <c r="AE859"/>
  <c r="BM859" s="1"/>
  <c r="U859"/>
  <c r="I859"/>
  <c r="AK858"/>
  <c r="AJ858"/>
  <c r="BQ858" s="1"/>
  <c r="AI858"/>
  <c r="BP858" s="1"/>
  <c r="AF858"/>
  <c r="AE858"/>
  <c r="BM858" s="1"/>
  <c r="U858"/>
  <c r="I858"/>
  <c r="AK857"/>
  <c r="AJ857"/>
  <c r="BQ857" s="1"/>
  <c r="AI857"/>
  <c r="BP857" s="1"/>
  <c r="AF857"/>
  <c r="AE857"/>
  <c r="BM857" s="1"/>
  <c r="U857"/>
  <c r="I857"/>
  <c r="AK856"/>
  <c r="AJ856"/>
  <c r="BQ856" s="1"/>
  <c r="AI856"/>
  <c r="BP856" s="1"/>
  <c r="AF856"/>
  <c r="AE856"/>
  <c r="BM856" s="1"/>
  <c r="U856"/>
  <c r="I856"/>
  <c r="AK855"/>
  <c r="AJ855"/>
  <c r="BQ855" s="1"/>
  <c r="AI855"/>
  <c r="BP855" s="1"/>
  <c r="AF855"/>
  <c r="AE855"/>
  <c r="BM855" s="1"/>
  <c r="U855"/>
  <c r="I855"/>
  <c r="AK854"/>
  <c r="AJ854"/>
  <c r="BQ854" s="1"/>
  <c r="AI854"/>
  <c r="BP854" s="1"/>
  <c r="AF854"/>
  <c r="AE854"/>
  <c r="BM854" s="1"/>
  <c r="U854"/>
  <c r="I854"/>
  <c r="AK853"/>
  <c r="AJ853"/>
  <c r="BQ853" s="1"/>
  <c r="AI853"/>
  <c r="BP853" s="1"/>
  <c r="AF853"/>
  <c r="AE853"/>
  <c r="BM853" s="1"/>
  <c r="U853"/>
  <c r="I853"/>
  <c r="AK852"/>
  <c r="AJ852"/>
  <c r="BQ852" s="1"/>
  <c r="AI852"/>
  <c r="BP852" s="1"/>
  <c r="AF852"/>
  <c r="AE852"/>
  <c r="BM852" s="1"/>
  <c r="U852"/>
  <c r="I852"/>
  <c r="AK851"/>
  <c r="AJ851"/>
  <c r="BQ851" s="1"/>
  <c r="AI851"/>
  <c r="BP851" s="1"/>
  <c r="AF851"/>
  <c r="AE851"/>
  <c r="BM851" s="1"/>
  <c r="U851"/>
  <c r="I851"/>
  <c r="AK850"/>
  <c r="AJ850"/>
  <c r="BQ850" s="1"/>
  <c r="AI850"/>
  <c r="BP850" s="1"/>
  <c r="AF850"/>
  <c r="AE850"/>
  <c r="BM850" s="1"/>
  <c r="U850"/>
  <c r="I850"/>
  <c r="AK849"/>
  <c r="AJ849"/>
  <c r="BQ849" s="1"/>
  <c r="AI849"/>
  <c r="BP849" s="1"/>
  <c r="AF849"/>
  <c r="AE849"/>
  <c r="BM849" s="1"/>
  <c r="U849"/>
  <c r="I849"/>
  <c r="AK848"/>
  <c r="AJ848"/>
  <c r="BQ848" s="1"/>
  <c r="AI848"/>
  <c r="BP848" s="1"/>
  <c r="AF848"/>
  <c r="AE848"/>
  <c r="BM848" s="1"/>
  <c r="U848"/>
  <c r="I848"/>
  <c r="AK847"/>
  <c r="AJ847"/>
  <c r="BQ847" s="1"/>
  <c r="AI847"/>
  <c r="BP847" s="1"/>
  <c r="AF847"/>
  <c r="AE847"/>
  <c r="BM847" s="1"/>
  <c r="U847"/>
  <c r="I847"/>
  <c r="AK846"/>
  <c r="AJ846"/>
  <c r="BQ846" s="1"/>
  <c r="AI846"/>
  <c r="BP846" s="1"/>
  <c r="AF846"/>
  <c r="AE846"/>
  <c r="BM846" s="1"/>
  <c r="U846"/>
  <c r="I846"/>
  <c r="AK845"/>
  <c r="AJ845"/>
  <c r="BQ845" s="1"/>
  <c r="AI845"/>
  <c r="BP845" s="1"/>
  <c r="AF845"/>
  <c r="AE845"/>
  <c r="BM845" s="1"/>
  <c r="U845"/>
  <c r="I845"/>
  <c r="AK844"/>
  <c r="AJ844"/>
  <c r="BQ844" s="1"/>
  <c r="AI844"/>
  <c r="BP844" s="1"/>
  <c r="AF844"/>
  <c r="AE844"/>
  <c r="BM844" s="1"/>
  <c r="U844"/>
  <c r="I844"/>
  <c r="AK843"/>
  <c r="AJ843"/>
  <c r="BQ843" s="1"/>
  <c r="AI843"/>
  <c r="BP843" s="1"/>
  <c r="AF843"/>
  <c r="AE843"/>
  <c r="BM843" s="1"/>
  <c r="U843"/>
  <c r="I843"/>
  <c r="AK842"/>
  <c r="AJ842"/>
  <c r="BQ842" s="1"/>
  <c r="AI842"/>
  <c r="BP842" s="1"/>
  <c r="AF842"/>
  <c r="AE842"/>
  <c r="BM842" s="1"/>
  <c r="U842"/>
  <c r="I842"/>
  <c r="AK841"/>
  <c r="AJ841"/>
  <c r="BQ841" s="1"/>
  <c r="AI841"/>
  <c r="BP841" s="1"/>
  <c r="AF841"/>
  <c r="AE841"/>
  <c r="BM841" s="1"/>
  <c r="U841"/>
  <c r="I841"/>
  <c r="AK840"/>
  <c r="AJ840"/>
  <c r="BQ840" s="1"/>
  <c r="AI840"/>
  <c r="BP840" s="1"/>
  <c r="AF840"/>
  <c r="AE840"/>
  <c r="BM840" s="1"/>
  <c r="U840"/>
  <c r="I840"/>
  <c r="AK839"/>
  <c r="AJ839"/>
  <c r="BQ839" s="1"/>
  <c r="AI839"/>
  <c r="BP839" s="1"/>
  <c r="AF839"/>
  <c r="AE839"/>
  <c r="BM839" s="1"/>
  <c r="U839"/>
  <c r="I839"/>
  <c r="AK838"/>
  <c r="AJ838"/>
  <c r="BQ838" s="1"/>
  <c r="AI838"/>
  <c r="BP838" s="1"/>
  <c r="AF838"/>
  <c r="AE838"/>
  <c r="BM838" s="1"/>
  <c r="U838"/>
  <c r="I838"/>
  <c r="AK837"/>
  <c r="AJ837"/>
  <c r="BQ837" s="1"/>
  <c r="AI837"/>
  <c r="BP837" s="1"/>
  <c r="AF837"/>
  <c r="AE837"/>
  <c r="BM837" s="1"/>
  <c r="U837"/>
  <c r="I837"/>
  <c r="AK836"/>
  <c r="AJ836"/>
  <c r="BQ836" s="1"/>
  <c r="AI836"/>
  <c r="BP836" s="1"/>
  <c r="AF836"/>
  <c r="AE836"/>
  <c r="BM836" s="1"/>
  <c r="U836"/>
  <c r="I836"/>
  <c r="AK835"/>
  <c r="AJ835"/>
  <c r="BQ835" s="1"/>
  <c r="AI835"/>
  <c r="BP835" s="1"/>
  <c r="AF835"/>
  <c r="AE835"/>
  <c r="BM835" s="1"/>
  <c r="U835"/>
  <c r="I835"/>
  <c r="AK834"/>
  <c r="AJ834"/>
  <c r="BQ834" s="1"/>
  <c r="AI834"/>
  <c r="BP834" s="1"/>
  <c r="AF834"/>
  <c r="AE834"/>
  <c r="BM834" s="1"/>
  <c r="U834"/>
  <c r="I834"/>
  <c r="AK833"/>
  <c r="AJ833"/>
  <c r="BQ833" s="1"/>
  <c r="AI833"/>
  <c r="BP833" s="1"/>
  <c r="AF833"/>
  <c r="AE833"/>
  <c r="BM833" s="1"/>
  <c r="U833"/>
  <c r="I833"/>
  <c r="AK832"/>
  <c r="AJ832"/>
  <c r="BQ832" s="1"/>
  <c r="AI832"/>
  <c r="BP832" s="1"/>
  <c r="AF832"/>
  <c r="AE832"/>
  <c r="BM832" s="1"/>
  <c r="U832"/>
  <c r="I832"/>
  <c r="AK831"/>
  <c r="AJ831"/>
  <c r="BQ831" s="1"/>
  <c r="AI831"/>
  <c r="BP831" s="1"/>
  <c r="AF831"/>
  <c r="AE831"/>
  <c r="BM831" s="1"/>
  <c r="U831"/>
  <c r="I831"/>
  <c r="AK830"/>
  <c r="AJ830"/>
  <c r="BQ830" s="1"/>
  <c r="AI830"/>
  <c r="BP830" s="1"/>
  <c r="AF830"/>
  <c r="AE830"/>
  <c r="BM830" s="1"/>
  <c r="U830"/>
  <c r="I830"/>
  <c r="AK829"/>
  <c r="AJ829"/>
  <c r="BQ829" s="1"/>
  <c r="AI829"/>
  <c r="BP829" s="1"/>
  <c r="AF829"/>
  <c r="AE829"/>
  <c r="BM829" s="1"/>
  <c r="U829"/>
  <c r="I829"/>
  <c r="AK828"/>
  <c r="AJ828"/>
  <c r="BQ828" s="1"/>
  <c r="AI828"/>
  <c r="BP828" s="1"/>
  <c r="AF828"/>
  <c r="AE828"/>
  <c r="BM828" s="1"/>
  <c r="U828"/>
  <c r="I828"/>
  <c r="AK827"/>
  <c r="AJ827"/>
  <c r="BQ827" s="1"/>
  <c r="AI827"/>
  <c r="BP827" s="1"/>
  <c r="AF827"/>
  <c r="AE827"/>
  <c r="BM827" s="1"/>
  <c r="U827"/>
  <c r="I827"/>
  <c r="AK826"/>
  <c r="AJ826"/>
  <c r="BQ826" s="1"/>
  <c r="AI826"/>
  <c r="BP826" s="1"/>
  <c r="AF826"/>
  <c r="AE826"/>
  <c r="BM826" s="1"/>
  <c r="U826"/>
  <c r="I826"/>
  <c r="AK825"/>
  <c r="AJ825"/>
  <c r="BQ825" s="1"/>
  <c r="AI825"/>
  <c r="BP825" s="1"/>
  <c r="AF825"/>
  <c r="AE825"/>
  <c r="BM825" s="1"/>
  <c r="U825"/>
  <c r="I825"/>
  <c r="AK824"/>
  <c r="AJ824"/>
  <c r="BQ824" s="1"/>
  <c r="AI824"/>
  <c r="BP824" s="1"/>
  <c r="AF824"/>
  <c r="AE824"/>
  <c r="BM824" s="1"/>
  <c r="U824"/>
  <c r="I824"/>
  <c r="AK823"/>
  <c r="AJ823"/>
  <c r="BQ823" s="1"/>
  <c r="AI823"/>
  <c r="BP823" s="1"/>
  <c r="AF823"/>
  <c r="AE823"/>
  <c r="BM823" s="1"/>
  <c r="U823"/>
  <c r="I823"/>
  <c r="AK822"/>
  <c r="AJ822"/>
  <c r="BQ822" s="1"/>
  <c r="AI822"/>
  <c r="BP822" s="1"/>
  <c r="AF822"/>
  <c r="AE822"/>
  <c r="BM822" s="1"/>
  <c r="U822"/>
  <c r="I822"/>
  <c r="AK821"/>
  <c r="AJ821"/>
  <c r="BQ821" s="1"/>
  <c r="AI821"/>
  <c r="BP821" s="1"/>
  <c r="AF821"/>
  <c r="AE821"/>
  <c r="BM821" s="1"/>
  <c r="U821"/>
  <c r="I821"/>
  <c r="AK820"/>
  <c r="AJ820"/>
  <c r="BQ820" s="1"/>
  <c r="AI820"/>
  <c r="BP820" s="1"/>
  <c r="AF820"/>
  <c r="AE820"/>
  <c r="BM820" s="1"/>
  <c r="U820"/>
  <c r="I820"/>
  <c r="AK819"/>
  <c r="AJ819"/>
  <c r="BQ819" s="1"/>
  <c r="AI819"/>
  <c r="BP819" s="1"/>
  <c r="AF819"/>
  <c r="AE819"/>
  <c r="BM819" s="1"/>
  <c r="U819"/>
  <c r="I819"/>
  <c r="AK818"/>
  <c r="AJ818"/>
  <c r="BQ818" s="1"/>
  <c r="AI818"/>
  <c r="BP818" s="1"/>
  <c r="AF818"/>
  <c r="AE818"/>
  <c r="BM818" s="1"/>
  <c r="U818"/>
  <c r="I818"/>
  <c r="AK817"/>
  <c r="AJ817"/>
  <c r="BQ817" s="1"/>
  <c r="AI817"/>
  <c r="BP817" s="1"/>
  <c r="AF817"/>
  <c r="AE817"/>
  <c r="BM817" s="1"/>
  <c r="U817"/>
  <c r="I817"/>
  <c r="AK816"/>
  <c r="AJ816"/>
  <c r="BQ816" s="1"/>
  <c r="AI816"/>
  <c r="BP816" s="1"/>
  <c r="AF816"/>
  <c r="AE816"/>
  <c r="BM816" s="1"/>
  <c r="U816"/>
  <c r="I816"/>
  <c r="AK815"/>
  <c r="AJ815"/>
  <c r="BQ815" s="1"/>
  <c r="AI815"/>
  <c r="BP815" s="1"/>
  <c r="AF815"/>
  <c r="AE815"/>
  <c r="BM815" s="1"/>
  <c r="U815"/>
  <c r="I815"/>
  <c r="AK814"/>
  <c r="AJ814"/>
  <c r="BQ814" s="1"/>
  <c r="AI814"/>
  <c r="BP814" s="1"/>
  <c r="AF814"/>
  <c r="AE814"/>
  <c r="BM814" s="1"/>
  <c r="U814"/>
  <c r="I814"/>
  <c r="AK813"/>
  <c r="AJ813"/>
  <c r="BQ813" s="1"/>
  <c r="AI813"/>
  <c r="BP813" s="1"/>
  <c r="AF813"/>
  <c r="AE813"/>
  <c r="BM813" s="1"/>
  <c r="U813"/>
  <c r="I813"/>
  <c r="AK812"/>
  <c r="AJ812"/>
  <c r="BQ812" s="1"/>
  <c r="AI812"/>
  <c r="BP812" s="1"/>
  <c r="AF812"/>
  <c r="AE812"/>
  <c r="BM812" s="1"/>
  <c r="U812"/>
  <c r="I812"/>
  <c r="AK811"/>
  <c r="AJ811"/>
  <c r="BQ811" s="1"/>
  <c r="AI811"/>
  <c r="BP811" s="1"/>
  <c r="AF811"/>
  <c r="AE811"/>
  <c r="BM811" s="1"/>
  <c r="U811"/>
  <c r="I811"/>
  <c r="AK810"/>
  <c r="AJ810"/>
  <c r="BQ810" s="1"/>
  <c r="AI810"/>
  <c r="BP810" s="1"/>
  <c r="AF810"/>
  <c r="AE810"/>
  <c r="BM810" s="1"/>
  <c r="U810"/>
  <c r="I810"/>
  <c r="AK809"/>
  <c r="AJ809"/>
  <c r="BQ809" s="1"/>
  <c r="AI809"/>
  <c r="BP809" s="1"/>
  <c r="AF809"/>
  <c r="AE809"/>
  <c r="BM809" s="1"/>
  <c r="U809"/>
  <c r="I809"/>
  <c r="AK808"/>
  <c r="AJ808"/>
  <c r="BQ808" s="1"/>
  <c r="AI808"/>
  <c r="BP808" s="1"/>
  <c r="AF808"/>
  <c r="AE808"/>
  <c r="BM808" s="1"/>
  <c r="U808"/>
  <c r="I808"/>
  <c r="AK807"/>
  <c r="AJ807"/>
  <c r="BQ807" s="1"/>
  <c r="AI807"/>
  <c r="BP807" s="1"/>
  <c r="AF807"/>
  <c r="AE807"/>
  <c r="BM807" s="1"/>
  <c r="U807"/>
  <c r="I807"/>
  <c r="AK806"/>
  <c r="AJ806"/>
  <c r="BQ806" s="1"/>
  <c r="AI806"/>
  <c r="BP806" s="1"/>
  <c r="AF806"/>
  <c r="AE806"/>
  <c r="BM806" s="1"/>
  <c r="U806"/>
  <c r="I806"/>
  <c r="AK805"/>
  <c r="AJ805"/>
  <c r="BQ805" s="1"/>
  <c r="AI805"/>
  <c r="BP805" s="1"/>
  <c r="AF805"/>
  <c r="AE805"/>
  <c r="BM805" s="1"/>
  <c r="U805"/>
  <c r="I805"/>
  <c r="AK804"/>
  <c r="AJ804"/>
  <c r="BQ804" s="1"/>
  <c r="AI804"/>
  <c r="BP804" s="1"/>
  <c r="AF804"/>
  <c r="AE804"/>
  <c r="BM804" s="1"/>
  <c r="U804"/>
  <c r="I804"/>
  <c r="AK803"/>
  <c r="AJ803"/>
  <c r="BQ803" s="1"/>
  <c r="AI803"/>
  <c r="BP803" s="1"/>
  <c r="AF803"/>
  <c r="AE803"/>
  <c r="BM803" s="1"/>
  <c r="U803"/>
  <c r="I803"/>
  <c r="AK802"/>
  <c r="AJ802"/>
  <c r="BQ802" s="1"/>
  <c r="AI802"/>
  <c r="BP802" s="1"/>
  <c r="AF802"/>
  <c r="AE802"/>
  <c r="BM802" s="1"/>
  <c r="U802"/>
  <c r="I802"/>
  <c r="AK801"/>
  <c r="AJ801"/>
  <c r="BQ801" s="1"/>
  <c r="AI801"/>
  <c r="BP801" s="1"/>
  <c r="AF801"/>
  <c r="AE801"/>
  <c r="BM801" s="1"/>
  <c r="U801"/>
  <c r="I801"/>
  <c r="AK800"/>
  <c r="AJ800"/>
  <c r="BQ800" s="1"/>
  <c r="AI800"/>
  <c r="BP800" s="1"/>
  <c r="AF800"/>
  <c r="AE800"/>
  <c r="BM800" s="1"/>
  <c r="U800"/>
  <c r="I800"/>
  <c r="AK799"/>
  <c r="AJ799"/>
  <c r="BQ799" s="1"/>
  <c r="AI799"/>
  <c r="BP799" s="1"/>
  <c r="AF799"/>
  <c r="AE799"/>
  <c r="BM799" s="1"/>
  <c r="U799"/>
  <c r="I799"/>
  <c r="AK798"/>
  <c r="AJ798"/>
  <c r="BQ798" s="1"/>
  <c r="AI798"/>
  <c r="BP798" s="1"/>
  <c r="AF798"/>
  <c r="AE798"/>
  <c r="BM798" s="1"/>
  <c r="U798"/>
  <c r="I798"/>
  <c r="AK797"/>
  <c r="AJ797"/>
  <c r="BQ797" s="1"/>
  <c r="AI797"/>
  <c r="BP797" s="1"/>
  <c r="AF797"/>
  <c r="AE797"/>
  <c r="BM797" s="1"/>
  <c r="U797"/>
  <c r="I797"/>
  <c r="AK796"/>
  <c r="AJ796"/>
  <c r="BQ796" s="1"/>
  <c r="AI796"/>
  <c r="BP796" s="1"/>
  <c r="AF796"/>
  <c r="AE796"/>
  <c r="BM796" s="1"/>
  <c r="U796"/>
  <c r="I796"/>
  <c r="AK795"/>
  <c r="AJ795"/>
  <c r="BQ795" s="1"/>
  <c r="AI795"/>
  <c r="BP795" s="1"/>
  <c r="AF795"/>
  <c r="AE795"/>
  <c r="BM795" s="1"/>
  <c r="U795"/>
  <c r="I795"/>
  <c r="AK794"/>
  <c r="AJ794"/>
  <c r="BQ794" s="1"/>
  <c r="AI794"/>
  <c r="BP794" s="1"/>
  <c r="AF794"/>
  <c r="AE794"/>
  <c r="BM794" s="1"/>
  <c r="U794"/>
  <c r="I794"/>
  <c r="AK793"/>
  <c r="AJ793"/>
  <c r="BQ793" s="1"/>
  <c r="AI793"/>
  <c r="BP793" s="1"/>
  <c r="AF793"/>
  <c r="AE793"/>
  <c r="BM793" s="1"/>
  <c r="U793"/>
  <c r="I793"/>
  <c r="AK792"/>
  <c r="AJ792"/>
  <c r="BQ792" s="1"/>
  <c r="AI792"/>
  <c r="BP792" s="1"/>
  <c r="AF792"/>
  <c r="AE792"/>
  <c r="BM792" s="1"/>
  <c r="U792"/>
  <c r="I792"/>
  <c r="AK791"/>
  <c r="AJ791"/>
  <c r="BQ791" s="1"/>
  <c r="AI791"/>
  <c r="BP791" s="1"/>
  <c r="AF791"/>
  <c r="AE791"/>
  <c r="BM791" s="1"/>
  <c r="U791"/>
  <c r="I791"/>
  <c r="AK790"/>
  <c r="AJ790"/>
  <c r="BQ790" s="1"/>
  <c r="AI790"/>
  <c r="BP790" s="1"/>
  <c r="AF790"/>
  <c r="AE790"/>
  <c r="BM790" s="1"/>
  <c r="U790"/>
  <c r="I790"/>
  <c r="AK789"/>
  <c r="AJ789"/>
  <c r="BQ789" s="1"/>
  <c r="AI789"/>
  <c r="BP789" s="1"/>
  <c r="AF789"/>
  <c r="AE789"/>
  <c r="BM789" s="1"/>
  <c r="U789"/>
  <c r="I789"/>
  <c r="AK788"/>
  <c r="AJ788"/>
  <c r="BQ788" s="1"/>
  <c r="AI788"/>
  <c r="BP788" s="1"/>
  <c r="AF788"/>
  <c r="AE788"/>
  <c r="BM788" s="1"/>
  <c r="U788"/>
  <c r="I788"/>
  <c r="AK787"/>
  <c r="AJ787"/>
  <c r="BQ787" s="1"/>
  <c r="AI787"/>
  <c r="BP787" s="1"/>
  <c r="AF787"/>
  <c r="AE787"/>
  <c r="BM787" s="1"/>
  <c r="U787"/>
  <c r="I787"/>
  <c r="AK786"/>
  <c r="AJ786"/>
  <c r="BQ786" s="1"/>
  <c r="AI786"/>
  <c r="BP786" s="1"/>
  <c r="AF786"/>
  <c r="AE786"/>
  <c r="BM786" s="1"/>
  <c r="U786"/>
  <c r="I786"/>
  <c r="AK785"/>
  <c r="AJ785"/>
  <c r="BQ785" s="1"/>
  <c r="AI785"/>
  <c r="BP785" s="1"/>
  <c r="AF785"/>
  <c r="AE785"/>
  <c r="BM785" s="1"/>
  <c r="U785"/>
  <c r="I785"/>
  <c r="AK784"/>
  <c r="AJ784"/>
  <c r="BQ784" s="1"/>
  <c r="AI784"/>
  <c r="BP784" s="1"/>
  <c r="AF784"/>
  <c r="AE784"/>
  <c r="BM784" s="1"/>
  <c r="U784"/>
  <c r="I784"/>
  <c r="AK783"/>
  <c r="AJ783"/>
  <c r="BQ783" s="1"/>
  <c r="AI783"/>
  <c r="BP783" s="1"/>
  <c r="AF783"/>
  <c r="AE783"/>
  <c r="BM783" s="1"/>
  <c r="U783"/>
  <c r="I783"/>
  <c r="AK782"/>
  <c r="AJ782"/>
  <c r="BQ782" s="1"/>
  <c r="AI782"/>
  <c r="BP782" s="1"/>
  <c r="AF782"/>
  <c r="AE782"/>
  <c r="BM782" s="1"/>
  <c r="U782"/>
  <c r="I782"/>
  <c r="AK781"/>
  <c r="AJ781"/>
  <c r="BQ781" s="1"/>
  <c r="AI781"/>
  <c r="BP781" s="1"/>
  <c r="AF781"/>
  <c r="AE781"/>
  <c r="BM781" s="1"/>
  <c r="U781"/>
  <c r="I781"/>
  <c r="AK780"/>
  <c r="AJ780"/>
  <c r="BQ780" s="1"/>
  <c r="AI780"/>
  <c r="BP780" s="1"/>
  <c r="AF780"/>
  <c r="AE780"/>
  <c r="BM780" s="1"/>
  <c r="U780"/>
  <c r="I780"/>
  <c r="AK779"/>
  <c r="AJ779"/>
  <c r="BQ779" s="1"/>
  <c r="AI779"/>
  <c r="BP779" s="1"/>
  <c r="AF779"/>
  <c r="AE779"/>
  <c r="BM779" s="1"/>
  <c r="U779"/>
  <c r="I779"/>
  <c r="AK778"/>
  <c r="AJ778"/>
  <c r="BQ778" s="1"/>
  <c r="AI778"/>
  <c r="BP778" s="1"/>
  <c r="AF778"/>
  <c r="AE778"/>
  <c r="BM778" s="1"/>
  <c r="U778"/>
  <c r="I778"/>
  <c r="AK777"/>
  <c r="AJ777"/>
  <c r="BQ777" s="1"/>
  <c r="AI777"/>
  <c r="BP777" s="1"/>
  <c r="AF777"/>
  <c r="AE777"/>
  <c r="BM777" s="1"/>
  <c r="U777"/>
  <c r="I777"/>
  <c r="AK776"/>
  <c r="AJ776"/>
  <c r="BQ776" s="1"/>
  <c r="AI776"/>
  <c r="BP776" s="1"/>
  <c r="AF776"/>
  <c r="AE776"/>
  <c r="BM776" s="1"/>
  <c r="U776"/>
  <c r="I776"/>
  <c r="AK775"/>
  <c r="AJ775"/>
  <c r="BQ775" s="1"/>
  <c r="AI775"/>
  <c r="BP775" s="1"/>
  <c r="AF775"/>
  <c r="AE775"/>
  <c r="BM775" s="1"/>
  <c r="U775"/>
  <c r="I775"/>
  <c r="AK774"/>
  <c r="AJ774"/>
  <c r="BQ774" s="1"/>
  <c r="AI774"/>
  <c r="BP774" s="1"/>
  <c r="AF774"/>
  <c r="AE774"/>
  <c r="BM774" s="1"/>
  <c r="U774"/>
  <c r="I774"/>
  <c r="AK773"/>
  <c r="AJ773"/>
  <c r="BQ773" s="1"/>
  <c r="AI773"/>
  <c r="BP773" s="1"/>
  <c r="AF773"/>
  <c r="AE773"/>
  <c r="BM773" s="1"/>
  <c r="U773"/>
  <c r="I773"/>
  <c r="AK772"/>
  <c r="AJ772"/>
  <c r="BQ772" s="1"/>
  <c r="AI772"/>
  <c r="BP772" s="1"/>
  <c r="AF772"/>
  <c r="AE772"/>
  <c r="BM772" s="1"/>
  <c r="U772"/>
  <c r="I772"/>
  <c r="AK771"/>
  <c r="AJ771"/>
  <c r="BQ771" s="1"/>
  <c r="AI771"/>
  <c r="BP771" s="1"/>
  <c r="AF771"/>
  <c r="AE771"/>
  <c r="BM771" s="1"/>
  <c r="U771"/>
  <c r="I771"/>
  <c r="AK770"/>
  <c r="AJ770"/>
  <c r="BQ770" s="1"/>
  <c r="AI770"/>
  <c r="BP770" s="1"/>
  <c r="AF770"/>
  <c r="AE770"/>
  <c r="BM770" s="1"/>
  <c r="U770"/>
  <c r="I770"/>
  <c r="AK769"/>
  <c r="AJ769"/>
  <c r="BQ769" s="1"/>
  <c r="AI769"/>
  <c r="BP769" s="1"/>
  <c r="AF769"/>
  <c r="AE769"/>
  <c r="BM769" s="1"/>
  <c r="U769"/>
  <c r="I769"/>
  <c r="AK768"/>
  <c r="AJ768"/>
  <c r="BQ768" s="1"/>
  <c r="AI768"/>
  <c r="BP768" s="1"/>
  <c r="AF768"/>
  <c r="AE768"/>
  <c r="BM768" s="1"/>
  <c r="U768"/>
  <c r="I768"/>
  <c r="AK767"/>
  <c r="AJ767"/>
  <c r="BQ767" s="1"/>
  <c r="AI767"/>
  <c r="BP767" s="1"/>
  <c r="AF767"/>
  <c r="AE767"/>
  <c r="BM767" s="1"/>
  <c r="U767"/>
  <c r="I767"/>
  <c r="AK766"/>
  <c r="AJ766"/>
  <c r="BQ766" s="1"/>
  <c r="AI766"/>
  <c r="BP766" s="1"/>
  <c r="AF766"/>
  <c r="AE766"/>
  <c r="BM766" s="1"/>
  <c r="U766"/>
  <c r="I766"/>
  <c r="AK765"/>
  <c r="AJ765"/>
  <c r="BQ765" s="1"/>
  <c r="AI765"/>
  <c r="BP765" s="1"/>
  <c r="AF765"/>
  <c r="AE765"/>
  <c r="BM765" s="1"/>
  <c r="U765"/>
  <c r="I765"/>
  <c r="AK764"/>
  <c r="AJ764"/>
  <c r="BQ764" s="1"/>
  <c r="AI764"/>
  <c r="BP764" s="1"/>
  <c r="AF764"/>
  <c r="AE764"/>
  <c r="BM764" s="1"/>
  <c r="U764"/>
  <c r="I764"/>
  <c r="AK763"/>
  <c r="AJ763"/>
  <c r="BQ763" s="1"/>
  <c r="AI763"/>
  <c r="BP763" s="1"/>
  <c r="AF763"/>
  <c r="AE763"/>
  <c r="BM763" s="1"/>
  <c r="U763"/>
  <c r="I763"/>
  <c r="AK762"/>
  <c r="AJ762"/>
  <c r="BQ762" s="1"/>
  <c r="AI762"/>
  <c r="BP762" s="1"/>
  <c r="AF762"/>
  <c r="AE762"/>
  <c r="BM762" s="1"/>
  <c r="U762"/>
  <c r="I762"/>
  <c r="AK761"/>
  <c r="AJ761"/>
  <c r="BQ761" s="1"/>
  <c r="AI761"/>
  <c r="BP761" s="1"/>
  <c r="AF761"/>
  <c r="AE761"/>
  <c r="BM761" s="1"/>
  <c r="U761"/>
  <c r="I761"/>
  <c r="AK760"/>
  <c r="AJ760"/>
  <c r="BQ760" s="1"/>
  <c r="AI760"/>
  <c r="BP760" s="1"/>
  <c r="AF760"/>
  <c r="AE760"/>
  <c r="BM760" s="1"/>
  <c r="U760"/>
  <c r="I760"/>
  <c r="AK759"/>
  <c r="AJ759"/>
  <c r="BQ759" s="1"/>
  <c r="AI759"/>
  <c r="BP759" s="1"/>
  <c r="AF759"/>
  <c r="AE759"/>
  <c r="BM759" s="1"/>
  <c r="U759"/>
  <c r="I759"/>
  <c r="AK758"/>
  <c r="AJ758"/>
  <c r="BQ758" s="1"/>
  <c r="AI758"/>
  <c r="BP758" s="1"/>
  <c r="AF758"/>
  <c r="AE758"/>
  <c r="BM758" s="1"/>
  <c r="U758"/>
  <c r="I758"/>
  <c r="AK757"/>
  <c r="AJ757"/>
  <c r="BQ757" s="1"/>
  <c r="AI757"/>
  <c r="BP757" s="1"/>
  <c r="AF757"/>
  <c r="AE757"/>
  <c r="BM757" s="1"/>
  <c r="U757"/>
  <c r="I757"/>
  <c r="AK756"/>
  <c r="AJ756"/>
  <c r="BQ756" s="1"/>
  <c r="AI756"/>
  <c r="BP756" s="1"/>
  <c r="AF756"/>
  <c r="AE756"/>
  <c r="BM756" s="1"/>
  <c r="U756"/>
  <c r="I756"/>
  <c r="AK755"/>
  <c r="AJ755"/>
  <c r="BQ755" s="1"/>
  <c r="AI755"/>
  <c r="BP755" s="1"/>
  <c r="AF755"/>
  <c r="AE755"/>
  <c r="BM755" s="1"/>
  <c r="U755"/>
  <c r="I755"/>
  <c r="AK754"/>
  <c r="AJ754"/>
  <c r="BQ754" s="1"/>
  <c r="AI754"/>
  <c r="BP754" s="1"/>
  <c r="AF754"/>
  <c r="AE754"/>
  <c r="BM754" s="1"/>
  <c r="U754"/>
  <c r="I754"/>
  <c r="AK753"/>
  <c r="AJ753"/>
  <c r="BQ753" s="1"/>
  <c r="AI753"/>
  <c r="BP753" s="1"/>
  <c r="AF753"/>
  <c r="AE753"/>
  <c r="BM753" s="1"/>
  <c r="U753"/>
  <c r="I753"/>
  <c r="AK752"/>
  <c r="AJ752"/>
  <c r="BQ752" s="1"/>
  <c r="AI752"/>
  <c r="BP752" s="1"/>
  <c r="AF752"/>
  <c r="AE752"/>
  <c r="BM752" s="1"/>
  <c r="U752"/>
  <c r="I752"/>
  <c r="AK751"/>
  <c r="AJ751"/>
  <c r="BQ751" s="1"/>
  <c r="AI751"/>
  <c r="BP751" s="1"/>
  <c r="AF751"/>
  <c r="AE751"/>
  <c r="BM751" s="1"/>
  <c r="U751"/>
  <c r="I751"/>
  <c r="AK750"/>
  <c r="AJ750"/>
  <c r="BQ750" s="1"/>
  <c r="AI750"/>
  <c r="BP750" s="1"/>
  <c r="AF750"/>
  <c r="AE750"/>
  <c r="BM750" s="1"/>
  <c r="U750"/>
  <c r="I750"/>
  <c r="AK749"/>
  <c r="AJ749"/>
  <c r="BQ749" s="1"/>
  <c r="AI749"/>
  <c r="BP749" s="1"/>
  <c r="AF749"/>
  <c r="AE749"/>
  <c r="BM749" s="1"/>
  <c r="U749"/>
  <c r="I749"/>
  <c r="AK748"/>
  <c r="AJ748"/>
  <c r="BQ748" s="1"/>
  <c r="AI748"/>
  <c r="BP748" s="1"/>
  <c r="AF748"/>
  <c r="AE748"/>
  <c r="BM748" s="1"/>
  <c r="U748"/>
  <c r="I748"/>
  <c r="AK747"/>
  <c r="AJ747"/>
  <c r="BQ747" s="1"/>
  <c r="AI747"/>
  <c r="BP747" s="1"/>
  <c r="AF747"/>
  <c r="AE747"/>
  <c r="BM747" s="1"/>
  <c r="U747"/>
  <c r="I747"/>
  <c r="AK746"/>
  <c r="AJ746"/>
  <c r="BQ746" s="1"/>
  <c r="AI746"/>
  <c r="BP746" s="1"/>
  <c r="AF746"/>
  <c r="AE746"/>
  <c r="BM746" s="1"/>
  <c r="U746"/>
  <c r="I746"/>
  <c r="AK745"/>
  <c r="AJ745"/>
  <c r="BQ745" s="1"/>
  <c r="AI745"/>
  <c r="BP745" s="1"/>
  <c r="AF745"/>
  <c r="AE745"/>
  <c r="BM745" s="1"/>
  <c r="U745"/>
  <c r="I745"/>
  <c r="AK744"/>
  <c r="AJ744"/>
  <c r="BQ744" s="1"/>
  <c r="AI744"/>
  <c r="BP744" s="1"/>
  <c r="AF744"/>
  <c r="AE744"/>
  <c r="BM744" s="1"/>
  <c r="U744"/>
  <c r="I744"/>
  <c r="AK743"/>
  <c r="AJ743"/>
  <c r="BQ743" s="1"/>
  <c r="AI743"/>
  <c r="BP743" s="1"/>
  <c r="AF743"/>
  <c r="AE743"/>
  <c r="BM743" s="1"/>
  <c r="U743"/>
  <c r="I743"/>
  <c r="AK742"/>
  <c r="AJ742"/>
  <c r="BQ742" s="1"/>
  <c r="AI742"/>
  <c r="BP742" s="1"/>
  <c r="AF742"/>
  <c r="AE742"/>
  <c r="BM742" s="1"/>
  <c r="U742"/>
  <c r="I742"/>
  <c r="AK741"/>
  <c r="AJ741"/>
  <c r="BQ741" s="1"/>
  <c r="AI741"/>
  <c r="BP741" s="1"/>
  <c r="AF741"/>
  <c r="AE741"/>
  <c r="BM741" s="1"/>
  <c r="U741"/>
  <c r="I741"/>
  <c r="AK740"/>
  <c r="AJ740"/>
  <c r="BQ740" s="1"/>
  <c r="AI740"/>
  <c r="BP740" s="1"/>
  <c r="AF740"/>
  <c r="AE740"/>
  <c r="BM740" s="1"/>
  <c r="U740"/>
  <c r="I740"/>
  <c r="AK739"/>
  <c r="AJ739"/>
  <c r="BQ739" s="1"/>
  <c r="AI739"/>
  <c r="BP739" s="1"/>
  <c r="AF739"/>
  <c r="AE739"/>
  <c r="BM739" s="1"/>
  <c r="U739"/>
  <c r="I739"/>
  <c r="AK738"/>
  <c r="AJ738"/>
  <c r="BQ738" s="1"/>
  <c r="AI738"/>
  <c r="BP738" s="1"/>
  <c r="AF738"/>
  <c r="AE738"/>
  <c r="BM738" s="1"/>
  <c r="U738"/>
  <c r="I738"/>
  <c r="AK737"/>
  <c r="AJ737"/>
  <c r="BQ737" s="1"/>
  <c r="AI737"/>
  <c r="BP737" s="1"/>
  <c r="AF737"/>
  <c r="AE737"/>
  <c r="BM737" s="1"/>
  <c r="U737"/>
  <c r="I737"/>
  <c r="AK736"/>
  <c r="AJ736"/>
  <c r="BQ736" s="1"/>
  <c r="AI736"/>
  <c r="BP736" s="1"/>
  <c r="AF736"/>
  <c r="AE736"/>
  <c r="BM736" s="1"/>
  <c r="U736"/>
  <c r="I736"/>
  <c r="AK735"/>
  <c r="AJ735"/>
  <c r="BQ735" s="1"/>
  <c r="AI735"/>
  <c r="BP735" s="1"/>
  <c r="AF735"/>
  <c r="AE735"/>
  <c r="BM735" s="1"/>
  <c r="U735"/>
  <c r="I735"/>
  <c r="AK734"/>
  <c r="AJ734"/>
  <c r="BQ734" s="1"/>
  <c r="AI734"/>
  <c r="BP734" s="1"/>
  <c r="AF734"/>
  <c r="AE734"/>
  <c r="BM734" s="1"/>
  <c r="U734"/>
  <c r="I734"/>
  <c r="AK733"/>
  <c r="AJ733"/>
  <c r="BQ733" s="1"/>
  <c r="AI733"/>
  <c r="BP733" s="1"/>
  <c r="AF733"/>
  <c r="AE733"/>
  <c r="BM733" s="1"/>
  <c r="U733"/>
  <c r="I733"/>
  <c r="AK732"/>
  <c r="AJ732"/>
  <c r="BQ732" s="1"/>
  <c r="AI732"/>
  <c r="BP732" s="1"/>
  <c r="AF732"/>
  <c r="AE732"/>
  <c r="BM732" s="1"/>
  <c r="U732"/>
  <c r="I732"/>
  <c r="AK731"/>
  <c r="AJ731"/>
  <c r="BQ731" s="1"/>
  <c r="AI731"/>
  <c r="BP731" s="1"/>
  <c r="AF731"/>
  <c r="AE731"/>
  <c r="BM731" s="1"/>
  <c r="U731"/>
  <c r="I731"/>
  <c r="AK730"/>
  <c r="AJ730"/>
  <c r="BQ730" s="1"/>
  <c r="AI730"/>
  <c r="BP730" s="1"/>
  <c r="AF730"/>
  <c r="AE730"/>
  <c r="BM730" s="1"/>
  <c r="U730"/>
  <c r="I730"/>
  <c r="AK729"/>
  <c r="AJ729"/>
  <c r="BQ729" s="1"/>
  <c r="AI729"/>
  <c r="BP729" s="1"/>
  <c r="AF729"/>
  <c r="AE729"/>
  <c r="BM729" s="1"/>
  <c r="U729"/>
  <c r="I729"/>
  <c r="AK728"/>
  <c r="AJ728"/>
  <c r="BQ728" s="1"/>
  <c r="AI728"/>
  <c r="BP728" s="1"/>
  <c r="AF728"/>
  <c r="AE728"/>
  <c r="BM728" s="1"/>
  <c r="U728"/>
  <c r="I728"/>
  <c r="AK727"/>
  <c r="AJ727"/>
  <c r="BQ727" s="1"/>
  <c r="AI727"/>
  <c r="BP727" s="1"/>
  <c r="AF727"/>
  <c r="AE727"/>
  <c r="BM727" s="1"/>
  <c r="U727"/>
  <c r="I727"/>
  <c r="AK726"/>
  <c r="AJ726"/>
  <c r="BQ726" s="1"/>
  <c r="AI726"/>
  <c r="BP726" s="1"/>
  <c r="AF726"/>
  <c r="AE726"/>
  <c r="BM726" s="1"/>
  <c r="U726"/>
  <c r="I726"/>
  <c r="AK725"/>
  <c r="AJ725"/>
  <c r="BQ725" s="1"/>
  <c r="AI725"/>
  <c r="BP725" s="1"/>
  <c r="AF725"/>
  <c r="AE725"/>
  <c r="BM725" s="1"/>
  <c r="U725"/>
  <c r="I725"/>
  <c r="AK724"/>
  <c r="AJ724"/>
  <c r="BQ724" s="1"/>
  <c r="AI724"/>
  <c r="BP724" s="1"/>
  <c r="AF724"/>
  <c r="AE724"/>
  <c r="BM724" s="1"/>
  <c r="U724"/>
  <c r="I724"/>
  <c r="AK723"/>
  <c r="AJ723"/>
  <c r="BQ723" s="1"/>
  <c r="AI723"/>
  <c r="BP723" s="1"/>
  <c r="AF723"/>
  <c r="AE723"/>
  <c r="BM723" s="1"/>
  <c r="U723"/>
  <c r="I723"/>
  <c r="AK722"/>
  <c r="AJ722"/>
  <c r="BQ722" s="1"/>
  <c r="AI722"/>
  <c r="BP722" s="1"/>
  <c r="AF722"/>
  <c r="AE722"/>
  <c r="BM722" s="1"/>
  <c r="U722"/>
  <c r="I722"/>
  <c r="AK721"/>
  <c r="AJ721"/>
  <c r="BQ721" s="1"/>
  <c r="AI721"/>
  <c r="BP721" s="1"/>
  <c r="AF721"/>
  <c r="AE721"/>
  <c r="BM721" s="1"/>
  <c r="U721"/>
  <c r="I721"/>
  <c r="AK720"/>
  <c r="AJ720"/>
  <c r="BQ720" s="1"/>
  <c r="AI720"/>
  <c r="BP720" s="1"/>
  <c r="AF720"/>
  <c r="AE720"/>
  <c r="BM720" s="1"/>
  <c r="U720"/>
  <c r="I720"/>
  <c r="AK719"/>
  <c r="AJ719"/>
  <c r="BQ719" s="1"/>
  <c r="AI719"/>
  <c r="BP719" s="1"/>
  <c r="AF719"/>
  <c r="AE719"/>
  <c r="BM719" s="1"/>
  <c r="U719"/>
  <c r="I719"/>
  <c r="AK718"/>
  <c r="AJ718"/>
  <c r="BQ718" s="1"/>
  <c r="AI718"/>
  <c r="BP718" s="1"/>
  <c r="AF718"/>
  <c r="AE718"/>
  <c r="BM718" s="1"/>
  <c r="U718"/>
  <c r="I718"/>
  <c r="AK717"/>
  <c r="AJ717"/>
  <c r="BQ717" s="1"/>
  <c r="AI717"/>
  <c r="BP717" s="1"/>
  <c r="AF717"/>
  <c r="AE717"/>
  <c r="BM717" s="1"/>
  <c r="U717"/>
  <c r="I717"/>
  <c r="AK716"/>
  <c r="AJ716"/>
  <c r="BQ716" s="1"/>
  <c r="AI716"/>
  <c r="BP716" s="1"/>
  <c r="AF716"/>
  <c r="AE716"/>
  <c r="BM716" s="1"/>
  <c r="U716"/>
  <c r="I716"/>
  <c r="AK715"/>
  <c r="AJ715"/>
  <c r="BQ715" s="1"/>
  <c r="AI715"/>
  <c r="BP715" s="1"/>
  <c r="AF715"/>
  <c r="AE715"/>
  <c r="BM715" s="1"/>
  <c r="U715"/>
  <c r="I715"/>
  <c r="AK714"/>
  <c r="AJ714"/>
  <c r="BQ714" s="1"/>
  <c r="AI714"/>
  <c r="BP714" s="1"/>
  <c r="AF714"/>
  <c r="AE714"/>
  <c r="BM714" s="1"/>
  <c r="U714"/>
  <c r="I714"/>
  <c r="AK713"/>
  <c r="AJ713"/>
  <c r="BQ713" s="1"/>
  <c r="AI713"/>
  <c r="BP713" s="1"/>
  <c r="AF713"/>
  <c r="AE713"/>
  <c r="BM713" s="1"/>
  <c r="U713"/>
  <c r="I713"/>
  <c r="AK712"/>
  <c r="AJ712"/>
  <c r="BQ712" s="1"/>
  <c r="AI712"/>
  <c r="BP712" s="1"/>
  <c r="AF712"/>
  <c r="AE712"/>
  <c r="BM712" s="1"/>
  <c r="U712"/>
  <c r="I712"/>
  <c r="AK711"/>
  <c r="AJ711"/>
  <c r="BQ711" s="1"/>
  <c r="AI711"/>
  <c r="BP711" s="1"/>
  <c r="AF711"/>
  <c r="AE711"/>
  <c r="BM711" s="1"/>
  <c r="U711"/>
  <c r="I711"/>
  <c r="AK710"/>
  <c r="AJ710"/>
  <c r="BQ710" s="1"/>
  <c r="AI710"/>
  <c r="BP710" s="1"/>
  <c r="AF710"/>
  <c r="AE710"/>
  <c r="BM710" s="1"/>
  <c r="U710"/>
  <c r="I710"/>
  <c r="AK709"/>
  <c r="AJ709"/>
  <c r="BQ709" s="1"/>
  <c r="AI709"/>
  <c r="BP709" s="1"/>
  <c r="AF709"/>
  <c r="AE709"/>
  <c r="BM709" s="1"/>
  <c r="U709"/>
  <c r="I709"/>
  <c r="AK708"/>
  <c r="AJ708"/>
  <c r="BQ708" s="1"/>
  <c r="AI708"/>
  <c r="BP708" s="1"/>
  <c r="AF708"/>
  <c r="AE708"/>
  <c r="BM708" s="1"/>
  <c r="U708"/>
  <c r="I708"/>
  <c r="AK707"/>
  <c r="AJ707"/>
  <c r="BQ707" s="1"/>
  <c r="AI707"/>
  <c r="BP707" s="1"/>
  <c r="AF707"/>
  <c r="AE707"/>
  <c r="BM707" s="1"/>
  <c r="U707"/>
  <c r="I707"/>
  <c r="AK706"/>
  <c r="AJ706"/>
  <c r="BQ706" s="1"/>
  <c r="AI706"/>
  <c r="BP706" s="1"/>
  <c r="AF706"/>
  <c r="AE706"/>
  <c r="BM706" s="1"/>
  <c r="U706"/>
  <c r="I706"/>
  <c r="AK705"/>
  <c r="AJ705"/>
  <c r="BQ705" s="1"/>
  <c r="AI705"/>
  <c r="BP705" s="1"/>
  <c r="AF705"/>
  <c r="AE705"/>
  <c r="BM705" s="1"/>
  <c r="U705"/>
  <c r="I705"/>
  <c r="AK704"/>
  <c r="AJ704"/>
  <c r="BQ704" s="1"/>
  <c r="AI704"/>
  <c r="BP704" s="1"/>
  <c r="AF704"/>
  <c r="AE704"/>
  <c r="BM704" s="1"/>
  <c r="U704"/>
  <c r="I704"/>
  <c r="AK703"/>
  <c r="AJ703"/>
  <c r="BQ703" s="1"/>
  <c r="AI703"/>
  <c r="BP703" s="1"/>
  <c r="AF703"/>
  <c r="AE703"/>
  <c r="BM703" s="1"/>
  <c r="U703"/>
  <c r="I703"/>
  <c r="AK702"/>
  <c r="AJ702"/>
  <c r="BQ702" s="1"/>
  <c r="AI702"/>
  <c r="BP702" s="1"/>
  <c r="AF702"/>
  <c r="AE702"/>
  <c r="BM702" s="1"/>
  <c r="U702"/>
  <c r="I702"/>
  <c r="AK701"/>
  <c r="AJ701"/>
  <c r="BQ701" s="1"/>
  <c r="AI701"/>
  <c r="BP701" s="1"/>
  <c r="AF701"/>
  <c r="AE701"/>
  <c r="BM701" s="1"/>
  <c r="U701"/>
  <c r="I701"/>
  <c r="AK700"/>
  <c r="AJ700"/>
  <c r="BQ700" s="1"/>
  <c r="AI700"/>
  <c r="BP700" s="1"/>
  <c r="AF700"/>
  <c r="AE700"/>
  <c r="BM700" s="1"/>
  <c r="U700"/>
  <c r="I700"/>
  <c r="AK699"/>
  <c r="AJ699"/>
  <c r="BQ699" s="1"/>
  <c r="AI699"/>
  <c r="BP699" s="1"/>
  <c r="AF699"/>
  <c r="AE699"/>
  <c r="BM699" s="1"/>
  <c r="U699"/>
  <c r="I699"/>
  <c r="AK698"/>
  <c r="AJ698"/>
  <c r="BQ698" s="1"/>
  <c r="AI698"/>
  <c r="BP698" s="1"/>
  <c r="AF698"/>
  <c r="AE698"/>
  <c r="BM698" s="1"/>
  <c r="U698"/>
  <c r="I698"/>
  <c r="AK697"/>
  <c r="AJ697"/>
  <c r="BQ697" s="1"/>
  <c r="AI697"/>
  <c r="BP697" s="1"/>
  <c r="AF697"/>
  <c r="AE697"/>
  <c r="BM697" s="1"/>
  <c r="U697"/>
  <c r="I697"/>
  <c r="AK696"/>
  <c r="AJ696"/>
  <c r="BQ696" s="1"/>
  <c r="AI696"/>
  <c r="BP696" s="1"/>
  <c r="AF696"/>
  <c r="AE696"/>
  <c r="BM696" s="1"/>
  <c r="U696"/>
  <c r="I696"/>
  <c r="AK695"/>
  <c r="AJ695"/>
  <c r="BQ695" s="1"/>
  <c r="AI695"/>
  <c r="BP695" s="1"/>
  <c r="AF695"/>
  <c r="AE695"/>
  <c r="BM695" s="1"/>
  <c r="U695"/>
  <c r="I695"/>
  <c r="AK694"/>
  <c r="AJ694"/>
  <c r="BQ694" s="1"/>
  <c r="AI694"/>
  <c r="BP694" s="1"/>
  <c r="AF694"/>
  <c r="AE694"/>
  <c r="BM694" s="1"/>
  <c r="U694"/>
  <c r="I694"/>
  <c r="AK693"/>
  <c r="AJ693"/>
  <c r="BQ693" s="1"/>
  <c r="AI693"/>
  <c r="BP693" s="1"/>
  <c r="AF693"/>
  <c r="AE693"/>
  <c r="BM693" s="1"/>
  <c r="U693"/>
  <c r="I693"/>
  <c r="AK692"/>
  <c r="AJ692"/>
  <c r="BQ692" s="1"/>
  <c r="AI692"/>
  <c r="BP692" s="1"/>
  <c r="AF692"/>
  <c r="AE692"/>
  <c r="BM692" s="1"/>
  <c r="U692"/>
  <c r="I692"/>
  <c r="AK691"/>
  <c r="AJ691"/>
  <c r="BQ691" s="1"/>
  <c r="AI691"/>
  <c r="BP691" s="1"/>
  <c r="AF691"/>
  <c r="AE691"/>
  <c r="BM691" s="1"/>
  <c r="U691"/>
  <c r="I691"/>
  <c r="AK690"/>
  <c r="AJ690"/>
  <c r="BQ690" s="1"/>
  <c r="AI690"/>
  <c r="BP690" s="1"/>
  <c r="AF690"/>
  <c r="AE690"/>
  <c r="BM690" s="1"/>
  <c r="U690"/>
  <c r="I690"/>
  <c r="AK689"/>
  <c r="AJ689"/>
  <c r="BQ689" s="1"/>
  <c r="AI689"/>
  <c r="BP689" s="1"/>
  <c r="AF689"/>
  <c r="AE689"/>
  <c r="BM689" s="1"/>
  <c r="U689"/>
  <c r="I689"/>
  <c r="AK688"/>
  <c r="AJ688"/>
  <c r="BQ688" s="1"/>
  <c r="AI688"/>
  <c r="BP688" s="1"/>
  <c r="AF688"/>
  <c r="AE688"/>
  <c r="BM688" s="1"/>
  <c r="U688"/>
  <c r="I688"/>
  <c r="AK687"/>
  <c r="AJ687"/>
  <c r="BQ687" s="1"/>
  <c r="AI687"/>
  <c r="BP687" s="1"/>
  <c r="AF687"/>
  <c r="AE687"/>
  <c r="BM687" s="1"/>
  <c r="U687"/>
  <c r="I687"/>
  <c r="AK686"/>
  <c r="AJ686"/>
  <c r="BQ686" s="1"/>
  <c r="AI686"/>
  <c r="BP686" s="1"/>
  <c r="AF686"/>
  <c r="AE686"/>
  <c r="BM686" s="1"/>
  <c r="U686"/>
  <c r="I686"/>
  <c r="AK685"/>
  <c r="AJ685"/>
  <c r="BQ685" s="1"/>
  <c r="AI685"/>
  <c r="BP685" s="1"/>
  <c r="AF685"/>
  <c r="AE685"/>
  <c r="BM685" s="1"/>
  <c r="U685"/>
  <c r="I685"/>
  <c r="AK684"/>
  <c r="AJ684"/>
  <c r="BQ684" s="1"/>
  <c r="AI684"/>
  <c r="BP684" s="1"/>
  <c r="AF684"/>
  <c r="AE684"/>
  <c r="BM684" s="1"/>
  <c r="U684"/>
  <c r="I684"/>
  <c r="AK683"/>
  <c r="AJ683"/>
  <c r="BQ683" s="1"/>
  <c r="AI683"/>
  <c r="BP683" s="1"/>
  <c r="AF683"/>
  <c r="AE683"/>
  <c r="BM683" s="1"/>
  <c r="U683"/>
  <c r="I683"/>
  <c r="AK682"/>
  <c r="AJ682"/>
  <c r="BQ682" s="1"/>
  <c r="AI682"/>
  <c r="BP682" s="1"/>
  <c r="AF682"/>
  <c r="AE682"/>
  <c r="BM682" s="1"/>
  <c r="U682"/>
  <c r="I682"/>
  <c r="AK681"/>
  <c r="AJ681"/>
  <c r="BQ681" s="1"/>
  <c r="AI681"/>
  <c r="BP681" s="1"/>
  <c r="AF681"/>
  <c r="AE681"/>
  <c r="BM681" s="1"/>
  <c r="U681"/>
  <c r="I681"/>
  <c r="AK680"/>
  <c r="AJ680"/>
  <c r="BQ680" s="1"/>
  <c r="AI680"/>
  <c r="BP680" s="1"/>
  <c r="AF680"/>
  <c r="AE680"/>
  <c r="BM680" s="1"/>
  <c r="U680"/>
  <c r="I680"/>
  <c r="AK679"/>
  <c r="AJ679"/>
  <c r="BQ679" s="1"/>
  <c r="AI679"/>
  <c r="BP679" s="1"/>
  <c r="AF679"/>
  <c r="AE679"/>
  <c r="BM679" s="1"/>
  <c r="U679"/>
  <c r="I679"/>
  <c r="AK678"/>
  <c r="AJ678"/>
  <c r="BQ678" s="1"/>
  <c r="AI678"/>
  <c r="BP678" s="1"/>
  <c r="AF678"/>
  <c r="AE678"/>
  <c r="BM678" s="1"/>
  <c r="U678"/>
  <c r="I678"/>
  <c r="AK677"/>
  <c r="AJ677"/>
  <c r="BQ677" s="1"/>
  <c r="AI677"/>
  <c r="BP677" s="1"/>
  <c r="AF677"/>
  <c r="AE677"/>
  <c r="BM677" s="1"/>
  <c r="U677"/>
  <c r="I677"/>
  <c r="AK676"/>
  <c r="AJ676"/>
  <c r="BQ676" s="1"/>
  <c r="AI676"/>
  <c r="BP676" s="1"/>
  <c r="AF676"/>
  <c r="AE676"/>
  <c r="BM676" s="1"/>
  <c r="U676"/>
  <c r="I676"/>
  <c r="AK675"/>
  <c r="AJ675"/>
  <c r="BQ675" s="1"/>
  <c r="AI675"/>
  <c r="BP675" s="1"/>
  <c r="AF675"/>
  <c r="AE675"/>
  <c r="BM675" s="1"/>
  <c r="U675"/>
  <c r="I675"/>
  <c r="AK674"/>
  <c r="AJ674"/>
  <c r="BQ674" s="1"/>
  <c r="AI674"/>
  <c r="BP674" s="1"/>
  <c r="AF674"/>
  <c r="AE674"/>
  <c r="BM674" s="1"/>
  <c r="U674"/>
  <c r="I674"/>
  <c r="AK673"/>
  <c r="AJ673"/>
  <c r="BQ673" s="1"/>
  <c r="AI673"/>
  <c r="BP673" s="1"/>
  <c r="AF673"/>
  <c r="AE673"/>
  <c r="BM673" s="1"/>
  <c r="U673"/>
  <c r="I673"/>
  <c r="AK672"/>
  <c r="AJ672"/>
  <c r="BQ672" s="1"/>
  <c r="AI672"/>
  <c r="BP672" s="1"/>
  <c r="AF672"/>
  <c r="AE672"/>
  <c r="BM672" s="1"/>
  <c r="U672"/>
  <c r="I672"/>
  <c r="AK671"/>
  <c r="AJ671"/>
  <c r="BQ671" s="1"/>
  <c r="AI671"/>
  <c r="BP671" s="1"/>
  <c r="AF671"/>
  <c r="AE671"/>
  <c r="BM671" s="1"/>
  <c r="U671"/>
  <c r="I671"/>
  <c r="AK670"/>
  <c r="AJ670"/>
  <c r="BQ670" s="1"/>
  <c r="AI670"/>
  <c r="BP670" s="1"/>
  <c r="AF670"/>
  <c r="AE670"/>
  <c r="BM670" s="1"/>
  <c r="U670"/>
  <c r="I670"/>
  <c r="AK669"/>
  <c r="AJ669"/>
  <c r="BQ669" s="1"/>
  <c r="AI669"/>
  <c r="BP669" s="1"/>
  <c r="AF669"/>
  <c r="AE669"/>
  <c r="BM669" s="1"/>
  <c r="U669"/>
  <c r="I669"/>
  <c r="AK668"/>
  <c r="AJ668"/>
  <c r="BQ668" s="1"/>
  <c r="AI668"/>
  <c r="BP668" s="1"/>
  <c r="AF668"/>
  <c r="AE668"/>
  <c r="BM668" s="1"/>
  <c r="U668"/>
  <c r="I668"/>
  <c r="AK667"/>
  <c r="AJ667"/>
  <c r="BQ667" s="1"/>
  <c r="AI667"/>
  <c r="BP667" s="1"/>
  <c r="AF667"/>
  <c r="AE667"/>
  <c r="BM667" s="1"/>
  <c r="U667"/>
  <c r="I667"/>
  <c r="AK666"/>
  <c r="AJ666"/>
  <c r="BQ666" s="1"/>
  <c r="AI666"/>
  <c r="BP666" s="1"/>
  <c r="AF666"/>
  <c r="AE666"/>
  <c r="BM666" s="1"/>
  <c r="U666"/>
  <c r="I666"/>
  <c r="AK665"/>
  <c r="AJ665"/>
  <c r="BQ665" s="1"/>
  <c r="AI665"/>
  <c r="BP665" s="1"/>
  <c r="AF665"/>
  <c r="AE665"/>
  <c r="BM665" s="1"/>
  <c r="U665"/>
  <c r="I665"/>
  <c r="AK664"/>
  <c r="AJ664"/>
  <c r="BQ664" s="1"/>
  <c r="AI664"/>
  <c r="BP664" s="1"/>
  <c r="AF664"/>
  <c r="AE664"/>
  <c r="BM664" s="1"/>
  <c r="U664"/>
  <c r="I664"/>
  <c r="AK663"/>
  <c r="AJ663"/>
  <c r="BQ663" s="1"/>
  <c r="AI663"/>
  <c r="BP663" s="1"/>
  <c r="AF663"/>
  <c r="AE663"/>
  <c r="BM663" s="1"/>
  <c r="U663"/>
  <c r="I663"/>
  <c r="AK662"/>
  <c r="AJ662"/>
  <c r="BQ662" s="1"/>
  <c r="AI662"/>
  <c r="BP662" s="1"/>
  <c r="AF662"/>
  <c r="AE662"/>
  <c r="BM662" s="1"/>
  <c r="U662"/>
  <c r="I662"/>
  <c r="AK661"/>
  <c r="AJ661"/>
  <c r="BQ661" s="1"/>
  <c r="AI661"/>
  <c r="BP661" s="1"/>
  <c r="AF661"/>
  <c r="AE661"/>
  <c r="BM661" s="1"/>
  <c r="U661"/>
  <c r="I661"/>
  <c r="AK660"/>
  <c r="AJ660"/>
  <c r="BQ660" s="1"/>
  <c r="AI660"/>
  <c r="BP660" s="1"/>
  <c r="AF660"/>
  <c r="AE660"/>
  <c r="BM660" s="1"/>
  <c r="U660"/>
  <c r="I660"/>
  <c r="AK659"/>
  <c r="AJ659"/>
  <c r="BQ659" s="1"/>
  <c r="AI659"/>
  <c r="BP659" s="1"/>
  <c r="AF659"/>
  <c r="AE659"/>
  <c r="BM659" s="1"/>
  <c r="U659"/>
  <c r="I659"/>
  <c r="AK658"/>
  <c r="AJ658"/>
  <c r="BQ658" s="1"/>
  <c r="AI658"/>
  <c r="BP658" s="1"/>
  <c r="AF658"/>
  <c r="AE658"/>
  <c r="BM658" s="1"/>
  <c r="U658"/>
  <c r="I658"/>
  <c r="AK657"/>
  <c r="AJ657"/>
  <c r="BQ657" s="1"/>
  <c r="AI657"/>
  <c r="BP657" s="1"/>
  <c r="AF657"/>
  <c r="AE657"/>
  <c r="BM657" s="1"/>
  <c r="U657"/>
  <c r="I657"/>
  <c r="AK656"/>
  <c r="AJ656"/>
  <c r="BQ656" s="1"/>
  <c r="AI656"/>
  <c r="BP656" s="1"/>
  <c r="AF656"/>
  <c r="AE656"/>
  <c r="BM656" s="1"/>
  <c r="U656"/>
  <c r="I656"/>
  <c r="AK655"/>
  <c r="AJ655"/>
  <c r="BQ655" s="1"/>
  <c r="AI655"/>
  <c r="BP655" s="1"/>
  <c r="AF655"/>
  <c r="AE655"/>
  <c r="BM655" s="1"/>
  <c r="U655"/>
  <c r="I655"/>
  <c r="AK654"/>
  <c r="AJ654"/>
  <c r="BQ654" s="1"/>
  <c r="AI654"/>
  <c r="BP654" s="1"/>
  <c r="AF654"/>
  <c r="AE654"/>
  <c r="BM654" s="1"/>
  <c r="U654"/>
  <c r="I654"/>
  <c r="AK653"/>
  <c r="AJ653"/>
  <c r="BQ653" s="1"/>
  <c r="AI653"/>
  <c r="BP653" s="1"/>
  <c r="AF653"/>
  <c r="AE653"/>
  <c r="BM653" s="1"/>
  <c r="U653"/>
  <c r="I653"/>
  <c r="AK652"/>
  <c r="AJ652"/>
  <c r="BQ652" s="1"/>
  <c r="AI652"/>
  <c r="BP652" s="1"/>
  <c r="AF652"/>
  <c r="AE652"/>
  <c r="BM652" s="1"/>
  <c r="U652"/>
  <c r="I652"/>
  <c r="AK651"/>
  <c r="AJ651"/>
  <c r="BQ651" s="1"/>
  <c r="AI651"/>
  <c r="BP651" s="1"/>
  <c r="AF651"/>
  <c r="AE651"/>
  <c r="BM651" s="1"/>
  <c r="U651"/>
  <c r="I651"/>
  <c r="AK650"/>
  <c r="AJ650"/>
  <c r="BQ650" s="1"/>
  <c r="AI650"/>
  <c r="BP650" s="1"/>
  <c r="AF650"/>
  <c r="AE650"/>
  <c r="BM650" s="1"/>
  <c r="U650"/>
  <c r="I650"/>
  <c r="AK649"/>
  <c r="AJ649"/>
  <c r="BQ649" s="1"/>
  <c r="AI649"/>
  <c r="BP649" s="1"/>
  <c r="AF649"/>
  <c r="AE649"/>
  <c r="BM649" s="1"/>
  <c r="U649"/>
  <c r="I649"/>
  <c r="AK648"/>
  <c r="AJ648"/>
  <c r="BQ648" s="1"/>
  <c r="AI648"/>
  <c r="BP648" s="1"/>
  <c r="AF648"/>
  <c r="AE648"/>
  <c r="BM648" s="1"/>
  <c r="U648"/>
  <c r="I648"/>
  <c r="AK647"/>
  <c r="AJ647"/>
  <c r="BQ647" s="1"/>
  <c r="AI647"/>
  <c r="BP647" s="1"/>
  <c r="AF647"/>
  <c r="AE647"/>
  <c r="BM647" s="1"/>
  <c r="U647"/>
  <c r="I647"/>
  <c r="AK646"/>
  <c r="AJ646"/>
  <c r="BQ646" s="1"/>
  <c r="AI646"/>
  <c r="BP646" s="1"/>
  <c r="AF646"/>
  <c r="AE646"/>
  <c r="BM646" s="1"/>
  <c r="U646"/>
  <c r="I646"/>
  <c r="AK645"/>
  <c r="AJ645"/>
  <c r="BQ645" s="1"/>
  <c r="AI645"/>
  <c r="BP645" s="1"/>
  <c r="AF645"/>
  <c r="AE645"/>
  <c r="BM645" s="1"/>
  <c r="U645"/>
  <c r="I645"/>
  <c r="AK644"/>
  <c r="AJ644"/>
  <c r="BQ644" s="1"/>
  <c r="AI644"/>
  <c r="BP644" s="1"/>
  <c r="AF644"/>
  <c r="AE644"/>
  <c r="BM644" s="1"/>
  <c r="U644"/>
  <c r="I644"/>
  <c r="AK643"/>
  <c r="AJ643"/>
  <c r="BQ643" s="1"/>
  <c r="AI643"/>
  <c r="BP643" s="1"/>
  <c r="AF643"/>
  <c r="AE643"/>
  <c r="BM643" s="1"/>
  <c r="U643"/>
  <c r="I643"/>
  <c r="AK642"/>
  <c r="AJ642"/>
  <c r="BQ642" s="1"/>
  <c r="AI642"/>
  <c r="BP642" s="1"/>
  <c r="AF642"/>
  <c r="AE642"/>
  <c r="BM642" s="1"/>
  <c r="U642"/>
  <c r="I642"/>
  <c r="AK641"/>
  <c r="AJ641"/>
  <c r="BQ641" s="1"/>
  <c r="AI641"/>
  <c r="BP641" s="1"/>
  <c r="AF641"/>
  <c r="AE641"/>
  <c r="BM641" s="1"/>
  <c r="U641"/>
  <c r="I641"/>
  <c r="AK640"/>
  <c r="AJ640"/>
  <c r="BQ640" s="1"/>
  <c r="AI640"/>
  <c r="BP640" s="1"/>
  <c r="AF640"/>
  <c r="AE640"/>
  <c r="BM640" s="1"/>
  <c r="U640"/>
  <c r="I640"/>
  <c r="AK639"/>
  <c r="AJ639"/>
  <c r="BQ639" s="1"/>
  <c r="AI639"/>
  <c r="BP639" s="1"/>
  <c r="AF639"/>
  <c r="AE639"/>
  <c r="BM639" s="1"/>
  <c r="U639"/>
  <c r="I639"/>
  <c r="AK638"/>
  <c r="AJ638"/>
  <c r="BQ638" s="1"/>
  <c r="AI638"/>
  <c r="BP638" s="1"/>
  <c r="AF638"/>
  <c r="AE638"/>
  <c r="BM638" s="1"/>
  <c r="U638"/>
  <c r="I638"/>
  <c r="AK637"/>
  <c r="AJ637"/>
  <c r="BQ637" s="1"/>
  <c r="AI637"/>
  <c r="BP637" s="1"/>
  <c r="AF637"/>
  <c r="AE637"/>
  <c r="BM637" s="1"/>
  <c r="U637"/>
  <c r="I637"/>
  <c r="AK636"/>
  <c r="AJ636"/>
  <c r="BQ636" s="1"/>
  <c r="AI636"/>
  <c r="BP636" s="1"/>
  <c r="AF636"/>
  <c r="AE636"/>
  <c r="BM636" s="1"/>
  <c r="U636"/>
  <c r="I636"/>
  <c r="AK635"/>
  <c r="AJ635"/>
  <c r="BQ635" s="1"/>
  <c r="AI635"/>
  <c r="BP635" s="1"/>
  <c r="AF635"/>
  <c r="AE635"/>
  <c r="BM635" s="1"/>
  <c r="U635"/>
  <c r="I635"/>
  <c r="AK634"/>
  <c r="AJ634"/>
  <c r="BQ634" s="1"/>
  <c r="AI634"/>
  <c r="BP634" s="1"/>
  <c r="AF634"/>
  <c r="AE634"/>
  <c r="BM634" s="1"/>
  <c r="U634"/>
  <c r="I634"/>
  <c r="AK633"/>
  <c r="AJ633"/>
  <c r="BQ633" s="1"/>
  <c r="AI633"/>
  <c r="BP633" s="1"/>
  <c r="AF633"/>
  <c r="AE633"/>
  <c r="BM633" s="1"/>
  <c r="U633"/>
  <c r="I633"/>
  <c r="AK632"/>
  <c r="AJ632"/>
  <c r="BQ632" s="1"/>
  <c r="AI632"/>
  <c r="BP632" s="1"/>
  <c r="AF632"/>
  <c r="AE632"/>
  <c r="BM632" s="1"/>
  <c r="U632"/>
  <c r="I632"/>
  <c r="AK631"/>
  <c r="AJ631"/>
  <c r="BQ631" s="1"/>
  <c r="AI631"/>
  <c r="BP631" s="1"/>
  <c r="AF631"/>
  <c r="AE631"/>
  <c r="BM631" s="1"/>
  <c r="U631"/>
  <c r="I631"/>
  <c r="AK630"/>
  <c r="AJ630"/>
  <c r="BQ630" s="1"/>
  <c r="AI630"/>
  <c r="BP630" s="1"/>
  <c r="AF630"/>
  <c r="AE630"/>
  <c r="BM630" s="1"/>
  <c r="U630"/>
  <c r="I630"/>
  <c r="AK629"/>
  <c r="AJ629"/>
  <c r="BQ629" s="1"/>
  <c r="AI629"/>
  <c r="BP629" s="1"/>
  <c r="AF629"/>
  <c r="AE629"/>
  <c r="BM629" s="1"/>
  <c r="U629"/>
  <c r="I629"/>
  <c r="AK628"/>
  <c r="AJ628"/>
  <c r="BQ628" s="1"/>
  <c r="AI628"/>
  <c r="BP628" s="1"/>
  <c r="AF628"/>
  <c r="AE628"/>
  <c r="BM628" s="1"/>
  <c r="U628"/>
  <c r="I628"/>
  <c r="AK627"/>
  <c r="AJ627"/>
  <c r="BQ627" s="1"/>
  <c r="AI627"/>
  <c r="BP627" s="1"/>
  <c r="AF627"/>
  <c r="AE627"/>
  <c r="BM627" s="1"/>
  <c r="U627"/>
  <c r="I627"/>
  <c r="AK626"/>
  <c r="AJ626"/>
  <c r="BQ626" s="1"/>
  <c r="AI626"/>
  <c r="BP626" s="1"/>
  <c r="AF626"/>
  <c r="AE626"/>
  <c r="BM626" s="1"/>
  <c r="U626"/>
  <c r="I626"/>
  <c r="AK625"/>
  <c r="AJ625"/>
  <c r="BQ625" s="1"/>
  <c r="AI625"/>
  <c r="BP625" s="1"/>
  <c r="AF625"/>
  <c r="AE625"/>
  <c r="BM625" s="1"/>
  <c r="U625"/>
  <c r="I625"/>
  <c r="AK624"/>
  <c r="AJ624"/>
  <c r="BQ624" s="1"/>
  <c r="AI624"/>
  <c r="BP624" s="1"/>
  <c r="AF624"/>
  <c r="AE624"/>
  <c r="BM624" s="1"/>
  <c r="U624"/>
  <c r="I624"/>
  <c r="AK623"/>
  <c r="AJ623"/>
  <c r="BQ623" s="1"/>
  <c r="AI623"/>
  <c r="BP623" s="1"/>
  <c r="AF623"/>
  <c r="AE623"/>
  <c r="BM623" s="1"/>
  <c r="U623"/>
  <c r="I623"/>
  <c r="AK622"/>
  <c r="AJ622"/>
  <c r="BQ622" s="1"/>
  <c r="AI622"/>
  <c r="BP622" s="1"/>
  <c r="AF622"/>
  <c r="AE622"/>
  <c r="BM622" s="1"/>
  <c r="U622"/>
  <c r="I622"/>
  <c r="AK621"/>
  <c r="AJ621"/>
  <c r="BQ621" s="1"/>
  <c r="AI621"/>
  <c r="BP621" s="1"/>
  <c r="AF621"/>
  <c r="AE621"/>
  <c r="BM621" s="1"/>
  <c r="U621"/>
  <c r="I621"/>
  <c r="AK620"/>
  <c r="AJ620"/>
  <c r="BQ620" s="1"/>
  <c r="AI620"/>
  <c r="BP620" s="1"/>
  <c r="AF620"/>
  <c r="AE620"/>
  <c r="BM620" s="1"/>
  <c r="U620"/>
  <c r="I620"/>
  <c r="AK619"/>
  <c r="AJ619"/>
  <c r="BQ619" s="1"/>
  <c r="AI619"/>
  <c r="BP619" s="1"/>
  <c r="AF619"/>
  <c r="AE619"/>
  <c r="BM619" s="1"/>
  <c r="U619"/>
  <c r="I619"/>
  <c r="AK618"/>
  <c r="AJ618"/>
  <c r="BQ618" s="1"/>
  <c r="AI618"/>
  <c r="BP618" s="1"/>
  <c r="AF618"/>
  <c r="AE618"/>
  <c r="BM618" s="1"/>
  <c r="U618"/>
  <c r="I618"/>
  <c r="AK617"/>
  <c r="AJ617"/>
  <c r="BQ617" s="1"/>
  <c r="AI617"/>
  <c r="BP617" s="1"/>
  <c r="AF617"/>
  <c r="AE617"/>
  <c r="BM617" s="1"/>
  <c r="U617"/>
  <c r="I617"/>
  <c r="AK616"/>
  <c r="AJ616"/>
  <c r="BQ616" s="1"/>
  <c r="AI616"/>
  <c r="BP616" s="1"/>
  <c r="AF616"/>
  <c r="AE616"/>
  <c r="BM616" s="1"/>
  <c r="U616"/>
  <c r="I616"/>
  <c r="AK615"/>
  <c r="AJ615"/>
  <c r="BQ615" s="1"/>
  <c r="AI615"/>
  <c r="BP615" s="1"/>
  <c r="AF615"/>
  <c r="AE615"/>
  <c r="BM615" s="1"/>
  <c r="U615"/>
  <c r="I615"/>
  <c r="AK614"/>
  <c r="AJ614"/>
  <c r="BQ614" s="1"/>
  <c r="AI614"/>
  <c r="BP614" s="1"/>
  <c r="AF614"/>
  <c r="AE614"/>
  <c r="BM614" s="1"/>
  <c r="U614"/>
  <c r="I614"/>
  <c r="AK613"/>
  <c r="AJ613"/>
  <c r="BQ613" s="1"/>
  <c r="AI613"/>
  <c r="BP613" s="1"/>
  <c r="AF613"/>
  <c r="AE613"/>
  <c r="BM613" s="1"/>
  <c r="U613"/>
  <c r="I613"/>
  <c r="AK612"/>
  <c r="AJ612"/>
  <c r="BQ612" s="1"/>
  <c r="AI612"/>
  <c r="BP612" s="1"/>
  <c r="AF612"/>
  <c r="AE612"/>
  <c r="BM612" s="1"/>
  <c r="U612"/>
  <c r="I612"/>
  <c r="AK611"/>
  <c r="AJ611"/>
  <c r="BQ611" s="1"/>
  <c r="AI611"/>
  <c r="BP611" s="1"/>
  <c r="AF611"/>
  <c r="AE611"/>
  <c r="BM611" s="1"/>
  <c r="U611"/>
  <c r="I611"/>
  <c r="AK610"/>
  <c r="AJ610"/>
  <c r="BQ610" s="1"/>
  <c r="AI610"/>
  <c r="BP610" s="1"/>
  <c r="AF610"/>
  <c r="AE610"/>
  <c r="BM610" s="1"/>
  <c r="U610"/>
  <c r="I610"/>
  <c r="AK609"/>
  <c r="AJ609"/>
  <c r="BQ609" s="1"/>
  <c r="AI609"/>
  <c r="BP609" s="1"/>
  <c r="AF609"/>
  <c r="AE609"/>
  <c r="BM609" s="1"/>
  <c r="U609"/>
  <c r="I609"/>
  <c r="AK608"/>
  <c r="AJ608"/>
  <c r="BQ608" s="1"/>
  <c r="AI608"/>
  <c r="BP608" s="1"/>
  <c r="AF608"/>
  <c r="AE608"/>
  <c r="BM608" s="1"/>
  <c r="U608"/>
  <c r="I608"/>
  <c r="AK607"/>
  <c r="AJ607"/>
  <c r="BQ607" s="1"/>
  <c r="AI607"/>
  <c r="BP607" s="1"/>
  <c r="AF607"/>
  <c r="AE607"/>
  <c r="BM607" s="1"/>
  <c r="U607"/>
  <c r="I607"/>
  <c r="AK606"/>
  <c r="AJ606"/>
  <c r="BQ606" s="1"/>
  <c r="AI606"/>
  <c r="BP606" s="1"/>
  <c r="AF606"/>
  <c r="AE606"/>
  <c r="BM606" s="1"/>
  <c r="U606"/>
  <c r="I606"/>
  <c r="AK605"/>
  <c r="AJ605"/>
  <c r="BQ605" s="1"/>
  <c r="AI605"/>
  <c r="BP605" s="1"/>
  <c r="AF605"/>
  <c r="AE605"/>
  <c r="BM605" s="1"/>
  <c r="U605"/>
  <c r="I605"/>
  <c r="AK604"/>
  <c r="AJ604"/>
  <c r="BQ604" s="1"/>
  <c r="AI604"/>
  <c r="BP604" s="1"/>
  <c r="AF604"/>
  <c r="AE604"/>
  <c r="BM604" s="1"/>
  <c r="U604"/>
  <c r="I604"/>
  <c r="AK603"/>
  <c r="AJ603"/>
  <c r="BQ603" s="1"/>
  <c r="AI603"/>
  <c r="BP603" s="1"/>
  <c r="AF603"/>
  <c r="AE603"/>
  <c r="BM603" s="1"/>
  <c r="U603"/>
  <c r="I603"/>
  <c r="AK602"/>
  <c r="AJ602"/>
  <c r="BQ602" s="1"/>
  <c r="AI602"/>
  <c r="BP602" s="1"/>
  <c r="AF602"/>
  <c r="AE602"/>
  <c r="BM602" s="1"/>
  <c r="U602"/>
  <c r="I602"/>
  <c r="AK601"/>
  <c r="AJ601"/>
  <c r="BQ601" s="1"/>
  <c r="AI601"/>
  <c r="BP601" s="1"/>
  <c r="AF601"/>
  <c r="AE601"/>
  <c r="BM601" s="1"/>
  <c r="U601"/>
  <c r="I601"/>
  <c r="AK600"/>
  <c r="AJ600"/>
  <c r="BQ600" s="1"/>
  <c r="AI600"/>
  <c r="BP600" s="1"/>
  <c r="AF600"/>
  <c r="AE600"/>
  <c r="BM600" s="1"/>
  <c r="U600"/>
  <c r="I600"/>
  <c r="AK599"/>
  <c r="AJ599"/>
  <c r="BQ599" s="1"/>
  <c r="AI599"/>
  <c r="BP599" s="1"/>
  <c r="AF599"/>
  <c r="AE599"/>
  <c r="BM599" s="1"/>
  <c r="U599"/>
  <c r="I599"/>
  <c r="AK598"/>
  <c r="AJ598"/>
  <c r="BQ598" s="1"/>
  <c r="AI598"/>
  <c r="BP598" s="1"/>
  <c r="AF598"/>
  <c r="AE598"/>
  <c r="BM598" s="1"/>
  <c r="U598"/>
  <c r="I598"/>
  <c r="AK597"/>
  <c r="AJ597"/>
  <c r="BQ597" s="1"/>
  <c r="AI597"/>
  <c r="BP597" s="1"/>
  <c r="AF597"/>
  <c r="AE597"/>
  <c r="BM597" s="1"/>
  <c r="U597"/>
  <c r="I597"/>
  <c r="AK596"/>
  <c r="AJ596"/>
  <c r="BQ596" s="1"/>
  <c r="AI596"/>
  <c r="BP596" s="1"/>
  <c r="AF596"/>
  <c r="AE596"/>
  <c r="BM596" s="1"/>
  <c r="U596"/>
  <c r="I596"/>
  <c r="AK595"/>
  <c r="AJ595"/>
  <c r="BQ595" s="1"/>
  <c r="AI595"/>
  <c r="BP595" s="1"/>
  <c r="AF595"/>
  <c r="AE595"/>
  <c r="BM595" s="1"/>
  <c r="U595"/>
  <c r="I595"/>
  <c r="AK594"/>
  <c r="AJ594"/>
  <c r="BQ594" s="1"/>
  <c r="AI594"/>
  <c r="BP594" s="1"/>
  <c r="AF594"/>
  <c r="AE594"/>
  <c r="BM594" s="1"/>
  <c r="U594"/>
  <c r="I594"/>
  <c r="AK593"/>
  <c r="AJ593"/>
  <c r="BQ593" s="1"/>
  <c r="AI593"/>
  <c r="BP593" s="1"/>
  <c r="AF593"/>
  <c r="AE593"/>
  <c r="BM593" s="1"/>
  <c r="U593"/>
  <c r="I593"/>
  <c r="AK592"/>
  <c r="AJ592"/>
  <c r="BQ592" s="1"/>
  <c r="AI592"/>
  <c r="BP592" s="1"/>
  <c r="AF592"/>
  <c r="AE592"/>
  <c r="BM592" s="1"/>
  <c r="U592"/>
  <c r="I592"/>
  <c r="AK591"/>
  <c r="AJ591"/>
  <c r="BQ591" s="1"/>
  <c r="AI591"/>
  <c r="BP591" s="1"/>
  <c r="AF591"/>
  <c r="AE591"/>
  <c r="BM591" s="1"/>
  <c r="U591"/>
  <c r="I591"/>
  <c r="AK590"/>
  <c r="AJ590"/>
  <c r="BQ590" s="1"/>
  <c r="AI590"/>
  <c r="BP590" s="1"/>
  <c r="AF590"/>
  <c r="AE590"/>
  <c r="BM590" s="1"/>
  <c r="U590"/>
  <c r="I590"/>
  <c r="AK589"/>
  <c r="AJ589"/>
  <c r="BQ589" s="1"/>
  <c r="AI589"/>
  <c r="BP589" s="1"/>
  <c r="AF589"/>
  <c r="AE589"/>
  <c r="BM589" s="1"/>
  <c r="U589"/>
  <c r="I589"/>
  <c r="AK588"/>
  <c r="AJ588"/>
  <c r="BQ588" s="1"/>
  <c r="AI588"/>
  <c r="BP588" s="1"/>
  <c r="AF588"/>
  <c r="AE588"/>
  <c r="BM588" s="1"/>
  <c r="U588"/>
  <c r="I588"/>
  <c r="AK587"/>
  <c r="AJ587"/>
  <c r="BQ587" s="1"/>
  <c r="AI587"/>
  <c r="BP587" s="1"/>
  <c r="AF587"/>
  <c r="AE587"/>
  <c r="BM587" s="1"/>
  <c r="U587"/>
  <c r="I587"/>
  <c r="AK586"/>
  <c r="AJ586"/>
  <c r="BQ586" s="1"/>
  <c r="AI586"/>
  <c r="BP586" s="1"/>
  <c r="AF586"/>
  <c r="AE586"/>
  <c r="BM586" s="1"/>
  <c r="U586"/>
  <c r="I586"/>
  <c r="AK585"/>
  <c r="AJ585"/>
  <c r="BQ585" s="1"/>
  <c r="AI585"/>
  <c r="BP585" s="1"/>
  <c r="AF585"/>
  <c r="AE585"/>
  <c r="BM585" s="1"/>
  <c r="U585"/>
  <c r="I585"/>
  <c r="AK584"/>
  <c r="AJ584"/>
  <c r="BQ584" s="1"/>
  <c r="AI584"/>
  <c r="BP584" s="1"/>
  <c r="AF584"/>
  <c r="AE584"/>
  <c r="BM584" s="1"/>
  <c r="U584"/>
  <c r="I584"/>
  <c r="AK583"/>
  <c r="AJ583"/>
  <c r="BQ583" s="1"/>
  <c r="AI583"/>
  <c r="BP583" s="1"/>
  <c r="AF583"/>
  <c r="AE583"/>
  <c r="BM583" s="1"/>
  <c r="U583"/>
  <c r="I583"/>
  <c r="AK582"/>
  <c r="AJ582"/>
  <c r="BQ582" s="1"/>
  <c r="AI582"/>
  <c r="BP582" s="1"/>
  <c r="AF582"/>
  <c r="AE582"/>
  <c r="BM582" s="1"/>
  <c r="U582"/>
  <c r="I582"/>
  <c r="AK581"/>
  <c r="AJ581"/>
  <c r="BQ581" s="1"/>
  <c r="AI581"/>
  <c r="BP581" s="1"/>
  <c r="AF581"/>
  <c r="AE581"/>
  <c r="BM581" s="1"/>
  <c r="U581"/>
  <c r="I581"/>
  <c r="AK580"/>
  <c r="AJ580"/>
  <c r="BQ580" s="1"/>
  <c r="AI580"/>
  <c r="BP580" s="1"/>
  <c r="AF580"/>
  <c r="AE580"/>
  <c r="BM580" s="1"/>
  <c r="U580"/>
  <c r="I580"/>
  <c r="AK579"/>
  <c r="AJ579"/>
  <c r="BQ579" s="1"/>
  <c r="AI579"/>
  <c r="BP579" s="1"/>
  <c r="AF579"/>
  <c r="AE579"/>
  <c r="BM579" s="1"/>
  <c r="U579"/>
  <c r="I579"/>
  <c r="AK578"/>
  <c r="AJ578"/>
  <c r="BQ578" s="1"/>
  <c r="AI578"/>
  <c r="BP578" s="1"/>
  <c r="AF578"/>
  <c r="AE578"/>
  <c r="BM578" s="1"/>
  <c r="U578"/>
  <c r="I578"/>
  <c r="AK577"/>
  <c r="AJ577"/>
  <c r="BQ577" s="1"/>
  <c r="AI577"/>
  <c r="BP577" s="1"/>
  <c r="AF577"/>
  <c r="AE577"/>
  <c r="BM577" s="1"/>
  <c r="U577"/>
  <c r="I577"/>
  <c r="AK576"/>
  <c r="AJ576"/>
  <c r="BQ576" s="1"/>
  <c r="AI576"/>
  <c r="BP576" s="1"/>
  <c r="AF576"/>
  <c r="AE576"/>
  <c r="BM576" s="1"/>
  <c r="U576"/>
  <c r="I576"/>
  <c r="AK575"/>
  <c r="AJ575"/>
  <c r="BQ575" s="1"/>
  <c r="AI575"/>
  <c r="BP575" s="1"/>
  <c r="AF575"/>
  <c r="AE575"/>
  <c r="BM575" s="1"/>
  <c r="U575"/>
  <c r="I575"/>
  <c r="AK574"/>
  <c r="AJ574"/>
  <c r="BQ574" s="1"/>
  <c r="AI574"/>
  <c r="BP574" s="1"/>
  <c r="AF574"/>
  <c r="AE574"/>
  <c r="BM574" s="1"/>
  <c r="U574"/>
  <c r="I574"/>
  <c r="AK573"/>
  <c r="AJ573"/>
  <c r="BQ573" s="1"/>
  <c r="AI573"/>
  <c r="BP573" s="1"/>
  <c r="AF573"/>
  <c r="AE573"/>
  <c r="BM573" s="1"/>
  <c r="U573"/>
  <c r="I573"/>
  <c r="AK572"/>
  <c r="AJ572"/>
  <c r="BQ572" s="1"/>
  <c r="AI572"/>
  <c r="BP572" s="1"/>
  <c r="AF572"/>
  <c r="AE572"/>
  <c r="BM572" s="1"/>
  <c r="U572"/>
  <c r="I572"/>
  <c r="AK571"/>
  <c r="AJ571"/>
  <c r="BQ571" s="1"/>
  <c r="AI571"/>
  <c r="BP571" s="1"/>
  <c r="AF571"/>
  <c r="AE571"/>
  <c r="BM571" s="1"/>
  <c r="U571"/>
  <c r="I571"/>
  <c r="AK570"/>
  <c r="AJ570"/>
  <c r="BQ570" s="1"/>
  <c r="AI570"/>
  <c r="BP570" s="1"/>
  <c r="AF570"/>
  <c r="AE570"/>
  <c r="BM570" s="1"/>
  <c r="U570"/>
  <c r="I570"/>
  <c r="AK569"/>
  <c r="AJ569"/>
  <c r="BQ569" s="1"/>
  <c r="AI569"/>
  <c r="BP569" s="1"/>
  <c r="AF569"/>
  <c r="AE569"/>
  <c r="BM569" s="1"/>
  <c r="U569"/>
  <c r="I569"/>
  <c r="AK568"/>
  <c r="AJ568"/>
  <c r="BQ568" s="1"/>
  <c r="AI568"/>
  <c r="BP568" s="1"/>
  <c r="AF568"/>
  <c r="AE568"/>
  <c r="BM568" s="1"/>
  <c r="U568"/>
  <c r="I568"/>
  <c r="AK567"/>
  <c r="AJ567"/>
  <c r="BQ567" s="1"/>
  <c r="AI567"/>
  <c r="BP567" s="1"/>
  <c r="AF567"/>
  <c r="AE567"/>
  <c r="BM567" s="1"/>
  <c r="U567"/>
  <c r="I567"/>
  <c r="AK566"/>
  <c r="AJ566"/>
  <c r="BQ566" s="1"/>
  <c r="AI566"/>
  <c r="BP566" s="1"/>
  <c r="AF566"/>
  <c r="AE566"/>
  <c r="BM566" s="1"/>
  <c r="U566"/>
  <c r="I566"/>
  <c r="AK565"/>
  <c r="AJ565"/>
  <c r="BQ565" s="1"/>
  <c r="AI565"/>
  <c r="BP565" s="1"/>
  <c r="AF565"/>
  <c r="AE565"/>
  <c r="BM565" s="1"/>
  <c r="U565"/>
  <c r="I565"/>
  <c r="AK564"/>
  <c r="AJ564"/>
  <c r="BQ564" s="1"/>
  <c r="AI564"/>
  <c r="BP564" s="1"/>
  <c r="AF564"/>
  <c r="AE564"/>
  <c r="BM564" s="1"/>
  <c r="U564"/>
  <c r="I564"/>
  <c r="AK563"/>
  <c r="AJ563"/>
  <c r="BQ563" s="1"/>
  <c r="AI563"/>
  <c r="BP563" s="1"/>
  <c r="AF563"/>
  <c r="AE563"/>
  <c r="BM563" s="1"/>
  <c r="U563"/>
  <c r="I563"/>
  <c r="AK562"/>
  <c r="AJ562"/>
  <c r="BQ562" s="1"/>
  <c r="AI562"/>
  <c r="BP562" s="1"/>
  <c r="AF562"/>
  <c r="AE562"/>
  <c r="BM562" s="1"/>
  <c r="U562"/>
  <c r="I562"/>
  <c r="AK561"/>
  <c r="AJ561"/>
  <c r="BQ561" s="1"/>
  <c r="AI561"/>
  <c r="BP561" s="1"/>
  <c r="AF561"/>
  <c r="AE561"/>
  <c r="BM561" s="1"/>
  <c r="U561"/>
  <c r="I561"/>
  <c r="AK560"/>
  <c r="AJ560"/>
  <c r="BQ560" s="1"/>
  <c r="AI560"/>
  <c r="BP560" s="1"/>
  <c r="AF560"/>
  <c r="AE560"/>
  <c r="BM560" s="1"/>
  <c r="U560"/>
  <c r="I560"/>
  <c r="AK559"/>
  <c r="AJ559"/>
  <c r="BQ559" s="1"/>
  <c r="AI559"/>
  <c r="BP559" s="1"/>
  <c r="AF559"/>
  <c r="AE559"/>
  <c r="BM559" s="1"/>
  <c r="U559"/>
  <c r="I559"/>
  <c r="AK558"/>
  <c r="AJ558"/>
  <c r="BQ558" s="1"/>
  <c r="AI558"/>
  <c r="BP558" s="1"/>
  <c r="AF558"/>
  <c r="AE558"/>
  <c r="BM558" s="1"/>
  <c r="U558"/>
  <c r="I558"/>
  <c r="AK557"/>
  <c r="AJ557"/>
  <c r="BQ557" s="1"/>
  <c r="AI557"/>
  <c r="BP557" s="1"/>
  <c r="AF557"/>
  <c r="AE557"/>
  <c r="BM557" s="1"/>
  <c r="U557"/>
  <c r="I557"/>
  <c r="AK556"/>
  <c r="AJ556"/>
  <c r="BQ556" s="1"/>
  <c r="AI556"/>
  <c r="BP556" s="1"/>
  <c r="AF556"/>
  <c r="AE556"/>
  <c r="BM556" s="1"/>
  <c r="U556"/>
  <c r="I556"/>
  <c r="AK555"/>
  <c r="AJ555"/>
  <c r="BQ555" s="1"/>
  <c r="AI555"/>
  <c r="BP555" s="1"/>
  <c r="AF555"/>
  <c r="AE555"/>
  <c r="BM555" s="1"/>
  <c r="U555"/>
  <c r="I555"/>
  <c r="AK554"/>
  <c r="AJ554"/>
  <c r="BQ554" s="1"/>
  <c r="AI554"/>
  <c r="BP554" s="1"/>
  <c r="AF554"/>
  <c r="AE554"/>
  <c r="BM554" s="1"/>
  <c r="U554"/>
  <c r="I554"/>
  <c r="AK553"/>
  <c r="AJ553"/>
  <c r="BQ553" s="1"/>
  <c r="AI553"/>
  <c r="BP553" s="1"/>
  <c r="AF553"/>
  <c r="AE553"/>
  <c r="BM553" s="1"/>
  <c r="U553"/>
  <c r="I553"/>
  <c r="AK552"/>
  <c r="AJ552"/>
  <c r="BQ552" s="1"/>
  <c r="AI552"/>
  <c r="BP552" s="1"/>
  <c r="AF552"/>
  <c r="AE552"/>
  <c r="BM552" s="1"/>
  <c r="U552"/>
  <c r="I552"/>
  <c r="AK551"/>
  <c r="AJ551"/>
  <c r="BQ551" s="1"/>
  <c r="AI551"/>
  <c r="BP551" s="1"/>
  <c r="AF551"/>
  <c r="AE551"/>
  <c r="BM551" s="1"/>
  <c r="U551"/>
  <c r="I551"/>
  <c r="AK550"/>
  <c r="AJ550"/>
  <c r="BQ550" s="1"/>
  <c r="AI550"/>
  <c r="BP550" s="1"/>
  <c r="AF550"/>
  <c r="AE550"/>
  <c r="BM550" s="1"/>
  <c r="U550"/>
  <c r="I550"/>
  <c r="AK549"/>
  <c r="AJ549"/>
  <c r="BQ549" s="1"/>
  <c r="AI549"/>
  <c r="BP549" s="1"/>
  <c r="AF549"/>
  <c r="AE549"/>
  <c r="BM549" s="1"/>
  <c r="U549"/>
  <c r="I549"/>
  <c r="AK548"/>
  <c r="AJ548"/>
  <c r="BQ548" s="1"/>
  <c r="AI548"/>
  <c r="BP548" s="1"/>
  <c r="AF548"/>
  <c r="AE548"/>
  <c r="BM548" s="1"/>
  <c r="U548"/>
  <c r="I548"/>
  <c r="AK547"/>
  <c r="AJ547"/>
  <c r="BQ547" s="1"/>
  <c r="AI547"/>
  <c r="BP547" s="1"/>
  <c r="AF547"/>
  <c r="AE547"/>
  <c r="BM547" s="1"/>
  <c r="U547"/>
  <c r="I547"/>
  <c r="AK546"/>
  <c r="AJ546"/>
  <c r="BQ546" s="1"/>
  <c r="AI546"/>
  <c r="BP546" s="1"/>
  <c r="AF546"/>
  <c r="AE546"/>
  <c r="BM546" s="1"/>
  <c r="U546"/>
  <c r="I546"/>
  <c r="AK545"/>
  <c r="AJ545"/>
  <c r="BQ545" s="1"/>
  <c r="AI545"/>
  <c r="BP545" s="1"/>
  <c r="AF545"/>
  <c r="AE545"/>
  <c r="BM545" s="1"/>
  <c r="U545"/>
  <c r="I545"/>
  <c r="AK544"/>
  <c r="AJ544"/>
  <c r="BQ544" s="1"/>
  <c r="AI544"/>
  <c r="BP544" s="1"/>
  <c r="AF544"/>
  <c r="AE544"/>
  <c r="BM544" s="1"/>
  <c r="U544"/>
  <c r="I544"/>
  <c r="AK543"/>
  <c r="AJ543"/>
  <c r="BQ543" s="1"/>
  <c r="AI543"/>
  <c r="BP543" s="1"/>
  <c r="AF543"/>
  <c r="AE543"/>
  <c r="BM543" s="1"/>
  <c r="U543"/>
  <c r="I543"/>
  <c r="AK542"/>
  <c r="AJ542"/>
  <c r="BQ542" s="1"/>
  <c r="AI542"/>
  <c r="BP542" s="1"/>
  <c r="AF542"/>
  <c r="AE542"/>
  <c r="BM542" s="1"/>
  <c r="U542"/>
  <c r="I542"/>
  <c r="AK541"/>
  <c r="AJ541"/>
  <c r="BQ541" s="1"/>
  <c r="AI541"/>
  <c r="BP541" s="1"/>
  <c r="AF541"/>
  <c r="AE541"/>
  <c r="BM541" s="1"/>
  <c r="U541"/>
  <c r="I541"/>
  <c r="AK540"/>
  <c r="AJ540"/>
  <c r="BQ540" s="1"/>
  <c r="AI540"/>
  <c r="BP540" s="1"/>
  <c r="AF540"/>
  <c r="AE540"/>
  <c r="BM540" s="1"/>
  <c r="U540"/>
  <c r="I540"/>
  <c r="AK539"/>
  <c r="AJ539"/>
  <c r="BQ539" s="1"/>
  <c r="AI539"/>
  <c r="BP539" s="1"/>
  <c r="AF539"/>
  <c r="AE539"/>
  <c r="BM539" s="1"/>
  <c r="U539"/>
  <c r="I539"/>
  <c r="AK538"/>
  <c r="AJ538"/>
  <c r="BQ538" s="1"/>
  <c r="AI538"/>
  <c r="BP538" s="1"/>
  <c r="AF538"/>
  <c r="AE538"/>
  <c r="BM538" s="1"/>
  <c r="U538"/>
  <c r="I538"/>
  <c r="AK537"/>
  <c r="AJ537"/>
  <c r="BQ537" s="1"/>
  <c r="AI537"/>
  <c r="BP537" s="1"/>
  <c r="AF537"/>
  <c r="AE537"/>
  <c r="BM537" s="1"/>
  <c r="U537"/>
  <c r="I537"/>
  <c r="AK536"/>
  <c r="AJ536"/>
  <c r="BQ536" s="1"/>
  <c r="AI536"/>
  <c r="BP536" s="1"/>
  <c r="AF536"/>
  <c r="AE536"/>
  <c r="BM536" s="1"/>
  <c r="U536"/>
  <c r="I536"/>
  <c r="AK535"/>
  <c r="AJ535"/>
  <c r="BQ535" s="1"/>
  <c r="AI535"/>
  <c r="BP535" s="1"/>
  <c r="AF535"/>
  <c r="AE535"/>
  <c r="BM535" s="1"/>
  <c r="U535"/>
  <c r="I535"/>
  <c r="AK534"/>
  <c r="AJ534"/>
  <c r="BQ534" s="1"/>
  <c r="AI534"/>
  <c r="BP534" s="1"/>
  <c r="AF534"/>
  <c r="AE534"/>
  <c r="BM534" s="1"/>
  <c r="U534"/>
  <c r="I534"/>
  <c r="AK533"/>
  <c r="AJ533"/>
  <c r="BQ533" s="1"/>
  <c r="AI533"/>
  <c r="BP533" s="1"/>
  <c r="AF533"/>
  <c r="AE533"/>
  <c r="BM533" s="1"/>
  <c r="U533"/>
  <c r="I533"/>
  <c r="AK532"/>
  <c r="AJ532"/>
  <c r="BQ532" s="1"/>
  <c r="AI532"/>
  <c r="BP532" s="1"/>
  <c r="AF532"/>
  <c r="AE532"/>
  <c r="BM532" s="1"/>
  <c r="U532"/>
  <c r="I532"/>
  <c r="AK531"/>
  <c r="AJ531"/>
  <c r="BQ531" s="1"/>
  <c r="AI531"/>
  <c r="BP531" s="1"/>
  <c r="AF531"/>
  <c r="AE531"/>
  <c r="BM531" s="1"/>
  <c r="U531"/>
  <c r="I531"/>
  <c r="AK530"/>
  <c r="AJ530"/>
  <c r="BQ530" s="1"/>
  <c r="AI530"/>
  <c r="BP530" s="1"/>
  <c r="AF530"/>
  <c r="AE530"/>
  <c r="BM530" s="1"/>
  <c r="U530"/>
  <c r="I530"/>
  <c r="AK529"/>
  <c r="AJ529"/>
  <c r="BQ529" s="1"/>
  <c r="AI529"/>
  <c r="BP529" s="1"/>
  <c r="AF529"/>
  <c r="AE529"/>
  <c r="BM529" s="1"/>
  <c r="U529"/>
  <c r="I529"/>
  <c r="AK528"/>
  <c r="AJ528"/>
  <c r="BQ528" s="1"/>
  <c r="AI528"/>
  <c r="BP528" s="1"/>
  <c r="AF528"/>
  <c r="AE528"/>
  <c r="BM528" s="1"/>
  <c r="U528"/>
  <c r="I528"/>
  <c r="AK527"/>
  <c r="AJ527"/>
  <c r="BQ527" s="1"/>
  <c r="AI527"/>
  <c r="BP527" s="1"/>
  <c r="AF527"/>
  <c r="AE527"/>
  <c r="BM527" s="1"/>
  <c r="U527"/>
  <c r="I527"/>
  <c r="AK526"/>
  <c r="AJ526"/>
  <c r="BQ526" s="1"/>
  <c r="AI526"/>
  <c r="BP526" s="1"/>
  <c r="AF526"/>
  <c r="AE526"/>
  <c r="BM526" s="1"/>
  <c r="U526"/>
  <c r="I526"/>
  <c r="AK525"/>
  <c r="AJ525"/>
  <c r="BQ525" s="1"/>
  <c r="AI525"/>
  <c r="BP525" s="1"/>
  <c r="AF525"/>
  <c r="AE525"/>
  <c r="BM525" s="1"/>
  <c r="U525"/>
  <c r="I525"/>
  <c r="AK524"/>
  <c r="AJ524"/>
  <c r="BQ524" s="1"/>
  <c r="AI524"/>
  <c r="BP524" s="1"/>
  <c r="AF524"/>
  <c r="AE524"/>
  <c r="BM524" s="1"/>
  <c r="U524"/>
  <c r="I524"/>
  <c r="AK523"/>
  <c r="AJ523"/>
  <c r="BQ523" s="1"/>
  <c r="AI523"/>
  <c r="BP523" s="1"/>
  <c r="AF523"/>
  <c r="AE523"/>
  <c r="BM523" s="1"/>
  <c r="U523"/>
  <c r="I523"/>
  <c r="AK522"/>
  <c r="AJ522"/>
  <c r="BQ522" s="1"/>
  <c r="AI522"/>
  <c r="BP522" s="1"/>
  <c r="AF522"/>
  <c r="AE522"/>
  <c r="BM522" s="1"/>
  <c r="U522"/>
  <c r="I522"/>
  <c r="AK521"/>
  <c r="AJ521"/>
  <c r="BQ521" s="1"/>
  <c r="AI521"/>
  <c r="BP521" s="1"/>
  <c r="AF521"/>
  <c r="AE521"/>
  <c r="BM521" s="1"/>
  <c r="U521"/>
  <c r="I521"/>
  <c r="AK520"/>
  <c r="AJ520"/>
  <c r="BQ520" s="1"/>
  <c r="AI520"/>
  <c r="BP520" s="1"/>
  <c r="AF520"/>
  <c r="AE520"/>
  <c r="BM520" s="1"/>
  <c r="U520"/>
  <c r="I520"/>
  <c r="AK519"/>
  <c r="AJ519"/>
  <c r="BQ519" s="1"/>
  <c r="AI519"/>
  <c r="BP519" s="1"/>
  <c r="AF519"/>
  <c r="BN519" s="1"/>
  <c r="AE519"/>
  <c r="BM519" s="1"/>
  <c r="U519"/>
  <c r="I519"/>
  <c r="AK518"/>
  <c r="AJ518"/>
  <c r="BQ518" s="1"/>
  <c r="AI518"/>
  <c r="BP518" s="1"/>
  <c r="AF518"/>
  <c r="BN518" s="1"/>
  <c r="AE518"/>
  <c r="BM518" s="1"/>
  <c r="U518"/>
  <c r="I518"/>
  <c r="AK517"/>
  <c r="AJ517"/>
  <c r="BQ517" s="1"/>
  <c r="AI517"/>
  <c r="BP517" s="1"/>
  <c r="AF517"/>
  <c r="BN517" s="1"/>
  <c r="AE517"/>
  <c r="BM517" s="1"/>
  <c r="U517"/>
  <c r="I517"/>
  <c r="AK516"/>
  <c r="AJ516"/>
  <c r="BQ516" s="1"/>
  <c r="AI516"/>
  <c r="BP516" s="1"/>
  <c r="AF516"/>
  <c r="BN516" s="1"/>
  <c r="AE516"/>
  <c r="BM516" s="1"/>
  <c r="U516"/>
  <c r="I516"/>
  <c r="AK515"/>
  <c r="AJ515"/>
  <c r="BQ515" s="1"/>
  <c r="AI515"/>
  <c r="BP515" s="1"/>
  <c r="AF515"/>
  <c r="BN515" s="1"/>
  <c r="AE515"/>
  <c r="BM515" s="1"/>
  <c r="U515"/>
  <c r="I515"/>
  <c r="AK514"/>
  <c r="AJ514"/>
  <c r="BQ514" s="1"/>
  <c r="AI514"/>
  <c r="BP514" s="1"/>
  <c r="AF514"/>
  <c r="BN514" s="1"/>
  <c r="AE514"/>
  <c r="BM514" s="1"/>
  <c r="U514"/>
  <c r="I514"/>
  <c r="AK513"/>
  <c r="AJ513"/>
  <c r="BQ513" s="1"/>
  <c r="AI513"/>
  <c r="BP513" s="1"/>
  <c r="AF513"/>
  <c r="BN513" s="1"/>
  <c r="AE513"/>
  <c r="BM513" s="1"/>
  <c r="U513"/>
  <c r="I513"/>
  <c r="AK512"/>
  <c r="AJ512"/>
  <c r="BQ512" s="1"/>
  <c r="AI512"/>
  <c r="BP512" s="1"/>
  <c r="AF512"/>
  <c r="BN512" s="1"/>
  <c r="AE512"/>
  <c r="BM512" s="1"/>
  <c r="U512"/>
  <c r="I512"/>
  <c r="AK511"/>
  <c r="AJ511"/>
  <c r="BQ511" s="1"/>
  <c r="AI511"/>
  <c r="BP511" s="1"/>
  <c r="AF511"/>
  <c r="BN511" s="1"/>
  <c r="AE511"/>
  <c r="BM511" s="1"/>
  <c r="U511"/>
  <c r="I511"/>
  <c r="AK510"/>
  <c r="AJ510"/>
  <c r="BQ510" s="1"/>
  <c r="AI510"/>
  <c r="BP510" s="1"/>
  <c r="AF510"/>
  <c r="BN510" s="1"/>
  <c r="AE510"/>
  <c r="BM510" s="1"/>
  <c r="U510"/>
  <c r="I510"/>
  <c r="AK509"/>
  <c r="AJ509"/>
  <c r="BQ509" s="1"/>
  <c r="AI509"/>
  <c r="BP509" s="1"/>
  <c r="AF509"/>
  <c r="BN509" s="1"/>
  <c r="AE509"/>
  <c r="BM509" s="1"/>
  <c r="U509"/>
  <c r="I509"/>
  <c r="AK508"/>
  <c r="AJ508"/>
  <c r="BQ508" s="1"/>
  <c r="AI508"/>
  <c r="BP508" s="1"/>
  <c r="AF508"/>
  <c r="BN508" s="1"/>
  <c r="AE508"/>
  <c r="BM508" s="1"/>
  <c r="U508"/>
  <c r="I508"/>
  <c r="AK507"/>
  <c r="AJ507"/>
  <c r="BQ507" s="1"/>
  <c r="AI507"/>
  <c r="BP507" s="1"/>
  <c r="AF507"/>
  <c r="BN507" s="1"/>
  <c r="AE507"/>
  <c r="BM507" s="1"/>
  <c r="U507"/>
  <c r="I507"/>
  <c r="AK506"/>
  <c r="AJ506"/>
  <c r="BQ506" s="1"/>
  <c r="AI506"/>
  <c r="BP506" s="1"/>
  <c r="AF506"/>
  <c r="BN506" s="1"/>
  <c r="AE506"/>
  <c r="BM506" s="1"/>
  <c r="U506"/>
  <c r="I506"/>
  <c r="AK505"/>
  <c r="AJ505"/>
  <c r="BQ505" s="1"/>
  <c r="AI505"/>
  <c r="BP505" s="1"/>
  <c r="AF505"/>
  <c r="BN505" s="1"/>
  <c r="AE505"/>
  <c r="BM505" s="1"/>
  <c r="U505"/>
  <c r="I505"/>
  <c r="AK504"/>
  <c r="AJ504"/>
  <c r="BQ504" s="1"/>
  <c r="AI504"/>
  <c r="BP504" s="1"/>
  <c r="AF504"/>
  <c r="BN504" s="1"/>
  <c r="AE504"/>
  <c r="BM504" s="1"/>
  <c r="U504"/>
  <c r="I504"/>
  <c r="AK503"/>
  <c r="AJ503"/>
  <c r="BQ503" s="1"/>
  <c r="AI503"/>
  <c r="BP503" s="1"/>
  <c r="AF503"/>
  <c r="BN503" s="1"/>
  <c r="AE503"/>
  <c r="BM503" s="1"/>
  <c r="U503"/>
  <c r="I503"/>
  <c r="AK502"/>
  <c r="AJ502"/>
  <c r="BQ502" s="1"/>
  <c r="AI502"/>
  <c r="BP502" s="1"/>
  <c r="AF502"/>
  <c r="BN502" s="1"/>
  <c r="AE502"/>
  <c r="BM502" s="1"/>
  <c r="U502"/>
  <c r="I502"/>
  <c r="AK501"/>
  <c r="AJ501"/>
  <c r="BQ501" s="1"/>
  <c r="AI501"/>
  <c r="BP501" s="1"/>
  <c r="AF501"/>
  <c r="BN501" s="1"/>
  <c r="AE501"/>
  <c r="BM501" s="1"/>
  <c r="U501"/>
  <c r="I501"/>
  <c r="AK500"/>
  <c r="AJ500"/>
  <c r="BQ500" s="1"/>
  <c r="AI500"/>
  <c r="BP500" s="1"/>
  <c r="AF500"/>
  <c r="BN500" s="1"/>
  <c r="AE500"/>
  <c r="BM500" s="1"/>
  <c r="U500"/>
  <c r="I500"/>
  <c r="AK499"/>
  <c r="AJ499"/>
  <c r="BQ499" s="1"/>
  <c r="AI499"/>
  <c r="BP499" s="1"/>
  <c r="AF499"/>
  <c r="BN499" s="1"/>
  <c r="AE499"/>
  <c r="BM499" s="1"/>
  <c r="U499"/>
  <c r="I499"/>
  <c r="AK498"/>
  <c r="AJ498"/>
  <c r="BQ498" s="1"/>
  <c r="AI498"/>
  <c r="BP498" s="1"/>
  <c r="AF498"/>
  <c r="BN498" s="1"/>
  <c r="AE498"/>
  <c r="BM498" s="1"/>
  <c r="U498"/>
  <c r="I498"/>
  <c r="AK497"/>
  <c r="AJ497"/>
  <c r="BQ497" s="1"/>
  <c r="AI497"/>
  <c r="BP497" s="1"/>
  <c r="AF497"/>
  <c r="BN497" s="1"/>
  <c r="AE497"/>
  <c r="BM497" s="1"/>
  <c r="U497"/>
  <c r="I497"/>
  <c r="AK496"/>
  <c r="AJ496"/>
  <c r="BQ496" s="1"/>
  <c r="AI496"/>
  <c r="BP496" s="1"/>
  <c r="AF496"/>
  <c r="BN496" s="1"/>
  <c r="AE496"/>
  <c r="BM496" s="1"/>
  <c r="U496"/>
  <c r="I496"/>
  <c r="AK495"/>
  <c r="AJ495"/>
  <c r="BQ495" s="1"/>
  <c r="AI495"/>
  <c r="BP495" s="1"/>
  <c r="AF495"/>
  <c r="BN495" s="1"/>
  <c r="AE495"/>
  <c r="BM495" s="1"/>
  <c r="U495"/>
  <c r="I495"/>
  <c r="AK494"/>
  <c r="AJ494"/>
  <c r="BQ494" s="1"/>
  <c r="AI494"/>
  <c r="BP494" s="1"/>
  <c r="AF494"/>
  <c r="BN494" s="1"/>
  <c r="AE494"/>
  <c r="BM494" s="1"/>
  <c r="U494"/>
  <c r="I494"/>
  <c r="AK493"/>
  <c r="AJ493"/>
  <c r="BQ493" s="1"/>
  <c r="AI493"/>
  <c r="BP493" s="1"/>
  <c r="AF493"/>
  <c r="BN493" s="1"/>
  <c r="AE493"/>
  <c r="BM493" s="1"/>
  <c r="U493"/>
  <c r="I493"/>
  <c r="AK492"/>
  <c r="AJ492"/>
  <c r="BQ492" s="1"/>
  <c r="AI492"/>
  <c r="BP492" s="1"/>
  <c r="AF492"/>
  <c r="BN492" s="1"/>
  <c r="AE492"/>
  <c r="BM492" s="1"/>
  <c r="U492"/>
  <c r="I492"/>
  <c r="AK491"/>
  <c r="AJ491"/>
  <c r="BQ491" s="1"/>
  <c r="AI491"/>
  <c r="BP491" s="1"/>
  <c r="AF491"/>
  <c r="BN491" s="1"/>
  <c r="AE491"/>
  <c r="BM491" s="1"/>
  <c r="U491"/>
  <c r="I491"/>
  <c r="AK490"/>
  <c r="AJ490"/>
  <c r="BQ490" s="1"/>
  <c r="AI490"/>
  <c r="BP490" s="1"/>
  <c r="AF490"/>
  <c r="BN490" s="1"/>
  <c r="AE490"/>
  <c r="BM490" s="1"/>
  <c r="U490"/>
  <c r="I490"/>
  <c r="AK489"/>
  <c r="AJ489"/>
  <c r="BQ489" s="1"/>
  <c r="AI489"/>
  <c r="BP489" s="1"/>
  <c r="AF489"/>
  <c r="BN489" s="1"/>
  <c r="AE489"/>
  <c r="BM489" s="1"/>
  <c r="U489"/>
  <c r="I489"/>
  <c r="AK488"/>
  <c r="AJ488"/>
  <c r="BQ488" s="1"/>
  <c r="AI488"/>
  <c r="BP488" s="1"/>
  <c r="AF488"/>
  <c r="BN488" s="1"/>
  <c r="AE488"/>
  <c r="BM488" s="1"/>
  <c r="U488"/>
  <c r="I488"/>
  <c r="AK487"/>
  <c r="AJ487"/>
  <c r="BQ487" s="1"/>
  <c r="AI487"/>
  <c r="BP487" s="1"/>
  <c r="AF487"/>
  <c r="BN487" s="1"/>
  <c r="AE487"/>
  <c r="BM487" s="1"/>
  <c r="U487"/>
  <c r="I487"/>
  <c r="AK486"/>
  <c r="AJ486"/>
  <c r="BQ486" s="1"/>
  <c r="AI486"/>
  <c r="BP486" s="1"/>
  <c r="AF486"/>
  <c r="BN486" s="1"/>
  <c r="AE486"/>
  <c r="BM486" s="1"/>
  <c r="U486"/>
  <c r="I486"/>
  <c r="AK485"/>
  <c r="AJ485"/>
  <c r="BQ485" s="1"/>
  <c r="AI485"/>
  <c r="BP485" s="1"/>
  <c r="AF485"/>
  <c r="BN485" s="1"/>
  <c r="AE485"/>
  <c r="BM485" s="1"/>
  <c r="U485"/>
  <c r="I485"/>
  <c r="AK484"/>
  <c r="AJ484"/>
  <c r="BQ484" s="1"/>
  <c r="AI484"/>
  <c r="BP484" s="1"/>
  <c r="AF484"/>
  <c r="BN484" s="1"/>
  <c r="AE484"/>
  <c r="BM484" s="1"/>
  <c r="U484"/>
  <c r="I484"/>
  <c r="AK483"/>
  <c r="AJ483"/>
  <c r="BQ483" s="1"/>
  <c r="AI483"/>
  <c r="BP483" s="1"/>
  <c r="AF483"/>
  <c r="BN483" s="1"/>
  <c r="AE483"/>
  <c r="BM483" s="1"/>
  <c r="U483"/>
  <c r="I483"/>
  <c r="AK482"/>
  <c r="AJ482"/>
  <c r="BQ482" s="1"/>
  <c r="AI482"/>
  <c r="BP482" s="1"/>
  <c r="AF482"/>
  <c r="BN482" s="1"/>
  <c r="AE482"/>
  <c r="BM482" s="1"/>
  <c r="U482"/>
  <c r="I482"/>
  <c r="AK481"/>
  <c r="AJ481"/>
  <c r="BQ481" s="1"/>
  <c r="AI481"/>
  <c r="BP481" s="1"/>
  <c r="AF481"/>
  <c r="BN481" s="1"/>
  <c r="AE481"/>
  <c r="BM481" s="1"/>
  <c r="U481"/>
  <c r="I481"/>
  <c r="AK480"/>
  <c r="AJ480"/>
  <c r="BQ480" s="1"/>
  <c r="AI480"/>
  <c r="BP480" s="1"/>
  <c r="AF480"/>
  <c r="BN480" s="1"/>
  <c r="AE480"/>
  <c r="BM480" s="1"/>
  <c r="U480"/>
  <c r="I480"/>
  <c r="AK479"/>
  <c r="AJ479"/>
  <c r="BQ479" s="1"/>
  <c r="AI479"/>
  <c r="BP479" s="1"/>
  <c r="AF479"/>
  <c r="BN479" s="1"/>
  <c r="AE479"/>
  <c r="BM479" s="1"/>
  <c r="U479"/>
  <c r="I479"/>
  <c r="AK478"/>
  <c r="AJ478"/>
  <c r="BQ478" s="1"/>
  <c r="AI478"/>
  <c r="BP478" s="1"/>
  <c r="AF478"/>
  <c r="BN478" s="1"/>
  <c r="AE478"/>
  <c r="BM478" s="1"/>
  <c r="U478"/>
  <c r="I478"/>
  <c r="AK477"/>
  <c r="AJ477"/>
  <c r="BQ477" s="1"/>
  <c r="AI477"/>
  <c r="BP477" s="1"/>
  <c r="AF477"/>
  <c r="BN477" s="1"/>
  <c r="AE477"/>
  <c r="BM477" s="1"/>
  <c r="U477"/>
  <c r="I477"/>
  <c r="AK476"/>
  <c r="AJ476"/>
  <c r="BQ476" s="1"/>
  <c r="AI476"/>
  <c r="BP476" s="1"/>
  <c r="AF476"/>
  <c r="BN476" s="1"/>
  <c r="AE476"/>
  <c r="BM476" s="1"/>
  <c r="U476"/>
  <c r="I476"/>
  <c r="AK475"/>
  <c r="AJ475"/>
  <c r="BQ475" s="1"/>
  <c r="AI475"/>
  <c r="BP475" s="1"/>
  <c r="AF475"/>
  <c r="BN475" s="1"/>
  <c r="AE475"/>
  <c r="BM475" s="1"/>
  <c r="U475"/>
  <c r="I475"/>
  <c r="AK474"/>
  <c r="AJ474"/>
  <c r="BQ474" s="1"/>
  <c r="AI474"/>
  <c r="BP474" s="1"/>
  <c r="AF474"/>
  <c r="BN474" s="1"/>
  <c r="AE474"/>
  <c r="BM474" s="1"/>
  <c r="U474"/>
  <c r="I474"/>
  <c r="AK473"/>
  <c r="AJ473"/>
  <c r="BQ473" s="1"/>
  <c r="AI473"/>
  <c r="BP473" s="1"/>
  <c r="AF473"/>
  <c r="BN473" s="1"/>
  <c r="AE473"/>
  <c r="BM473" s="1"/>
  <c r="U473"/>
  <c r="I473"/>
  <c r="AK472"/>
  <c r="AJ472"/>
  <c r="BQ472" s="1"/>
  <c r="AI472"/>
  <c r="BP472" s="1"/>
  <c r="AF472"/>
  <c r="BN472" s="1"/>
  <c r="AE472"/>
  <c r="BM472" s="1"/>
  <c r="U472"/>
  <c r="I472"/>
  <c r="AK471"/>
  <c r="AJ471"/>
  <c r="BQ471" s="1"/>
  <c r="AI471"/>
  <c r="BP471" s="1"/>
  <c r="AF471"/>
  <c r="BN471" s="1"/>
  <c r="AE471"/>
  <c r="BM471" s="1"/>
  <c r="U471"/>
  <c r="I471"/>
  <c r="AK470"/>
  <c r="AJ470"/>
  <c r="BQ470" s="1"/>
  <c r="AI470"/>
  <c r="BP470" s="1"/>
  <c r="AF470"/>
  <c r="BN470" s="1"/>
  <c r="AE470"/>
  <c r="BM470" s="1"/>
  <c r="U470"/>
  <c r="I470"/>
  <c r="AK469"/>
  <c r="AJ469"/>
  <c r="BQ469" s="1"/>
  <c r="AI469"/>
  <c r="BP469" s="1"/>
  <c r="AF469"/>
  <c r="BN469" s="1"/>
  <c r="AE469"/>
  <c r="BM469" s="1"/>
  <c r="U469"/>
  <c r="I469"/>
  <c r="AK468"/>
  <c r="AJ468"/>
  <c r="BQ468" s="1"/>
  <c r="AI468"/>
  <c r="BP468" s="1"/>
  <c r="AF468"/>
  <c r="BN468" s="1"/>
  <c r="AE468"/>
  <c r="BM468" s="1"/>
  <c r="U468"/>
  <c r="I468"/>
  <c r="AK467"/>
  <c r="AJ467"/>
  <c r="BQ467" s="1"/>
  <c r="AI467"/>
  <c r="BP467" s="1"/>
  <c r="AF467"/>
  <c r="BN467" s="1"/>
  <c r="AE467"/>
  <c r="BM467" s="1"/>
  <c r="U467"/>
  <c r="I467"/>
  <c r="AK466"/>
  <c r="AJ466"/>
  <c r="BQ466" s="1"/>
  <c r="AI466"/>
  <c r="BP466" s="1"/>
  <c r="AF466"/>
  <c r="BN466" s="1"/>
  <c r="AE466"/>
  <c r="BM466" s="1"/>
  <c r="U466"/>
  <c r="I466"/>
  <c r="AK465"/>
  <c r="AJ465"/>
  <c r="BQ465" s="1"/>
  <c r="AI465"/>
  <c r="BP465" s="1"/>
  <c r="AF465"/>
  <c r="BN465" s="1"/>
  <c r="AE465"/>
  <c r="BM465" s="1"/>
  <c r="U465"/>
  <c r="I465"/>
  <c r="AK464"/>
  <c r="AJ464"/>
  <c r="BQ464" s="1"/>
  <c r="AI464"/>
  <c r="BP464" s="1"/>
  <c r="AF464"/>
  <c r="BN464" s="1"/>
  <c r="AE464"/>
  <c r="BM464" s="1"/>
  <c r="U464"/>
  <c r="I464"/>
  <c r="AK463"/>
  <c r="AJ463"/>
  <c r="BQ463" s="1"/>
  <c r="AI463"/>
  <c r="BP463" s="1"/>
  <c r="AF463"/>
  <c r="BN463" s="1"/>
  <c r="AE463"/>
  <c r="BM463" s="1"/>
  <c r="U463"/>
  <c r="I463"/>
  <c r="AK462"/>
  <c r="AJ462"/>
  <c r="BQ462" s="1"/>
  <c r="AI462"/>
  <c r="BP462" s="1"/>
  <c r="AF462"/>
  <c r="BN462" s="1"/>
  <c r="AE462"/>
  <c r="BM462" s="1"/>
  <c r="U462"/>
  <c r="I462"/>
  <c r="AK461"/>
  <c r="AJ461"/>
  <c r="BQ461" s="1"/>
  <c r="AI461"/>
  <c r="BP461" s="1"/>
  <c r="AF461"/>
  <c r="BN461" s="1"/>
  <c r="AE461"/>
  <c r="BM461" s="1"/>
  <c r="U461"/>
  <c r="I461"/>
  <c r="AK460"/>
  <c r="AJ460"/>
  <c r="BQ460" s="1"/>
  <c r="AI460"/>
  <c r="BP460" s="1"/>
  <c r="AF460"/>
  <c r="BN460" s="1"/>
  <c r="AE460"/>
  <c r="BM460" s="1"/>
  <c r="U460"/>
  <c r="I460"/>
  <c r="AK459"/>
  <c r="AJ459"/>
  <c r="BQ459" s="1"/>
  <c r="AI459"/>
  <c r="BP459" s="1"/>
  <c r="AF459"/>
  <c r="BN459" s="1"/>
  <c r="AE459"/>
  <c r="BM459" s="1"/>
  <c r="U459"/>
  <c r="I459"/>
  <c r="AK458"/>
  <c r="AJ458"/>
  <c r="BQ458" s="1"/>
  <c r="AI458"/>
  <c r="BP458" s="1"/>
  <c r="AF458"/>
  <c r="BN458" s="1"/>
  <c r="AE458"/>
  <c r="BM458" s="1"/>
  <c r="U458"/>
  <c r="I458"/>
  <c r="AK457"/>
  <c r="AJ457"/>
  <c r="BQ457" s="1"/>
  <c r="AI457"/>
  <c r="BP457" s="1"/>
  <c r="AF457"/>
  <c r="BN457" s="1"/>
  <c r="AE457"/>
  <c r="BM457" s="1"/>
  <c r="U457"/>
  <c r="I457"/>
  <c r="AK456"/>
  <c r="AJ456"/>
  <c r="BQ456" s="1"/>
  <c r="AI456"/>
  <c r="BP456" s="1"/>
  <c r="AF456"/>
  <c r="BN456" s="1"/>
  <c r="AE456"/>
  <c r="BM456" s="1"/>
  <c r="U456"/>
  <c r="I456"/>
  <c r="AK455"/>
  <c r="AJ455"/>
  <c r="BQ455" s="1"/>
  <c r="AI455"/>
  <c r="BP455" s="1"/>
  <c r="AF455"/>
  <c r="BN455" s="1"/>
  <c r="AE455"/>
  <c r="BM455" s="1"/>
  <c r="U455"/>
  <c r="I455"/>
  <c r="AK454"/>
  <c r="AJ454"/>
  <c r="BQ454" s="1"/>
  <c r="AI454"/>
  <c r="BP454" s="1"/>
  <c r="AF454"/>
  <c r="BN454" s="1"/>
  <c r="AE454"/>
  <c r="BM454" s="1"/>
  <c r="U454"/>
  <c r="I454"/>
  <c r="AK453"/>
  <c r="AJ453"/>
  <c r="BQ453" s="1"/>
  <c r="AI453"/>
  <c r="BP453" s="1"/>
  <c r="AF453"/>
  <c r="BN453" s="1"/>
  <c r="AE453"/>
  <c r="BM453" s="1"/>
  <c r="U453"/>
  <c r="I453"/>
  <c r="AK452"/>
  <c r="AJ452"/>
  <c r="BQ452" s="1"/>
  <c r="AI452"/>
  <c r="BP452" s="1"/>
  <c r="AF452"/>
  <c r="BN452" s="1"/>
  <c r="AE452"/>
  <c r="BM452" s="1"/>
  <c r="U452"/>
  <c r="I452"/>
  <c r="AK451"/>
  <c r="AJ451"/>
  <c r="BQ451" s="1"/>
  <c r="AI451"/>
  <c r="BP451" s="1"/>
  <c r="AF451"/>
  <c r="BN451" s="1"/>
  <c r="AE451"/>
  <c r="BM451" s="1"/>
  <c r="U451"/>
  <c r="I451"/>
  <c r="AK450"/>
  <c r="AJ450"/>
  <c r="BQ450" s="1"/>
  <c r="AI450"/>
  <c r="BP450" s="1"/>
  <c r="AF450"/>
  <c r="BN450" s="1"/>
  <c r="AE450"/>
  <c r="BM450" s="1"/>
  <c r="U450"/>
  <c r="I450"/>
  <c r="AK449"/>
  <c r="AJ449"/>
  <c r="BQ449" s="1"/>
  <c r="AI449"/>
  <c r="BP449" s="1"/>
  <c r="AF449"/>
  <c r="BN449" s="1"/>
  <c r="AE449"/>
  <c r="BM449" s="1"/>
  <c r="U449"/>
  <c r="I449"/>
  <c r="AK448"/>
  <c r="AJ448"/>
  <c r="BQ448" s="1"/>
  <c r="AI448"/>
  <c r="BP448" s="1"/>
  <c r="AF448"/>
  <c r="BN448" s="1"/>
  <c r="AE448"/>
  <c r="BM448" s="1"/>
  <c r="U448"/>
  <c r="I448"/>
  <c r="AK447"/>
  <c r="AJ447"/>
  <c r="BQ447" s="1"/>
  <c r="AI447"/>
  <c r="BP447" s="1"/>
  <c r="AF447"/>
  <c r="BN447" s="1"/>
  <c r="AE447"/>
  <c r="BM447" s="1"/>
  <c r="U447"/>
  <c r="I447"/>
  <c r="AK446"/>
  <c r="AJ446"/>
  <c r="BQ446" s="1"/>
  <c r="AI446"/>
  <c r="BP446" s="1"/>
  <c r="AF446"/>
  <c r="BN446" s="1"/>
  <c r="AE446"/>
  <c r="BM446" s="1"/>
  <c r="U446"/>
  <c r="I446"/>
  <c r="AK445"/>
  <c r="AJ445"/>
  <c r="BQ445" s="1"/>
  <c r="AI445"/>
  <c r="BP445" s="1"/>
  <c r="AF445"/>
  <c r="BN445" s="1"/>
  <c r="AE445"/>
  <c r="BM445" s="1"/>
  <c r="U445"/>
  <c r="I445"/>
  <c r="AK444"/>
  <c r="AJ444"/>
  <c r="BQ444" s="1"/>
  <c r="AI444"/>
  <c r="BP444" s="1"/>
  <c r="AF444"/>
  <c r="BN444" s="1"/>
  <c r="AE444"/>
  <c r="BM444" s="1"/>
  <c r="U444"/>
  <c r="I444"/>
  <c r="AK443"/>
  <c r="AJ443"/>
  <c r="BQ443" s="1"/>
  <c r="AI443"/>
  <c r="BP443" s="1"/>
  <c r="AF443"/>
  <c r="BN443" s="1"/>
  <c r="AE443"/>
  <c r="BM443" s="1"/>
  <c r="U443"/>
  <c r="I443"/>
  <c r="AK442"/>
  <c r="AJ442"/>
  <c r="BQ442" s="1"/>
  <c r="AI442"/>
  <c r="BP442" s="1"/>
  <c r="AF442"/>
  <c r="BN442" s="1"/>
  <c r="AE442"/>
  <c r="BM442" s="1"/>
  <c r="U442"/>
  <c r="I442"/>
  <c r="AK441"/>
  <c r="AJ441"/>
  <c r="BQ441" s="1"/>
  <c r="AI441"/>
  <c r="BP441" s="1"/>
  <c r="AF441"/>
  <c r="BN441" s="1"/>
  <c r="AE441"/>
  <c r="BM441" s="1"/>
  <c r="U441"/>
  <c r="I441"/>
  <c r="AK440"/>
  <c r="AJ440"/>
  <c r="BQ440" s="1"/>
  <c r="AI440"/>
  <c r="BP440" s="1"/>
  <c r="AF440"/>
  <c r="BN440" s="1"/>
  <c r="AE440"/>
  <c r="BM440" s="1"/>
  <c r="U440"/>
  <c r="I440"/>
  <c r="AK439"/>
  <c r="AJ439"/>
  <c r="BQ439" s="1"/>
  <c r="AI439"/>
  <c r="BP439" s="1"/>
  <c r="AF439"/>
  <c r="BN439" s="1"/>
  <c r="AE439"/>
  <c r="BM439" s="1"/>
  <c r="U439"/>
  <c r="I439"/>
  <c r="AK438"/>
  <c r="AJ438"/>
  <c r="BQ438" s="1"/>
  <c r="AI438"/>
  <c r="BP438" s="1"/>
  <c r="AF438"/>
  <c r="BN438" s="1"/>
  <c r="AE438"/>
  <c r="BM438" s="1"/>
  <c r="U438"/>
  <c r="I438"/>
  <c r="AK437"/>
  <c r="AJ437"/>
  <c r="BQ437" s="1"/>
  <c r="AI437"/>
  <c r="BP437" s="1"/>
  <c r="AF437"/>
  <c r="BN437" s="1"/>
  <c r="AE437"/>
  <c r="BM437" s="1"/>
  <c r="U437"/>
  <c r="I437"/>
  <c r="AK436"/>
  <c r="AJ436"/>
  <c r="BQ436" s="1"/>
  <c r="AI436"/>
  <c r="BP436" s="1"/>
  <c r="AF436"/>
  <c r="BN436" s="1"/>
  <c r="AE436"/>
  <c r="BM436" s="1"/>
  <c r="U436"/>
  <c r="I436"/>
  <c r="AK435"/>
  <c r="AJ435"/>
  <c r="BQ435" s="1"/>
  <c r="AI435"/>
  <c r="BP435" s="1"/>
  <c r="AF435"/>
  <c r="BN435" s="1"/>
  <c r="AE435"/>
  <c r="BM435" s="1"/>
  <c r="U435"/>
  <c r="I435"/>
  <c r="AK434"/>
  <c r="AJ434"/>
  <c r="BQ434" s="1"/>
  <c r="AI434"/>
  <c r="BP434" s="1"/>
  <c r="AF434"/>
  <c r="BN434" s="1"/>
  <c r="AE434"/>
  <c r="BM434" s="1"/>
  <c r="U434"/>
  <c r="I434"/>
  <c r="AK433"/>
  <c r="AJ433"/>
  <c r="BQ433" s="1"/>
  <c r="AI433"/>
  <c r="BP433" s="1"/>
  <c r="AF433"/>
  <c r="BN433" s="1"/>
  <c r="AE433"/>
  <c r="BM433" s="1"/>
  <c r="U433"/>
  <c r="I433"/>
  <c r="AK432"/>
  <c r="AJ432"/>
  <c r="BQ432" s="1"/>
  <c r="AI432"/>
  <c r="BP432" s="1"/>
  <c r="AF432"/>
  <c r="BN432" s="1"/>
  <c r="AE432"/>
  <c r="BM432" s="1"/>
  <c r="U432"/>
  <c r="I432"/>
  <c r="AK431"/>
  <c r="AJ431"/>
  <c r="BQ431" s="1"/>
  <c r="AI431"/>
  <c r="BP431" s="1"/>
  <c r="AF431"/>
  <c r="BN431" s="1"/>
  <c r="AE431"/>
  <c r="BM431" s="1"/>
  <c r="U431"/>
  <c r="I431"/>
  <c r="AK430"/>
  <c r="AJ430"/>
  <c r="BQ430" s="1"/>
  <c r="AI430"/>
  <c r="BP430" s="1"/>
  <c r="AF430"/>
  <c r="BN430" s="1"/>
  <c r="AE430"/>
  <c r="BM430" s="1"/>
  <c r="U430"/>
  <c r="I430"/>
  <c r="AK429"/>
  <c r="AJ429"/>
  <c r="BQ429" s="1"/>
  <c r="AI429"/>
  <c r="BP429" s="1"/>
  <c r="AF429"/>
  <c r="BN429" s="1"/>
  <c r="AE429"/>
  <c r="BM429" s="1"/>
  <c r="U429"/>
  <c r="I429"/>
  <c r="AK428"/>
  <c r="AJ428"/>
  <c r="BQ428" s="1"/>
  <c r="AI428"/>
  <c r="BP428" s="1"/>
  <c r="AF428"/>
  <c r="BN428" s="1"/>
  <c r="AE428"/>
  <c r="BM428" s="1"/>
  <c r="U428"/>
  <c r="I428"/>
  <c r="B423" i="3"/>
  <c r="AK427" i="1"/>
  <c r="AJ427"/>
  <c r="BQ427" s="1"/>
  <c r="AI427"/>
  <c r="BP427" s="1"/>
  <c r="AF427"/>
  <c r="BN427" s="1"/>
  <c r="AE427"/>
  <c r="BM427" s="1"/>
  <c r="U427"/>
  <c r="I427"/>
  <c r="AK426"/>
  <c r="AJ426"/>
  <c r="BQ426" s="1"/>
  <c r="AI426"/>
  <c r="BP426" s="1"/>
  <c r="AF426"/>
  <c r="BN426" s="1"/>
  <c r="AE426"/>
  <c r="BM426" s="1"/>
  <c r="U426"/>
  <c r="I426"/>
  <c r="B421" i="3"/>
  <c r="AK425" i="1"/>
  <c r="AJ425"/>
  <c r="BQ425" s="1"/>
  <c r="AI425"/>
  <c r="BP425" s="1"/>
  <c r="AF425"/>
  <c r="BN425" s="1"/>
  <c r="AE425"/>
  <c r="BM425" s="1"/>
  <c r="U425"/>
  <c r="I425"/>
  <c r="AK424"/>
  <c r="AJ424"/>
  <c r="BQ424" s="1"/>
  <c r="AI424"/>
  <c r="BP424" s="1"/>
  <c r="AF424"/>
  <c r="BN424" s="1"/>
  <c r="AE424"/>
  <c r="BM424" s="1"/>
  <c r="U424"/>
  <c r="I424"/>
  <c r="B419" i="3"/>
  <c r="AK423" i="1"/>
  <c r="AJ423"/>
  <c r="BQ423" s="1"/>
  <c r="AI423"/>
  <c r="BP423" s="1"/>
  <c r="AF423"/>
  <c r="BN423" s="1"/>
  <c r="AE423"/>
  <c r="BM423" s="1"/>
  <c r="U423"/>
  <c r="I423"/>
  <c r="AK422"/>
  <c r="AJ422"/>
  <c r="BQ422" s="1"/>
  <c r="AI422"/>
  <c r="BP422" s="1"/>
  <c r="AF422"/>
  <c r="BN422" s="1"/>
  <c r="AE422"/>
  <c r="BM422" s="1"/>
  <c r="U422"/>
  <c r="I422"/>
  <c r="B417" i="3"/>
  <c r="AK421" i="1"/>
  <c r="AJ421"/>
  <c r="BQ421" s="1"/>
  <c r="AI421"/>
  <c r="BP421" s="1"/>
  <c r="AF421"/>
  <c r="BN421" s="1"/>
  <c r="AE421"/>
  <c r="BM421" s="1"/>
  <c r="U421"/>
  <c r="I421"/>
  <c r="AK420"/>
  <c r="AJ420"/>
  <c r="BQ420" s="1"/>
  <c r="AI420"/>
  <c r="BP420" s="1"/>
  <c r="AF420"/>
  <c r="BN420" s="1"/>
  <c r="AE420"/>
  <c r="BM420" s="1"/>
  <c r="U420"/>
  <c r="I420"/>
  <c r="B415" i="3"/>
  <c r="AK419" i="1"/>
  <c r="AJ419"/>
  <c r="BQ419" s="1"/>
  <c r="AI419"/>
  <c r="BP419" s="1"/>
  <c r="AF419"/>
  <c r="BN419" s="1"/>
  <c r="AE419"/>
  <c r="BM419" s="1"/>
  <c r="U419"/>
  <c r="I419"/>
  <c r="AK418"/>
  <c r="AJ418"/>
  <c r="BQ418" s="1"/>
  <c r="AI418"/>
  <c r="BP418" s="1"/>
  <c r="AF418"/>
  <c r="BN418" s="1"/>
  <c r="AE418"/>
  <c r="BM418" s="1"/>
  <c r="U418"/>
  <c r="I418"/>
  <c r="B413" i="3"/>
  <c r="AK417" i="1"/>
  <c r="AJ417"/>
  <c r="BQ417" s="1"/>
  <c r="AI417"/>
  <c r="BP417" s="1"/>
  <c r="AF417"/>
  <c r="BN417" s="1"/>
  <c r="AE417"/>
  <c r="BM417" s="1"/>
  <c r="U417"/>
  <c r="I417"/>
  <c r="AK416"/>
  <c r="AJ416"/>
  <c r="BQ416" s="1"/>
  <c r="AI416"/>
  <c r="BP416" s="1"/>
  <c r="AF416"/>
  <c r="BN416" s="1"/>
  <c r="AE416"/>
  <c r="BM416" s="1"/>
  <c r="U416"/>
  <c r="I416"/>
  <c r="B411" i="3"/>
  <c r="AK415" i="1"/>
  <c r="AJ415"/>
  <c r="BQ415" s="1"/>
  <c r="AI415"/>
  <c r="BP415" s="1"/>
  <c r="AF415"/>
  <c r="BN415" s="1"/>
  <c r="AE415"/>
  <c r="BM415" s="1"/>
  <c r="U415"/>
  <c r="I415"/>
  <c r="AK414"/>
  <c r="AJ414"/>
  <c r="BQ414" s="1"/>
  <c r="AI414"/>
  <c r="BP414" s="1"/>
  <c r="AF414"/>
  <c r="BN414" s="1"/>
  <c r="AE414"/>
  <c r="BM414" s="1"/>
  <c r="U414"/>
  <c r="I414"/>
  <c r="B409" i="3"/>
  <c r="AK413" i="1"/>
  <c r="AJ413"/>
  <c r="BQ413" s="1"/>
  <c r="AI413"/>
  <c r="BP413" s="1"/>
  <c r="AF413"/>
  <c r="BN413" s="1"/>
  <c r="AE413"/>
  <c r="BM413" s="1"/>
  <c r="U413"/>
  <c r="I413"/>
  <c r="AK412"/>
  <c r="AJ412"/>
  <c r="BQ412" s="1"/>
  <c r="AI412"/>
  <c r="BP412" s="1"/>
  <c r="AF412"/>
  <c r="BN412" s="1"/>
  <c r="AE412"/>
  <c r="BM412" s="1"/>
  <c r="U412"/>
  <c r="I412"/>
  <c r="B407" i="3"/>
  <c r="AK411" i="1"/>
  <c r="AJ411"/>
  <c r="BQ411" s="1"/>
  <c r="AI411"/>
  <c r="BP411" s="1"/>
  <c r="AF411"/>
  <c r="BN411" s="1"/>
  <c r="AE411"/>
  <c r="BM411" s="1"/>
  <c r="U411"/>
  <c r="I411"/>
  <c r="AK410"/>
  <c r="AJ410"/>
  <c r="BQ410" s="1"/>
  <c r="AI410"/>
  <c r="BP410" s="1"/>
  <c r="AF410"/>
  <c r="BN410" s="1"/>
  <c r="AE410"/>
  <c r="BM410" s="1"/>
  <c r="U410"/>
  <c r="I410"/>
  <c r="B405" i="3"/>
  <c r="AK409" i="1"/>
  <c r="AJ409"/>
  <c r="BQ409" s="1"/>
  <c r="AI409"/>
  <c r="BP409" s="1"/>
  <c r="AF409"/>
  <c r="BN409" s="1"/>
  <c r="AE409"/>
  <c r="BM409" s="1"/>
  <c r="U409"/>
  <c r="I409"/>
  <c r="AK408"/>
  <c r="AJ408"/>
  <c r="BQ408" s="1"/>
  <c r="AI408"/>
  <c r="BP408" s="1"/>
  <c r="AF408"/>
  <c r="BN408" s="1"/>
  <c r="AE408"/>
  <c r="BM408" s="1"/>
  <c r="U408"/>
  <c r="I408"/>
  <c r="B403" i="3"/>
  <c r="AK407" i="1"/>
  <c r="AJ407"/>
  <c r="BQ407" s="1"/>
  <c r="AI407"/>
  <c r="BP407" s="1"/>
  <c r="AF407"/>
  <c r="BN407" s="1"/>
  <c r="AE407"/>
  <c r="BM407" s="1"/>
  <c r="U407"/>
  <c r="I407"/>
  <c r="AK406"/>
  <c r="AJ406"/>
  <c r="BQ406" s="1"/>
  <c r="AI406"/>
  <c r="BP406" s="1"/>
  <c r="AF406"/>
  <c r="BN406" s="1"/>
  <c r="AE406"/>
  <c r="BM406" s="1"/>
  <c r="U406"/>
  <c r="I406"/>
  <c r="B401" i="3"/>
  <c r="AK405" i="1"/>
  <c r="AJ405"/>
  <c r="BQ405" s="1"/>
  <c r="AI405"/>
  <c r="BP405" s="1"/>
  <c r="AF405"/>
  <c r="BN405" s="1"/>
  <c r="AE405"/>
  <c r="BM405" s="1"/>
  <c r="U405"/>
  <c r="I405"/>
  <c r="AK404"/>
  <c r="AJ404"/>
  <c r="BQ404" s="1"/>
  <c r="AI404"/>
  <c r="BP404" s="1"/>
  <c r="AF404"/>
  <c r="BN404" s="1"/>
  <c r="AE404"/>
  <c r="BM404" s="1"/>
  <c r="U404"/>
  <c r="I404"/>
  <c r="B399" i="3"/>
  <c r="AK403" i="1"/>
  <c r="AJ403"/>
  <c r="BQ403" s="1"/>
  <c r="AI403"/>
  <c r="BP403" s="1"/>
  <c r="AF403"/>
  <c r="BN403" s="1"/>
  <c r="AE403"/>
  <c r="BM403" s="1"/>
  <c r="U403"/>
  <c r="I403"/>
  <c r="AK402"/>
  <c r="AJ402"/>
  <c r="BQ402" s="1"/>
  <c r="AI402"/>
  <c r="BP402" s="1"/>
  <c r="AF402"/>
  <c r="BN402" s="1"/>
  <c r="AE402"/>
  <c r="BM402" s="1"/>
  <c r="U402"/>
  <c r="I402"/>
  <c r="B397" i="3"/>
  <c r="AK401" i="1"/>
  <c r="AJ401"/>
  <c r="BQ401" s="1"/>
  <c r="AI401"/>
  <c r="BP401" s="1"/>
  <c r="AF401"/>
  <c r="BN401" s="1"/>
  <c r="AE401"/>
  <c r="BM401" s="1"/>
  <c r="U401"/>
  <c r="I401"/>
  <c r="AK400"/>
  <c r="AJ400"/>
  <c r="BQ400" s="1"/>
  <c r="AI400"/>
  <c r="BP400" s="1"/>
  <c r="AF400"/>
  <c r="BN400" s="1"/>
  <c r="AE400"/>
  <c r="BM400" s="1"/>
  <c r="U400"/>
  <c r="I400"/>
  <c r="B395" i="3"/>
  <c r="AK399" i="1"/>
  <c r="AJ399"/>
  <c r="BQ399" s="1"/>
  <c r="AI399"/>
  <c r="BP399" s="1"/>
  <c r="AF399"/>
  <c r="BN399" s="1"/>
  <c r="AE399"/>
  <c r="BM399" s="1"/>
  <c r="U399"/>
  <c r="I399"/>
  <c r="AK398"/>
  <c r="AJ398"/>
  <c r="BQ398" s="1"/>
  <c r="AI398"/>
  <c r="BP398" s="1"/>
  <c r="AF398"/>
  <c r="BN398" s="1"/>
  <c r="AE398"/>
  <c r="BM398" s="1"/>
  <c r="U398"/>
  <c r="I398"/>
  <c r="B393" i="3"/>
  <c r="AK397" i="1"/>
  <c r="AJ397"/>
  <c r="BQ397" s="1"/>
  <c r="AI397"/>
  <c r="BP397" s="1"/>
  <c r="AF397"/>
  <c r="BN397" s="1"/>
  <c r="AE397"/>
  <c r="BM397" s="1"/>
  <c r="U397"/>
  <c r="I397"/>
  <c r="AK396"/>
  <c r="AJ396"/>
  <c r="BQ396" s="1"/>
  <c r="AI396"/>
  <c r="BP396" s="1"/>
  <c r="AF396"/>
  <c r="BN396" s="1"/>
  <c r="AE396"/>
  <c r="BM396" s="1"/>
  <c r="U396"/>
  <c r="I396"/>
  <c r="B391" i="3"/>
  <c r="AK395" i="1"/>
  <c r="AJ395"/>
  <c r="BQ395" s="1"/>
  <c r="AI395"/>
  <c r="BP395" s="1"/>
  <c r="AF395"/>
  <c r="BN395" s="1"/>
  <c r="AE395"/>
  <c r="BM395" s="1"/>
  <c r="U395"/>
  <c r="I395"/>
  <c r="AK394"/>
  <c r="AJ394"/>
  <c r="BQ394" s="1"/>
  <c r="AI394"/>
  <c r="BP394" s="1"/>
  <c r="AF394"/>
  <c r="BN394" s="1"/>
  <c r="AE394"/>
  <c r="BM394" s="1"/>
  <c r="U394"/>
  <c r="I394"/>
  <c r="B389" i="3"/>
  <c r="AK393" i="1"/>
  <c r="AJ393"/>
  <c r="BQ393" s="1"/>
  <c r="AI393"/>
  <c r="BP393" s="1"/>
  <c r="AF393"/>
  <c r="BN393" s="1"/>
  <c r="AE393"/>
  <c r="BM393" s="1"/>
  <c r="U393"/>
  <c r="I393"/>
  <c r="AK392"/>
  <c r="AJ392"/>
  <c r="BQ392" s="1"/>
  <c r="AI392"/>
  <c r="BP392" s="1"/>
  <c r="AF392"/>
  <c r="BN392" s="1"/>
  <c r="AE392"/>
  <c r="BM392" s="1"/>
  <c r="U392"/>
  <c r="I392"/>
  <c r="B387" i="3"/>
  <c r="AK391" i="1"/>
  <c r="AJ391"/>
  <c r="BQ391" s="1"/>
  <c r="AI391"/>
  <c r="BP391" s="1"/>
  <c r="AF391"/>
  <c r="BN391" s="1"/>
  <c r="AE391"/>
  <c r="BM391" s="1"/>
  <c r="U391"/>
  <c r="I391"/>
  <c r="AK390"/>
  <c r="AJ390"/>
  <c r="BQ390" s="1"/>
  <c r="AI390"/>
  <c r="BP390" s="1"/>
  <c r="AF390"/>
  <c r="BN390" s="1"/>
  <c r="AE390"/>
  <c r="BM390" s="1"/>
  <c r="U390"/>
  <c r="I390"/>
  <c r="B385" i="3"/>
  <c r="AK389" i="1"/>
  <c r="AJ389"/>
  <c r="BQ389" s="1"/>
  <c r="AI389"/>
  <c r="BP389" s="1"/>
  <c r="AF389"/>
  <c r="BN389" s="1"/>
  <c r="AE389"/>
  <c r="BM389" s="1"/>
  <c r="U389"/>
  <c r="I389"/>
  <c r="AK388"/>
  <c r="AJ388"/>
  <c r="BQ388" s="1"/>
  <c r="AI388"/>
  <c r="BP388" s="1"/>
  <c r="AF388"/>
  <c r="BN388" s="1"/>
  <c r="AE388"/>
  <c r="BM388" s="1"/>
  <c r="U388"/>
  <c r="I388"/>
  <c r="B383" i="3"/>
  <c r="AK387" i="1"/>
  <c r="AJ387"/>
  <c r="BQ387" s="1"/>
  <c r="AI387"/>
  <c r="BP387" s="1"/>
  <c r="AF387"/>
  <c r="BN387" s="1"/>
  <c r="AE387"/>
  <c r="BM387" s="1"/>
  <c r="U387"/>
  <c r="I387"/>
  <c r="AK386"/>
  <c r="AJ386"/>
  <c r="BQ386" s="1"/>
  <c r="AI386"/>
  <c r="BP386" s="1"/>
  <c r="AF386"/>
  <c r="BN386" s="1"/>
  <c r="AE386"/>
  <c r="BM386" s="1"/>
  <c r="U386"/>
  <c r="I386"/>
  <c r="B381" i="3"/>
  <c r="AK385" i="1"/>
  <c r="AJ385"/>
  <c r="BQ385" s="1"/>
  <c r="AI385"/>
  <c r="BP385" s="1"/>
  <c r="AF385"/>
  <c r="BN385" s="1"/>
  <c r="AE385"/>
  <c r="BM385" s="1"/>
  <c r="U385"/>
  <c r="I385"/>
  <c r="AK384"/>
  <c r="AJ384"/>
  <c r="BQ384" s="1"/>
  <c r="AI384"/>
  <c r="BP384" s="1"/>
  <c r="AF384"/>
  <c r="BN384" s="1"/>
  <c r="AE384"/>
  <c r="BM384" s="1"/>
  <c r="U384"/>
  <c r="I384"/>
  <c r="B379" i="3"/>
  <c r="AK383" i="1"/>
  <c r="AJ383"/>
  <c r="BQ383" s="1"/>
  <c r="AI383"/>
  <c r="BP383" s="1"/>
  <c r="AF383"/>
  <c r="BN383" s="1"/>
  <c r="AE383"/>
  <c r="BM383" s="1"/>
  <c r="U383"/>
  <c r="I383"/>
  <c r="AK382"/>
  <c r="AJ382"/>
  <c r="BQ382" s="1"/>
  <c r="AI382"/>
  <c r="BP382" s="1"/>
  <c r="AF382"/>
  <c r="BN382" s="1"/>
  <c r="AE382"/>
  <c r="BM382" s="1"/>
  <c r="U382"/>
  <c r="I382"/>
  <c r="B377" i="3"/>
  <c r="AK381" i="1"/>
  <c r="AJ381"/>
  <c r="BQ381" s="1"/>
  <c r="AI381"/>
  <c r="BP381" s="1"/>
  <c r="AF381"/>
  <c r="BN381" s="1"/>
  <c r="AE381"/>
  <c r="BM381" s="1"/>
  <c r="U381"/>
  <c r="I381"/>
  <c r="AK380"/>
  <c r="AJ380"/>
  <c r="BQ380" s="1"/>
  <c r="AI380"/>
  <c r="BP380" s="1"/>
  <c r="AF380"/>
  <c r="BN380" s="1"/>
  <c r="AE380"/>
  <c r="BM380" s="1"/>
  <c r="U380"/>
  <c r="I380"/>
  <c r="B375" i="3"/>
  <c r="AK379" i="1"/>
  <c r="AJ379"/>
  <c r="BQ379" s="1"/>
  <c r="AI379"/>
  <c r="BP379" s="1"/>
  <c r="AF379"/>
  <c r="BN379" s="1"/>
  <c r="AE379"/>
  <c r="BM379" s="1"/>
  <c r="U379"/>
  <c r="I379"/>
  <c r="AK378"/>
  <c r="AJ378"/>
  <c r="BQ378" s="1"/>
  <c r="AI378"/>
  <c r="BP378" s="1"/>
  <c r="AF378"/>
  <c r="BN378" s="1"/>
  <c r="AE378"/>
  <c r="BM378" s="1"/>
  <c r="U378"/>
  <c r="I378"/>
  <c r="B373" i="3"/>
  <c r="AK377" i="1"/>
  <c r="AJ377"/>
  <c r="BQ377" s="1"/>
  <c r="AI377"/>
  <c r="BP377" s="1"/>
  <c r="AF377"/>
  <c r="BN377" s="1"/>
  <c r="AE377"/>
  <c r="BM377" s="1"/>
  <c r="U377"/>
  <c r="I377"/>
  <c r="AK376"/>
  <c r="AJ376"/>
  <c r="BQ376" s="1"/>
  <c r="AI376"/>
  <c r="BP376" s="1"/>
  <c r="AF376"/>
  <c r="BN376" s="1"/>
  <c r="AE376"/>
  <c r="BM376" s="1"/>
  <c r="U376"/>
  <c r="I376"/>
  <c r="B371" i="3"/>
  <c r="AK375" i="1"/>
  <c r="AJ375"/>
  <c r="BQ375" s="1"/>
  <c r="AI375"/>
  <c r="BP375" s="1"/>
  <c r="AF375"/>
  <c r="BN375" s="1"/>
  <c r="AE375"/>
  <c r="BM375" s="1"/>
  <c r="U375"/>
  <c r="I375"/>
  <c r="AK374"/>
  <c r="AJ374"/>
  <c r="BQ374" s="1"/>
  <c r="AI374"/>
  <c r="BP374" s="1"/>
  <c r="AF374"/>
  <c r="BN374" s="1"/>
  <c r="AE374"/>
  <c r="BM374" s="1"/>
  <c r="U374"/>
  <c r="I374"/>
  <c r="B369" i="3"/>
  <c r="AK373" i="1"/>
  <c r="AJ373"/>
  <c r="BQ373" s="1"/>
  <c r="AI373"/>
  <c r="BP373" s="1"/>
  <c r="AF373"/>
  <c r="BN373" s="1"/>
  <c r="AE373"/>
  <c r="BM373" s="1"/>
  <c r="U373"/>
  <c r="I373"/>
  <c r="AK372"/>
  <c r="AJ372"/>
  <c r="BQ372" s="1"/>
  <c r="AI372"/>
  <c r="BP372" s="1"/>
  <c r="AF372"/>
  <c r="BN372" s="1"/>
  <c r="AE372"/>
  <c r="BM372" s="1"/>
  <c r="U372"/>
  <c r="I372"/>
  <c r="B367" i="3"/>
  <c r="AK371" i="1"/>
  <c r="AJ371"/>
  <c r="BQ371" s="1"/>
  <c r="AI371"/>
  <c r="BP371" s="1"/>
  <c r="AF371"/>
  <c r="BN371" s="1"/>
  <c r="AE371"/>
  <c r="BM371" s="1"/>
  <c r="U371"/>
  <c r="I371"/>
  <c r="AK370"/>
  <c r="AJ370"/>
  <c r="BQ370" s="1"/>
  <c r="AI370"/>
  <c r="BP370" s="1"/>
  <c r="AF370"/>
  <c r="BN370" s="1"/>
  <c r="AE370"/>
  <c r="BM370" s="1"/>
  <c r="U370"/>
  <c r="I370"/>
  <c r="B365" i="3"/>
  <c r="AK369" i="1"/>
  <c r="AJ369"/>
  <c r="BQ369" s="1"/>
  <c r="AI369"/>
  <c r="BP369" s="1"/>
  <c r="AF369"/>
  <c r="BN369" s="1"/>
  <c r="AE369"/>
  <c r="BM369" s="1"/>
  <c r="U369"/>
  <c r="I369"/>
  <c r="AK368"/>
  <c r="AJ368"/>
  <c r="BQ368" s="1"/>
  <c r="AI368"/>
  <c r="BP368" s="1"/>
  <c r="AF368"/>
  <c r="BN368" s="1"/>
  <c r="AE368"/>
  <c r="BM368" s="1"/>
  <c r="U368"/>
  <c r="I368"/>
  <c r="B363" i="3"/>
  <c r="AK367" i="1"/>
  <c r="AJ367"/>
  <c r="BQ367" s="1"/>
  <c r="AI367"/>
  <c r="BP367" s="1"/>
  <c r="AF367"/>
  <c r="BN367" s="1"/>
  <c r="AE367"/>
  <c r="BM367" s="1"/>
  <c r="U367"/>
  <c r="I367"/>
  <c r="AK366"/>
  <c r="AJ366"/>
  <c r="BQ366" s="1"/>
  <c r="AI366"/>
  <c r="BP366" s="1"/>
  <c r="AF366"/>
  <c r="BN366" s="1"/>
  <c r="AE366"/>
  <c r="BM366" s="1"/>
  <c r="U366"/>
  <c r="I366"/>
  <c r="B361" i="3"/>
  <c r="AK365" i="1"/>
  <c r="AJ365"/>
  <c r="BQ365" s="1"/>
  <c r="AI365"/>
  <c r="BP365" s="1"/>
  <c r="AF365"/>
  <c r="BN365" s="1"/>
  <c r="AE365"/>
  <c r="BM365" s="1"/>
  <c r="U365"/>
  <c r="I365"/>
  <c r="AK364"/>
  <c r="AJ364"/>
  <c r="BQ364" s="1"/>
  <c r="AI364"/>
  <c r="BP364" s="1"/>
  <c r="AF364"/>
  <c r="BN364" s="1"/>
  <c r="AE364"/>
  <c r="BM364" s="1"/>
  <c r="U364"/>
  <c r="I364"/>
  <c r="B359" i="3"/>
  <c r="AK363" i="1"/>
  <c r="AJ363"/>
  <c r="BQ363" s="1"/>
  <c r="AI363"/>
  <c r="BP363" s="1"/>
  <c r="AF363"/>
  <c r="BN363" s="1"/>
  <c r="AE363"/>
  <c r="BM363" s="1"/>
  <c r="U363"/>
  <c r="I363"/>
  <c r="AK362"/>
  <c r="AJ362"/>
  <c r="BQ362" s="1"/>
  <c r="AI362"/>
  <c r="BP362" s="1"/>
  <c r="AF362"/>
  <c r="BN362" s="1"/>
  <c r="AE362"/>
  <c r="BM362" s="1"/>
  <c r="U362"/>
  <c r="I362"/>
  <c r="B357" i="3"/>
  <c r="AK361" i="1"/>
  <c r="AJ361"/>
  <c r="BQ361" s="1"/>
  <c r="AI361"/>
  <c r="BP361" s="1"/>
  <c r="AF361"/>
  <c r="BN361" s="1"/>
  <c r="AE361"/>
  <c r="BM361" s="1"/>
  <c r="U361"/>
  <c r="I361"/>
  <c r="AK360"/>
  <c r="AJ360"/>
  <c r="BQ360" s="1"/>
  <c r="AI360"/>
  <c r="BP360" s="1"/>
  <c r="AF360"/>
  <c r="BN360" s="1"/>
  <c r="AE360"/>
  <c r="BM360" s="1"/>
  <c r="U360"/>
  <c r="I360"/>
  <c r="B355" i="3"/>
  <c r="AK359" i="1"/>
  <c r="AJ359"/>
  <c r="BQ359" s="1"/>
  <c r="AI359"/>
  <c r="BP359" s="1"/>
  <c r="AF359"/>
  <c r="BN359" s="1"/>
  <c r="AE359"/>
  <c r="BM359" s="1"/>
  <c r="U359"/>
  <c r="I359"/>
  <c r="AK358"/>
  <c r="AJ358"/>
  <c r="BQ358" s="1"/>
  <c r="AI358"/>
  <c r="BP358" s="1"/>
  <c r="AF358"/>
  <c r="BN358" s="1"/>
  <c r="AE358"/>
  <c r="BM358" s="1"/>
  <c r="U358"/>
  <c r="I358"/>
  <c r="B353" i="3"/>
  <c r="AK357" i="1"/>
  <c r="AJ357"/>
  <c r="BQ357" s="1"/>
  <c r="AI357"/>
  <c r="BP357" s="1"/>
  <c r="AF357"/>
  <c r="BN357" s="1"/>
  <c r="AE357"/>
  <c r="BM357" s="1"/>
  <c r="U357"/>
  <c r="I357"/>
  <c r="AK356"/>
  <c r="AJ356"/>
  <c r="BQ356" s="1"/>
  <c r="AI356"/>
  <c r="BP356" s="1"/>
  <c r="AF356"/>
  <c r="BN356" s="1"/>
  <c r="AE356"/>
  <c r="BM356" s="1"/>
  <c r="U356"/>
  <c r="I356"/>
  <c r="B351" i="3"/>
  <c r="AK355" i="1"/>
  <c r="AJ355"/>
  <c r="BQ355" s="1"/>
  <c r="AI355"/>
  <c r="BP355" s="1"/>
  <c r="AF355"/>
  <c r="BN355" s="1"/>
  <c r="AE355"/>
  <c r="BM355" s="1"/>
  <c r="U355"/>
  <c r="I355"/>
  <c r="AK354"/>
  <c r="AJ354"/>
  <c r="BQ354" s="1"/>
  <c r="AI354"/>
  <c r="BP354" s="1"/>
  <c r="AF354"/>
  <c r="BN354" s="1"/>
  <c r="AE354"/>
  <c r="BM354" s="1"/>
  <c r="U354"/>
  <c r="I354"/>
  <c r="B349" i="3"/>
  <c r="AK353" i="1"/>
  <c r="AJ353"/>
  <c r="BQ353" s="1"/>
  <c r="AI353"/>
  <c r="BP353" s="1"/>
  <c r="AF353"/>
  <c r="BN353" s="1"/>
  <c r="AE353"/>
  <c r="BM353" s="1"/>
  <c r="U353"/>
  <c r="I353"/>
  <c r="AK352"/>
  <c r="AJ352"/>
  <c r="BQ352" s="1"/>
  <c r="AI352"/>
  <c r="BP352" s="1"/>
  <c r="AF352"/>
  <c r="BN352" s="1"/>
  <c r="AE352"/>
  <c r="BM352" s="1"/>
  <c r="U352"/>
  <c r="I352"/>
  <c r="B347" i="3"/>
  <c r="AK351" i="1"/>
  <c r="AJ351"/>
  <c r="BQ351" s="1"/>
  <c r="AI351"/>
  <c r="BP351" s="1"/>
  <c r="AF351"/>
  <c r="BN351" s="1"/>
  <c r="AE351"/>
  <c r="BM351" s="1"/>
  <c r="U351"/>
  <c r="I351"/>
  <c r="AK350"/>
  <c r="AJ350"/>
  <c r="BQ350" s="1"/>
  <c r="AI350"/>
  <c r="BP350" s="1"/>
  <c r="AF350"/>
  <c r="BN350" s="1"/>
  <c r="AE350"/>
  <c r="BM350" s="1"/>
  <c r="U350"/>
  <c r="I350"/>
  <c r="B345" i="3"/>
  <c r="AK349" i="1"/>
  <c r="AJ349"/>
  <c r="BQ349" s="1"/>
  <c r="AI349"/>
  <c r="BP349" s="1"/>
  <c r="AF349"/>
  <c r="BN349" s="1"/>
  <c r="AE349"/>
  <c r="BM349" s="1"/>
  <c r="U349"/>
  <c r="I349"/>
  <c r="AK348"/>
  <c r="AJ348"/>
  <c r="BQ348" s="1"/>
  <c r="AI348"/>
  <c r="BP348" s="1"/>
  <c r="AF348"/>
  <c r="BN348" s="1"/>
  <c r="AE348"/>
  <c r="BM348" s="1"/>
  <c r="U348"/>
  <c r="I348"/>
  <c r="B343" i="3"/>
  <c r="AK347" i="1"/>
  <c r="AJ347"/>
  <c r="BQ347" s="1"/>
  <c r="AI347"/>
  <c r="BP347" s="1"/>
  <c r="AF347"/>
  <c r="BN347" s="1"/>
  <c r="AE347"/>
  <c r="BM347" s="1"/>
  <c r="U347"/>
  <c r="I347"/>
  <c r="AK346"/>
  <c r="AJ346"/>
  <c r="BQ346" s="1"/>
  <c r="AI346"/>
  <c r="BP346" s="1"/>
  <c r="AF346"/>
  <c r="BN346" s="1"/>
  <c r="AE346"/>
  <c r="BM346" s="1"/>
  <c r="U346"/>
  <c r="I346"/>
  <c r="B341" i="3"/>
  <c r="AK345" i="1"/>
  <c r="AJ345"/>
  <c r="BQ345" s="1"/>
  <c r="AI345"/>
  <c r="BP345" s="1"/>
  <c r="AF345"/>
  <c r="BN345" s="1"/>
  <c r="AE345"/>
  <c r="BM345" s="1"/>
  <c r="U345"/>
  <c r="I345"/>
  <c r="AK344"/>
  <c r="AJ344"/>
  <c r="BQ344" s="1"/>
  <c r="AI344"/>
  <c r="BP344" s="1"/>
  <c r="AF344"/>
  <c r="BN344" s="1"/>
  <c r="AE344"/>
  <c r="BM344" s="1"/>
  <c r="U344"/>
  <c r="I344"/>
  <c r="B339" i="3"/>
  <c r="AK343" i="1"/>
  <c r="AJ343"/>
  <c r="BQ343" s="1"/>
  <c r="AI343"/>
  <c r="BP343" s="1"/>
  <c r="AF343"/>
  <c r="BN343" s="1"/>
  <c r="AE343"/>
  <c r="BM343" s="1"/>
  <c r="U343"/>
  <c r="I343"/>
  <c r="AK342"/>
  <c r="AJ342"/>
  <c r="BQ342" s="1"/>
  <c r="AI342"/>
  <c r="BP342" s="1"/>
  <c r="AF342"/>
  <c r="BN342" s="1"/>
  <c r="AE342"/>
  <c r="BM342" s="1"/>
  <c r="U342"/>
  <c r="I342"/>
  <c r="B337" i="3"/>
  <c r="AK341" i="1"/>
  <c r="AJ341"/>
  <c r="BQ341" s="1"/>
  <c r="AI341"/>
  <c r="BP341" s="1"/>
  <c r="AF341"/>
  <c r="BN341" s="1"/>
  <c r="AE341"/>
  <c r="BM341" s="1"/>
  <c r="U341"/>
  <c r="I341"/>
  <c r="AK340"/>
  <c r="AJ340"/>
  <c r="BQ340" s="1"/>
  <c r="AI340"/>
  <c r="BP340" s="1"/>
  <c r="AF340"/>
  <c r="BN340" s="1"/>
  <c r="AE340"/>
  <c r="BM340" s="1"/>
  <c r="U340"/>
  <c r="I340"/>
  <c r="B335" i="3"/>
  <c r="AK339" i="1"/>
  <c r="AJ339"/>
  <c r="BQ339" s="1"/>
  <c r="AI339"/>
  <c r="BP339" s="1"/>
  <c r="AF339"/>
  <c r="BN339" s="1"/>
  <c r="AE339"/>
  <c r="BM339" s="1"/>
  <c r="U339"/>
  <c r="I339"/>
  <c r="AK338"/>
  <c r="AJ338"/>
  <c r="BQ338" s="1"/>
  <c r="AI338"/>
  <c r="BP338" s="1"/>
  <c r="AF338"/>
  <c r="BN338" s="1"/>
  <c r="AE338"/>
  <c r="BM338" s="1"/>
  <c r="U338"/>
  <c r="I338"/>
  <c r="B333" i="3"/>
  <c r="AK337" i="1"/>
  <c r="AJ337"/>
  <c r="BQ337" s="1"/>
  <c r="AI337"/>
  <c r="BP337" s="1"/>
  <c r="AF337"/>
  <c r="BN337" s="1"/>
  <c r="AE337"/>
  <c r="BM337" s="1"/>
  <c r="U337"/>
  <c r="I337"/>
  <c r="AK336"/>
  <c r="AJ336"/>
  <c r="BQ336" s="1"/>
  <c r="AI336"/>
  <c r="BP336" s="1"/>
  <c r="AF336"/>
  <c r="BN336" s="1"/>
  <c r="AE336"/>
  <c r="BM336" s="1"/>
  <c r="U336"/>
  <c r="I336"/>
  <c r="B331" i="3"/>
  <c r="AK335" i="1"/>
  <c r="AJ335"/>
  <c r="BQ335" s="1"/>
  <c r="AI335"/>
  <c r="BP335" s="1"/>
  <c r="AF335"/>
  <c r="BN335" s="1"/>
  <c r="AE335"/>
  <c r="BM335" s="1"/>
  <c r="U335"/>
  <c r="I335"/>
  <c r="AK334"/>
  <c r="AJ334"/>
  <c r="BQ334" s="1"/>
  <c r="AI334"/>
  <c r="BP334" s="1"/>
  <c r="AF334"/>
  <c r="BN334" s="1"/>
  <c r="AE334"/>
  <c r="BM334" s="1"/>
  <c r="U334"/>
  <c r="I334"/>
  <c r="B329" i="3"/>
  <c r="AK333" i="1"/>
  <c r="AJ333"/>
  <c r="BQ333" s="1"/>
  <c r="AI333"/>
  <c r="BP333" s="1"/>
  <c r="AF333"/>
  <c r="BN333" s="1"/>
  <c r="AE333"/>
  <c r="BM333" s="1"/>
  <c r="U333"/>
  <c r="I333"/>
  <c r="AK332"/>
  <c r="AJ332"/>
  <c r="BQ332" s="1"/>
  <c r="AI332"/>
  <c r="BP332" s="1"/>
  <c r="AF332"/>
  <c r="BN332" s="1"/>
  <c r="AE332"/>
  <c r="BM332" s="1"/>
  <c r="U332"/>
  <c r="I332"/>
  <c r="B327" i="3"/>
  <c r="AK331" i="1"/>
  <c r="AJ331"/>
  <c r="BQ331" s="1"/>
  <c r="AI331"/>
  <c r="BP331" s="1"/>
  <c r="AF331"/>
  <c r="BN331" s="1"/>
  <c r="AE331"/>
  <c r="BM331" s="1"/>
  <c r="U331"/>
  <c r="I331"/>
  <c r="AK330"/>
  <c r="AJ330"/>
  <c r="BQ330" s="1"/>
  <c r="AI330"/>
  <c r="BP330" s="1"/>
  <c r="AF330"/>
  <c r="BN330" s="1"/>
  <c r="AE330"/>
  <c r="BM330" s="1"/>
  <c r="U330"/>
  <c r="I330"/>
  <c r="B325" i="3"/>
  <c r="AK329" i="1"/>
  <c r="AJ329"/>
  <c r="BQ329" s="1"/>
  <c r="AI329"/>
  <c r="BP329" s="1"/>
  <c r="AF329"/>
  <c r="BN329" s="1"/>
  <c r="AE329"/>
  <c r="BM329" s="1"/>
  <c r="U329"/>
  <c r="I329"/>
  <c r="AK328"/>
  <c r="AJ328"/>
  <c r="BQ328" s="1"/>
  <c r="AI328"/>
  <c r="BP328" s="1"/>
  <c r="AF328"/>
  <c r="BN328" s="1"/>
  <c r="AE328"/>
  <c r="BM328" s="1"/>
  <c r="U328"/>
  <c r="I328"/>
  <c r="B323" i="3"/>
  <c r="AK327" i="1"/>
  <c r="AJ327"/>
  <c r="BQ327" s="1"/>
  <c r="AI327"/>
  <c r="BP327" s="1"/>
  <c r="AF327"/>
  <c r="BN327" s="1"/>
  <c r="AE327"/>
  <c r="BM327" s="1"/>
  <c r="U327"/>
  <c r="I327"/>
  <c r="AK326"/>
  <c r="AJ326"/>
  <c r="BQ326" s="1"/>
  <c r="AI326"/>
  <c r="BP326" s="1"/>
  <c r="AF326"/>
  <c r="BN326" s="1"/>
  <c r="AE326"/>
  <c r="BM326" s="1"/>
  <c r="U326"/>
  <c r="I326"/>
  <c r="B321" i="3"/>
  <c r="AK325" i="1"/>
  <c r="AJ325"/>
  <c r="BQ325" s="1"/>
  <c r="AI325"/>
  <c r="BP325" s="1"/>
  <c r="AF325"/>
  <c r="BN325" s="1"/>
  <c r="AE325"/>
  <c r="BM325" s="1"/>
  <c r="U325"/>
  <c r="I325"/>
  <c r="AK324"/>
  <c r="AJ324"/>
  <c r="BQ324" s="1"/>
  <c r="AI324"/>
  <c r="BP324" s="1"/>
  <c r="AF324"/>
  <c r="BN324" s="1"/>
  <c r="AE324"/>
  <c r="BM324" s="1"/>
  <c r="U324"/>
  <c r="I324"/>
  <c r="B319" i="3"/>
  <c r="AK323" i="1"/>
  <c r="AJ323"/>
  <c r="BQ323" s="1"/>
  <c r="AI323"/>
  <c r="BP323" s="1"/>
  <c r="AF323"/>
  <c r="BN323" s="1"/>
  <c r="AE323"/>
  <c r="BM323" s="1"/>
  <c r="U323"/>
  <c r="I323"/>
  <c r="AK322"/>
  <c r="AJ322"/>
  <c r="BQ322" s="1"/>
  <c r="AI322"/>
  <c r="BP322" s="1"/>
  <c r="AF322"/>
  <c r="BN322" s="1"/>
  <c r="AE322"/>
  <c r="BM322" s="1"/>
  <c r="U322"/>
  <c r="I322"/>
  <c r="B317" i="3"/>
  <c r="AK321" i="1"/>
  <c r="AJ321"/>
  <c r="BQ321" s="1"/>
  <c r="AI321"/>
  <c r="BP321" s="1"/>
  <c r="AF321"/>
  <c r="BN321" s="1"/>
  <c r="AE321"/>
  <c r="BM321" s="1"/>
  <c r="U321"/>
  <c r="I321"/>
  <c r="AK320"/>
  <c r="AJ320"/>
  <c r="BQ320" s="1"/>
  <c r="AI320"/>
  <c r="BP320" s="1"/>
  <c r="AF320"/>
  <c r="BN320" s="1"/>
  <c r="AE320"/>
  <c r="BM320" s="1"/>
  <c r="U320"/>
  <c r="I320"/>
  <c r="B315" i="3"/>
  <c r="AK319" i="1"/>
  <c r="AJ319"/>
  <c r="BQ319" s="1"/>
  <c r="AI319"/>
  <c r="BP319" s="1"/>
  <c r="AF319"/>
  <c r="BN319" s="1"/>
  <c r="AE319"/>
  <c r="BM319" s="1"/>
  <c r="U319"/>
  <c r="I319"/>
  <c r="AK318"/>
  <c r="AJ318"/>
  <c r="BQ318" s="1"/>
  <c r="AI318"/>
  <c r="BP318" s="1"/>
  <c r="AF318"/>
  <c r="BN318" s="1"/>
  <c r="AE318"/>
  <c r="BM318" s="1"/>
  <c r="U318"/>
  <c r="I318"/>
  <c r="B313" i="3"/>
  <c r="AK317" i="1"/>
  <c r="AJ317"/>
  <c r="BQ317" s="1"/>
  <c r="AI317"/>
  <c r="BP317" s="1"/>
  <c r="AF317"/>
  <c r="BN317" s="1"/>
  <c r="AE317"/>
  <c r="BM317" s="1"/>
  <c r="U317"/>
  <c r="I317"/>
  <c r="AK316"/>
  <c r="AJ316"/>
  <c r="BQ316" s="1"/>
  <c r="AI316"/>
  <c r="BP316" s="1"/>
  <c r="AF316"/>
  <c r="BN316" s="1"/>
  <c r="AE316"/>
  <c r="BM316" s="1"/>
  <c r="U316"/>
  <c r="I316"/>
  <c r="B311" i="3"/>
  <c r="AK315" i="1"/>
  <c r="AJ315"/>
  <c r="BQ315" s="1"/>
  <c r="AI315"/>
  <c r="BP315" s="1"/>
  <c r="AF315"/>
  <c r="BN315" s="1"/>
  <c r="AE315"/>
  <c r="BM315" s="1"/>
  <c r="U315"/>
  <c r="I315"/>
  <c r="AK314"/>
  <c r="AJ314"/>
  <c r="BQ314" s="1"/>
  <c r="AI314"/>
  <c r="BP314" s="1"/>
  <c r="AF314"/>
  <c r="BN314" s="1"/>
  <c r="AE314"/>
  <c r="BM314" s="1"/>
  <c r="U314"/>
  <c r="I314"/>
  <c r="B309" i="3"/>
  <c r="AK313" i="1"/>
  <c r="AJ313"/>
  <c r="BQ313" s="1"/>
  <c r="AI313"/>
  <c r="BP313" s="1"/>
  <c r="AF313"/>
  <c r="BN313" s="1"/>
  <c r="AE313"/>
  <c r="BM313" s="1"/>
  <c r="U313"/>
  <c r="I313"/>
  <c r="AK312"/>
  <c r="AJ312"/>
  <c r="BQ312" s="1"/>
  <c r="AI312"/>
  <c r="BP312" s="1"/>
  <c r="AF312"/>
  <c r="BN312" s="1"/>
  <c r="AE312"/>
  <c r="BM312" s="1"/>
  <c r="U312"/>
  <c r="I312"/>
  <c r="B307" i="3"/>
  <c r="AK311" i="1"/>
  <c r="AJ311"/>
  <c r="BQ311" s="1"/>
  <c r="AI311"/>
  <c r="BP311" s="1"/>
  <c r="AF311"/>
  <c r="BN311" s="1"/>
  <c r="AE311"/>
  <c r="BM311" s="1"/>
  <c r="U311"/>
  <c r="I311"/>
  <c r="AK310"/>
  <c r="AJ310"/>
  <c r="BQ310" s="1"/>
  <c r="AI310"/>
  <c r="BP310" s="1"/>
  <c r="AF310"/>
  <c r="BN310" s="1"/>
  <c r="AE310"/>
  <c r="BM310" s="1"/>
  <c r="U310"/>
  <c r="I310"/>
  <c r="B305" i="3"/>
  <c r="AK309" i="1"/>
  <c r="AJ309"/>
  <c r="BQ309" s="1"/>
  <c r="AI309"/>
  <c r="BP309" s="1"/>
  <c r="AF309"/>
  <c r="BN309" s="1"/>
  <c r="AE309"/>
  <c r="BM309" s="1"/>
  <c r="U309"/>
  <c r="I309"/>
  <c r="AK308"/>
  <c r="AJ308"/>
  <c r="BQ308" s="1"/>
  <c r="AI308"/>
  <c r="BP308" s="1"/>
  <c r="AF308"/>
  <c r="BN308" s="1"/>
  <c r="AE308"/>
  <c r="BM308" s="1"/>
  <c r="U308"/>
  <c r="I308"/>
  <c r="B303" i="3"/>
  <c r="AK307" i="1"/>
  <c r="AJ307"/>
  <c r="BQ307" s="1"/>
  <c r="AI307"/>
  <c r="BP307" s="1"/>
  <c r="AF307"/>
  <c r="BN307" s="1"/>
  <c r="AE307"/>
  <c r="BM307" s="1"/>
  <c r="U307"/>
  <c r="I307"/>
  <c r="AK306"/>
  <c r="AJ306"/>
  <c r="BQ306" s="1"/>
  <c r="AI306"/>
  <c r="BP306" s="1"/>
  <c r="AF306"/>
  <c r="BN306" s="1"/>
  <c r="AE306"/>
  <c r="BM306" s="1"/>
  <c r="U306"/>
  <c r="I306"/>
  <c r="B301" i="3"/>
  <c r="AK305" i="1"/>
  <c r="AJ305"/>
  <c r="BQ305" s="1"/>
  <c r="AI305"/>
  <c r="BP305" s="1"/>
  <c r="AF305"/>
  <c r="BN305" s="1"/>
  <c r="AE305"/>
  <c r="BM305" s="1"/>
  <c r="U305"/>
  <c r="I305"/>
  <c r="AK304"/>
  <c r="AJ304"/>
  <c r="BQ304" s="1"/>
  <c r="AI304"/>
  <c r="BP304" s="1"/>
  <c r="AF304"/>
  <c r="BN304" s="1"/>
  <c r="AE304"/>
  <c r="BM304" s="1"/>
  <c r="U304"/>
  <c r="I304"/>
  <c r="B299" i="3"/>
  <c r="AK303" i="1"/>
  <c r="AJ303"/>
  <c r="BQ303" s="1"/>
  <c r="AI303"/>
  <c r="BP303" s="1"/>
  <c r="AF303"/>
  <c r="BN303" s="1"/>
  <c r="AE303"/>
  <c r="BM303" s="1"/>
  <c r="U303"/>
  <c r="I303"/>
  <c r="AK302"/>
  <c r="AJ302"/>
  <c r="BQ302" s="1"/>
  <c r="AI302"/>
  <c r="BP302" s="1"/>
  <c r="AF302"/>
  <c r="BN302" s="1"/>
  <c r="AE302"/>
  <c r="BM302" s="1"/>
  <c r="U302"/>
  <c r="I302"/>
  <c r="B297" i="3"/>
  <c r="AK301" i="1"/>
  <c r="AJ301"/>
  <c r="BQ301" s="1"/>
  <c r="AI301"/>
  <c r="BP301" s="1"/>
  <c r="AF301"/>
  <c r="BN301" s="1"/>
  <c r="AE301"/>
  <c r="BM301" s="1"/>
  <c r="U301"/>
  <c r="I301"/>
  <c r="AK300"/>
  <c r="AJ300"/>
  <c r="BQ300" s="1"/>
  <c r="AI300"/>
  <c r="BP300" s="1"/>
  <c r="AF300"/>
  <c r="BN300" s="1"/>
  <c r="AE300"/>
  <c r="BM300" s="1"/>
  <c r="U300"/>
  <c r="I300"/>
  <c r="B295" i="3"/>
  <c r="AK299" i="1"/>
  <c r="AJ299"/>
  <c r="BQ299" s="1"/>
  <c r="AI299"/>
  <c r="BP299" s="1"/>
  <c r="AF299"/>
  <c r="BN299" s="1"/>
  <c r="AE299"/>
  <c r="BM299" s="1"/>
  <c r="U299"/>
  <c r="I299"/>
  <c r="AK298"/>
  <c r="AJ298"/>
  <c r="BQ298" s="1"/>
  <c r="AI298"/>
  <c r="BP298" s="1"/>
  <c r="AF298"/>
  <c r="BN298" s="1"/>
  <c r="AE298"/>
  <c r="BM298" s="1"/>
  <c r="U298"/>
  <c r="I298"/>
  <c r="B293" i="3"/>
  <c r="AK297" i="1"/>
  <c r="AJ297"/>
  <c r="BQ297" s="1"/>
  <c r="AI297"/>
  <c r="BP297" s="1"/>
  <c r="AF297"/>
  <c r="BN297" s="1"/>
  <c r="AE297"/>
  <c r="BM297" s="1"/>
  <c r="U297"/>
  <c r="I297"/>
  <c r="AK296"/>
  <c r="AJ296"/>
  <c r="BQ296" s="1"/>
  <c r="AI296"/>
  <c r="BP296" s="1"/>
  <c r="AF296"/>
  <c r="BN296" s="1"/>
  <c r="AE296"/>
  <c r="BM296" s="1"/>
  <c r="U296"/>
  <c r="I296"/>
  <c r="B291" i="3"/>
  <c r="AK295" i="1"/>
  <c r="AJ295"/>
  <c r="BQ295" s="1"/>
  <c r="AI295"/>
  <c r="BP295" s="1"/>
  <c r="AF295"/>
  <c r="BN295" s="1"/>
  <c r="AE295"/>
  <c r="BM295" s="1"/>
  <c r="U295"/>
  <c r="I295"/>
  <c r="AK294"/>
  <c r="AJ294"/>
  <c r="BQ294" s="1"/>
  <c r="AI294"/>
  <c r="BP294" s="1"/>
  <c r="AF294"/>
  <c r="BN294" s="1"/>
  <c r="AE294"/>
  <c r="BM294" s="1"/>
  <c r="U294"/>
  <c r="I294"/>
  <c r="B289" i="3"/>
  <c r="AK293" i="1"/>
  <c r="AJ293"/>
  <c r="BQ293" s="1"/>
  <c r="AI293"/>
  <c r="BP293" s="1"/>
  <c r="AF293"/>
  <c r="BN293" s="1"/>
  <c r="AE293"/>
  <c r="BM293" s="1"/>
  <c r="U293"/>
  <c r="I293"/>
  <c r="AK292"/>
  <c r="AJ292"/>
  <c r="BQ292" s="1"/>
  <c r="AI292"/>
  <c r="BP292" s="1"/>
  <c r="AF292"/>
  <c r="BN292" s="1"/>
  <c r="AE292"/>
  <c r="BM292" s="1"/>
  <c r="U292"/>
  <c r="I292"/>
  <c r="B287" i="3"/>
  <c r="AK291" i="1"/>
  <c r="AJ291"/>
  <c r="BQ291" s="1"/>
  <c r="AI291"/>
  <c r="BP291" s="1"/>
  <c r="AF291"/>
  <c r="BN291" s="1"/>
  <c r="AE291"/>
  <c r="BM291" s="1"/>
  <c r="U291"/>
  <c r="I291"/>
  <c r="AK290"/>
  <c r="AJ290"/>
  <c r="BQ290" s="1"/>
  <c r="AI290"/>
  <c r="BP290" s="1"/>
  <c r="AF290"/>
  <c r="BN290" s="1"/>
  <c r="AE290"/>
  <c r="BM290" s="1"/>
  <c r="U290"/>
  <c r="I290"/>
  <c r="B285" i="3"/>
  <c r="AK289" i="1"/>
  <c r="AJ289"/>
  <c r="BQ289" s="1"/>
  <c r="AI289"/>
  <c r="BP289" s="1"/>
  <c r="AF289"/>
  <c r="BN289" s="1"/>
  <c r="AE289"/>
  <c r="BM289" s="1"/>
  <c r="U289"/>
  <c r="I289"/>
  <c r="AK288"/>
  <c r="AJ288"/>
  <c r="BQ288" s="1"/>
  <c r="AI288"/>
  <c r="BP288" s="1"/>
  <c r="AF288"/>
  <c r="BN288" s="1"/>
  <c r="AE288"/>
  <c r="BM288" s="1"/>
  <c r="U288"/>
  <c r="I288"/>
  <c r="B283" i="3"/>
  <c r="AK287" i="1"/>
  <c r="AJ287"/>
  <c r="BQ287" s="1"/>
  <c r="AI287"/>
  <c r="BP287" s="1"/>
  <c r="AF287"/>
  <c r="BN287" s="1"/>
  <c r="AE287"/>
  <c r="BM287" s="1"/>
  <c r="U287"/>
  <c r="I287"/>
  <c r="AK286"/>
  <c r="AJ286"/>
  <c r="BQ286" s="1"/>
  <c r="AI286"/>
  <c r="BP286" s="1"/>
  <c r="AF286"/>
  <c r="BN286" s="1"/>
  <c r="AE286"/>
  <c r="BM286" s="1"/>
  <c r="U286"/>
  <c r="I286"/>
  <c r="B281" i="3"/>
  <c r="AK285" i="1"/>
  <c r="AJ285"/>
  <c r="BQ285" s="1"/>
  <c r="AI285"/>
  <c r="BP285" s="1"/>
  <c r="AF285"/>
  <c r="BN285" s="1"/>
  <c r="AE285"/>
  <c r="BM285" s="1"/>
  <c r="U285"/>
  <c r="I285"/>
  <c r="AK284"/>
  <c r="AJ284"/>
  <c r="BQ284" s="1"/>
  <c r="AI284"/>
  <c r="BP284" s="1"/>
  <c r="AF284"/>
  <c r="BN284" s="1"/>
  <c r="AE284"/>
  <c r="BM284" s="1"/>
  <c r="U284"/>
  <c r="I284"/>
  <c r="B279" i="3"/>
  <c r="AK283" i="1"/>
  <c r="AJ283"/>
  <c r="BQ283" s="1"/>
  <c r="AI283"/>
  <c r="BP283" s="1"/>
  <c r="AF283"/>
  <c r="BN283" s="1"/>
  <c r="AE283"/>
  <c r="BM283" s="1"/>
  <c r="U283"/>
  <c r="I283"/>
  <c r="AK282"/>
  <c r="AJ282"/>
  <c r="BQ282" s="1"/>
  <c r="AI282"/>
  <c r="BP282" s="1"/>
  <c r="AF282"/>
  <c r="BN282" s="1"/>
  <c r="AE282"/>
  <c r="BM282" s="1"/>
  <c r="U282"/>
  <c r="I282"/>
  <c r="B277" i="3"/>
  <c r="AK281" i="1"/>
  <c r="AJ281"/>
  <c r="BQ281" s="1"/>
  <c r="AI281"/>
  <c r="BP281" s="1"/>
  <c r="AF281"/>
  <c r="BN281" s="1"/>
  <c r="AE281"/>
  <c r="BM281" s="1"/>
  <c r="U281"/>
  <c r="I281"/>
  <c r="AK280"/>
  <c r="AJ280"/>
  <c r="BQ280" s="1"/>
  <c r="AI280"/>
  <c r="BP280" s="1"/>
  <c r="AF280"/>
  <c r="BN280" s="1"/>
  <c r="AE280"/>
  <c r="BM280" s="1"/>
  <c r="U280"/>
  <c r="I280"/>
  <c r="B275" i="3"/>
  <c r="AK279" i="1"/>
  <c r="AJ279"/>
  <c r="BQ279" s="1"/>
  <c r="AI279"/>
  <c r="BP279" s="1"/>
  <c r="AF279"/>
  <c r="BN279" s="1"/>
  <c r="AE279"/>
  <c r="BM279" s="1"/>
  <c r="U279"/>
  <c r="I279"/>
  <c r="AK278"/>
  <c r="AJ278"/>
  <c r="BQ278" s="1"/>
  <c r="AI278"/>
  <c r="BP278" s="1"/>
  <c r="AF278"/>
  <c r="BN278" s="1"/>
  <c r="AE278"/>
  <c r="BM278" s="1"/>
  <c r="U278"/>
  <c r="I278"/>
  <c r="B273" i="3"/>
  <c r="AK277" i="1"/>
  <c r="AJ277"/>
  <c r="BQ277" s="1"/>
  <c r="AI277"/>
  <c r="BP277" s="1"/>
  <c r="AF277"/>
  <c r="BN277" s="1"/>
  <c r="AE277"/>
  <c r="BM277" s="1"/>
  <c r="U277"/>
  <c r="I277"/>
  <c r="AK276"/>
  <c r="AJ276"/>
  <c r="BQ276" s="1"/>
  <c r="AI276"/>
  <c r="BP276" s="1"/>
  <c r="AF276"/>
  <c r="BN276" s="1"/>
  <c r="AE276"/>
  <c r="BM276" s="1"/>
  <c r="U276"/>
  <c r="I276"/>
  <c r="B271" i="3"/>
  <c r="AK275" i="1"/>
  <c r="AJ275"/>
  <c r="BQ275" s="1"/>
  <c r="AI275"/>
  <c r="BP275" s="1"/>
  <c r="AF275"/>
  <c r="BN275" s="1"/>
  <c r="AE275"/>
  <c r="BM275" s="1"/>
  <c r="U275"/>
  <c r="I275"/>
  <c r="AK274"/>
  <c r="AJ274"/>
  <c r="BQ274" s="1"/>
  <c r="AI274"/>
  <c r="BP274" s="1"/>
  <c r="AF274"/>
  <c r="BN274" s="1"/>
  <c r="AE274"/>
  <c r="BM274" s="1"/>
  <c r="U274"/>
  <c r="I274"/>
  <c r="B269" i="3"/>
  <c r="AK273" i="1"/>
  <c r="AJ273"/>
  <c r="BQ273" s="1"/>
  <c r="AI273"/>
  <c r="BP273" s="1"/>
  <c r="AF273"/>
  <c r="BN273" s="1"/>
  <c r="AE273"/>
  <c r="BM273" s="1"/>
  <c r="U273"/>
  <c r="I273"/>
  <c r="AK272"/>
  <c r="AJ272"/>
  <c r="BQ272" s="1"/>
  <c r="AI272"/>
  <c r="BP272" s="1"/>
  <c r="AF272"/>
  <c r="BN272" s="1"/>
  <c r="AE272"/>
  <c r="BM272" s="1"/>
  <c r="U272"/>
  <c r="I272"/>
  <c r="B267" i="3"/>
  <c r="AK271" i="1"/>
  <c r="AJ271"/>
  <c r="BQ271" s="1"/>
  <c r="AI271"/>
  <c r="BP271" s="1"/>
  <c r="AF271"/>
  <c r="BN271" s="1"/>
  <c r="AE271"/>
  <c r="BM271" s="1"/>
  <c r="U271"/>
  <c r="I271"/>
  <c r="AK270"/>
  <c r="AJ270"/>
  <c r="BQ270" s="1"/>
  <c r="AI270"/>
  <c r="BP270" s="1"/>
  <c r="AF270"/>
  <c r="BN270" s="1"/>
  <c r="AE270"/>
  <c r="BM270" s="1"/>
  <c r="U270"/>
  <c r="I270"/>
  <c r="B265" i="3"/>
  <c r="AK269" i="1"/>
  <c r="AJ269"/>
  <c r="BQ269" s="1"/>
  <c r="AI269"/>
  <c r="BP269" s="1"/>
  <c r="AF269"/>
  <c r="BN269" s="1"/>
  <c r="AE269"/>
  <c r="BM269" s="1"/>
  <c r="U269"/>
  <c r="I269"/>
  <c r="AK268"/>
  <c r="AJ268"/>
  <c r="BQ268" s="1"/>
  <c r="AI268"/>
  <c r="BP268" s="1"/>
  <c r="AF268"/>
  <c r="BN268" s="1"/>
  <c r="AE268"/>
  <c r="BM268" s="1"/>
  <c r="U268"/>
  <c r="I268"/>
  <c r="B263" i="3"/>
  <c r="AK267" i="1"/>
  <c r="AJ267"/>
  <c r="BQ267" s="1"/>
  <c r="AI267"/>
  <c r="BP267" s="1"/>
  <c r="AF267"/>
  <c r="BN267" s="1"/>
  <c r="AE267"/>
  <c r="BM267" s="1"/>
  <c r="U267"/>
  <c r="I267"/>
  <c r="AK266"/>
  <c r="AJ266"/>
  <c r="BQ266" s="1"/>
  <c r="AI266"/>
  <c r="BP266" s="1"/>
  <c r="AF266"/>
  <c r="BN266" s="1"/>
  <c r="AE266"/>
  <c r="BM266" s="1"/>
  <c r="U266"/>
  <c r="I266"/>
  <c r="B261" i="3"/>
  <c r="AK265" i="1"/>
  <c r="AJ265"/>
  <c r="BQ265" s="1"/>
  <c r="AI265"/>
  <c r="BP265" s="1"/>
  <c r="AF265"/>
  <c r="BN265" s="1"/>
  <c r="AE265"/>
  <c r="BM265" s="1"/>
  <c r="U265"/>
  <c r="I265"/>
  <c r="AK264"/>
  <c r="AJ264"/>
  <c r="BQ264" s="1"/>
  <c r="AI264"/>
  <c r="BP264" s="1"/>
  <c r="AF264"/>
  <c r="BN264" s="1"/>
  <c r="AE264"/>
  <c r="BM264" s="1"/>
  <c r="U264"/>
  <c r="I264"/>
  <c r="B259" i="3"/>
  <c r="AK263" i="1"/>
  <c r="AJ263"/>
  <c r="BQ263" s="1"/>
  <c r="AI263"/>
  <c r="BP263" s="1"/>
  <c r="AF263"/>
  <c r="BN263" s="1"/>
  <c r="AE263"/>
  <c r="BM263" s="1"/>
  <c r="U263"/>
  <c r="I263"/>
  <c r="AK262"/>
  <c r="AJ262"/>
  <c r="BQ262" s="1"/>
  <c r="AI262"/>
  <c r="BP262" s="1"/>
  <c r="AF262"/>
  <c r="BN262" s="1"/>
  <c r="AE262"/>
  <c r="BM262" s="1"/>
  <c r="U262"/>
  <c r="I262"/>
  <c r="B257" i="3"/>
  <c r="AK261" i="1"/>
  <c r="AJ261"/>
  <c r="BQ261" s="1"/>
  <c r="AI261"/>
  <c r="BP261" s="1"/>
  <c r="AF261"/>
  <c r="BN261" s="1"/>
  <c r="AE261"/>
  <c r="BM261" s="1"/>
  <c r="U261"/>
  <c r="I261"/>
  <c r="AK260"/>
  <c r="AJ260"/>
  <c r="BQ260" s="1"/>
  <c r="AI260"/>
  <c r="BP260" s="1"/>
  <c r="AF260"/>
  <c r="BN260" s="1"/>
  <c r="AE260"/>
  <c r="BM260" s="1"/>
  <c r="U260"/>
  <c r="I260"/>
  <c r="B255" i="3"/>
  <c r="AK259" i="1"/>
  <c r="AJ259"/>
  <c r="BQ259" s="1"/>
  <c r="AI259"/>
  <c r="BP259" s="1"/>
  <c r="AF259"/>
  <c r="BN259" s="1"/>
  <c r="AE259"/>
  <c r="BM259" s="1"/>
  <c r="U259"/>
  <c r="I259"/>
  <c r="AK258"/>
  <c r="AJ258"/>
  <c r="BQ258" s="1"/>
  <c r="AI258"/>
  <c r="BP258" s="1"/>
  <c r="AF258"/>
  <c r="BN258" s="1"/>
  <c r="AE258"/>
  <c r="BM258" s="1"/>
  <c r="U258"/>
  <c r="I258"/>
  <c r="B253" i="3"/>
  <c r="AK257" i="1"/>
  <c r="AJ257"/>
  <c r="BQ257" s="1"/>
  <c r="AI257"/>
  <c r="BP257" s="1"/>
  <c r="AF257"/>
  <c r="BN257" s="1"/>
  <c r="AE257"/>
  <c r="BM257" s="1"/>
  <c r="U257"/>
  <c r="I257"/>
  <c r="AK256"/>
  <c r="AJ256"/>
  <c r="BQ256" s="1"/>
  <c r="AI256"/>
  <c r="BP256" s="1"/>
  <c r="AF256"/>
  <c r="BN256" s="1"/>
  <c r="AE256"/>
  <c r="BM256" s="1"/>
  <c r="U256"/>
  <c r="I256"/>
  <c r="B251" i="3"/>
  <c r="AK255" i="1"/>
  <c r="AJ255"/>
  <c r="BQ255" s="1"/>
  <c r="AI255"/>
  <c r="BP255" s="1"/>
  <c r="AF255"/>
  <c r="BN255" s="1"/>
  <c r="AE255"/>
  <c r="BM255" s="1"/>
  <c r="U255"/>
  <c r="I255"/>
  <c r="AK254"/>
  <c r="AJ254"/>
  <c r="BQ254" s="1"/>
  <c r="AI254"/>
  <c r="BP254" s="1"/>
  <c r="AF254"/>
  <c r="BN254" s="1"/>
  <c r="AE254"/>
  <c r="BM254" s="1"/>
  <c r="U254"/>
  <c r="I254"/>
  <c r="B249" i="3"/>
  <c r="AK253" i="1"/>
  <c r="AJ253"/>
  <c r="BQ253" s="1"/>
  <c r="AI253"/>
  <c r="BP253" s="1"/>
  <c r="AF253"/>
  <c r="BN253" s="1"/>
  <c r="AE253"/>
  <c r="BM253" s="1"/>
  <c r="U253"/>
  <c r="I253"/>
  <c r="AK252"/>
  <c r="AJ252"/>
  <c r="BQ252" s="1"/>
  <c r="AI252"/>
  <c r="BP252" s="1"/>
  <c r="AF252"/>
  <c r="BN252" s="1"/>
  <c r="AE252"/>
  <c r="BM252" s="1"/>
  <c r="U252"/>
  <c r="I252"/>
  <c r="B247" i="3"/>
  <c r="AK251" i="1"/>
  <c r="AJ251"/>
  <c r="BQ251" s="1"/>
  <c r="AI251"/>
  <c r="BP251" s="1"/>
  <c r="AF251"/>
  <c r="BN251" s="1"/>
  <c r="AE251"/>
  <c r="BM251" s="1"/>
  <c r="U251"/>
  <c r="I251"/>
  <c r="AK250"/>
  <c r="AJ250"/>
  <c r="BQ250" s="1"/>
  <c r="AI250"/>
  <c r="BP250" s="1"/>
  <c r="AF250"/>
  <c r="BN250" s="1"/>
  <c r="AE250"/>
  <c r="BM250" s="1"/>
  <c r="U250"/>
  <c r="I250"/>
  <c r="B245" i="3"/>
  <c r="AK249" i="1"/>
  <c r="AJ249"/>
  <c r="BQ249" s="1"/>
  <c r="AI249"/>
  <c r="BP249" s="1"/>
  <c r="AF249"/>
  <c r="BN249" s="1"/>
  <c r="AE249"/>
  <c r="BM249" s="1"/>
  <c r="U249"/>
  <c r="I249"/>
  <c r="AK248"/>
  <c r="AJ248"/>
  <c r="BQ248" s="1"/>
  <c r="AI248"/>
  <c r="BP248" s="1"/>
  <c r="AF248"/>
  <c r="BN248" s="1"/>
  <c r="AE248"/>
  <c r="BM248" s="1"/>
  <c r="U248"/>
  <c r="I248"/>
  <c r="B243" i="3"/>
  <c r="AK247" i="1"/>
  <c r="AJ247"/>
  <c r="BQ247" s="1"/>
  <c r="AI247"/>
  <c r="BP247" s="1"/>
  <c r="AF247"/>
  <c r="BN247" s="1"/>
  <c r="AE247"/>
  <c r="BM247" s="1"/>
  <c r="U247"/>
  <c r="I247"/>
  <c r="AK246"/>
  <c r="AJ246"/>
  <c r="BQ246" s="1"/>
  <c r="AI246"/>
  <c r="BP246" s="1"/>
  <c r="AF246"/>
  <c r="BN246" s="1"/>
  <c r="AE246"/>
  <c r="BM246" s="1"/>
  <c r="U246"/>
  <c r="I246"/>
  <c r="B241" i="3"/>
  <c r="AK245" i="1"/>
  <c r="AJ245"/>
  <c r="BQ245" s="1"/>
  <c r="AI245"/>
  <c r="BP245" s="1"/>
  <c r="AF245"/>
  <c r="BN245" s="1"/>
  <c r="AE245"/>
  <c r="BM245" s="1"/>
  <c r="U245"/>
  <c r="I245"/>
  <c r="AK244"/>
  <c r="AJ244"/>
  <c r="BQ244" s="1"/>
  <c r="AI244"/>
  <c r="BP244" s="1"/>
  <c r="AF244"/>
  <c r="BN244" s="1"/>
  <c r="AE244"/>
  <c r="BM244" s="1"/>
  <c r="U244"/>
  <c r="I244"/>
  <c r="B239" i="3"/>
  <c r="AK243" i="1"/>
  <c r="AJ243"/>
  <c r="BQ243" s="1"/>
  <c r="AI243"/>
  <c r="BP243" s="1"/>
  <c r="AF243"/>
  <c r="BN243" s="1"/>
  <c r="AE243"/>
  <c r="BM243" s="1"/>
  <c r="U243"/>
  <c r="I243"/>
  <c r="AK242"/>
  <c r="AJ242"/>
  <c r="BQ242" s="1"/>
  <c r="AI242"/>
  <c r="BP242" s="1"/>
  <c r="AF242"/>
  <c r="BN242" s="1"/>
  <c r="AE242"/>
  <c r="BM242" s="1"/>
  <c r="U242"/>
  <c r="I242"/>
  <c r="B237" i="3"/>
  <c r="AK241" i="1"/>
  <c r="AJ241"/>
  <c r="BQ241" s="1"/>
  <c r="AI241"/>
  <c r="BP241" s="1"/>
  <c r="AF241"/>
  <c r="BN241" s="1"/>
  <c r="AE241"/>
  <c r="BM241" s="1"/>
  <c r="U241"/>
  <c r="I241"/>
  <c r="AK240"/>
  <c r="AJ240"/>
  <c r="BQ240" s="1"/>
  <c r="AI240"/>
  <c r="BP240" s="1"/>
  <c r="AF240"/>
  <c r="BN240" s="1"/>
  <c r="AE240"/>
  <c r="BM240" s="1"/>
  <c r="U240"/>
  <c r="I240"/>
  <c r="B235" i="3"/>
  <c r="AK239" i="1"/>
  <c r="AJ239"/>
  <c r="BQ239" s="1"/>
  <c r="AI239"/>
  <c r="BP239" s="1"/>
  <c r="AF239"/>
  <c r="BN239" s="1"/>
  <c r="AE239"/>
  <c r="BM239" s="1"/>
  <c r="U239"/>
  <c r="I239"/>
  <c r="AK238"/>
  <c r="AJ238"/>
  <c r="BQ238" s="1"/>
  <c r="AI238"/>
  <c r="BP238" s="1"/>
  <c r="AF238"/>
  <c r="BN238" s="1"/>
  <c r="AE238"/>
  <c r="BM238" s="1"/>
  <c r="U238"/>
  <c r="I238"/>
  <c r="B233" i="3"/>
  <c r="AK237" i="1"/>
  <c r="AJ237"/>
  <c r="BQ237" s="1"/>
  <c r="AI237"/>
  <c r="BP237" s="1"/>
  <c r="AF237"/>
  <c r="BN237" s="1"/>
  <c r="AE237"/>
  <c r="BM237" s="1"/>
  <c r="U237"/>
  <c r="I237"/>
  <c r="AK236"/>
  <c r="AJ236"/>
  <c r="BQ236" s="1"/>
  <c r="AI236"/>
  <c r="BP236" s="1"/>
  <c r="AF236"/>
  <c r="BN236" s="1"/>
  <c r="AE236"/>
  <c r="BM236" s="1"/>
  <c r="U236"/>
  <c r="I236"/>
  <c r="B231" i="3"/>
  <c r="AK235" i="1"/>
  <c r="AJ235"/>
  <c r="BQ235" s="1"/>
  <c r="AI235"/>
  <c r="BP235" s="1"/>
  <c r="AF235"/>
  <c r="BN235" s="1"/>
  <c r="AE235"/>
  <c r="BM235" s="1"/>
  <c r="U235"/>
  <c r="I235"/>
  <c r="AK234"/>
  <c r="AJ234"/>
  <c r="BQ234" s="1"/>
  <c r="AI234"/>
  <c r="BP234" s="1"/>
  <c r="AF234"/>
  <c r="BN234" s="1"/>
  <c r="AE234"/>
  <c r="BM234" s="1"/>
  <c r="U234"/>
  <c r="I234"/>
  <c r="B229" i="3"/>
  <c r="AK233" i="1"/>
  <c r="AJ233"/>
  <c r="BQ233" s="1"/>
  <c r="AI233"/>
  <c r="BP233" s="1"/>
  <c r="AF233"/>
  <c r="BN233" s="1"/>
  <c r="AE233"/>
  <c r="BM233" s="1"/>
  <c r="U233"/>
  <c r="I233"/>
  <c r="AK232"/>
  <c r="AJ232"/>
  <c r="BQ232" s="1"/>
  <c r="AI232"/>
  <c r="BP232" s="1"/>
  <c r="AF232"/>
  <c r="BN232" s="1"/>
  <c r="AE232"/>
  <c r="BM232" s="1"/>
  <c r="U232"/>
  <c r="I232"/>
  <c r="B227" i="3"/>
  <c r="AK231" i="1"/>
  <c r="AJ231"/>
  <c r="BQ231" s="1"/>
  <c r="AI231"/>
  <c r="BP231" s="1"/>
  <c r="AF231"/>
  <c r="BN231" s="1"/>
  <c r="AE231"/>
  <c r="BM231" s="1"/>
  <c r="U231"/>
  <c r="I231"/>
  <c r="AK230"/>
  <c r="AJ230"/>
  <c r="BQ230" s="1"/>
  <c r="AI230"/>
  <c r="BP230" s="1"/>
  <c r="AF230"/>
  <c r="BN230" s="1"/>
  <c r="AE230"/>
  <c r="BM230" s="1"/>
  <c r="U230"/>
  <c r="I230"/>
  <c r="B225" i="3"/>
  <c r="AK229" i="1"/>
  <c r="AJ229"/>
  <c r="BQ229" s="1"/>
  <c r="AI229"/>
  <c r="BP229" s="1"/>
  <c r="AF229"/>
  <c r="BN229" s="1"/>
  <c r="AE229"/>
  <c r="BM229" s="1"/>
  <c r="U229"/>
  <c r="I229"/>
  <c r="AK228"/>
  <c r="AJ228"/>
  <c r="BQ228" s="1"/>
  <c r="AI228"/>
  <c r="BP228" s="1"/>
  <c r="AF228"/>
  <c r="BN228" s="1"/>
  <c r="AE228"/>
  <c r="BM228" s="1"/>
  <c r="U228"/>
  <c r="I228"/>
  <c r="B223" i="3"/>
  <c r="AK227" i="1"/>
  <c r="AJ227"/>
  <c r="BQ227" s="1"/>
  <c r="AI227"/>
  <c r="BP227" s="1"/>
  <c r="AF227"/>
  <c r="BN227" s="1"/>
  <c r="AE227"/>
  <c r="BM227" s="1"/>
  <c r="U227"/>
  <c r="I227"/>
  <c r="AK226"/>
  <c r="AJ226"/>
  <c r="BQ226" s="1"/>
  <c r="AI226"/>
  <c r="BP226" s="1"/>
  <c r="AF226"/>
  <c r="BN226" s="1"/>
  <c r="AE226"/>
  <c r="BM226" s="1"/>
  <c r="U226"/>
  <c r="I226"/>
  <c r="B221" i="3"/>
  <c r="AK225" i="1"/>
  <c r="AJ225"/>
  <c r="BQ225" s="1"/>
  <c r="AI225"/>
  <c r="BP225" s="1"/>
  <c r="AF225"/>
  <c r="BN225" s="1"/>
  <c r="AE225"/>
  <c r="BM225" s="1"/>
  <c r="U225"/>
  <c r="I225"/>
  <c r="AK224"/>
  <c r="AJ224"/>
  <c r="BQ224" s="1"/>
  <c r="AI224"/>
  <c r="BP224" s="1"/>
  <c r="AF224"/>
  <c r="BN224" s="1"/>
  <c r="AE224"/>
  <c r="BM224" s="1"/>
  <c r="U224"/>
  <c r="I224"/>
  <c r="B219" i="3"/>
  <c r="AK223" i="1"/>
  <c r="AJ223"/>
  <c r="BQ223" s="1"/>
  <c r="AI223"/>
  <c r="BP223" s="1"/>
  <c r="AF223"/>
  <c r="BN223" s="1"/>
  <c r="AE223"/>
  <c r="BM223" s="1"/>
  <c r="U223"/>
  <c r="I223"/>
  <c r="AK222"/>
  <c r="AJ222"/>
  <c r="BQ222" s="1"/>
  <c r="AI222"/>
  <c r="BP222" s="1"/>
  <c r="AF222"/>
  <c r="BN222" s="1"/>
  <c r="AE222"/>
  <c r="BM222" s="1"/>
  <c r="U222"/>
  <c r="I222"/>
  <c r="B217" i="3"/>
  <c r="AK221" i="1"/>
  <c r="AJ221"/>
  <c r="BQ221" s="1"/>
  <c r="AI221"/>
  <c r="BP221" s="1"/>
  <c r="AF221"/>
  <c r="BN221" s="1"/>
  <c r="AE221"/>
  <c r="BM221" s="1"/>
  <c r="U221"/>
  <c r="I221"/>
  <c r="AK220"/>
  <c r="AJ220"/>
  <c r="BQ220" s="1"/>
  <c r="AI220"/>
  <c r="BP220" s="1"/>
  <c r="AF220"/>
  <c r="BN220" s="1"/>
  <c r="AE220"/>
  <c r="BM220" s="1"/>
  <c r="U220"/>
  <c r="I220"/>
  <c r="B215" i="3"/>
  <c r="AK219" i="1"/>
  <c r="AJ219"/>
  <c r="BQ219" s="1"/>
  <c r="AI219"/>
  <c r="BP219" s="1"/>
  <c r="AF219"/>
  <c r="BN219" s="1"/>
  <c r="AE219"/>
  <c r="BM219" s="1"/>
  <c r="U219"/>
  <c r="I219"/>
  <c r="AK218"/>
  <c r="AJ218"/>
  <c r="BQ218" s="1"/>
  <c r="AI218"/>
  <c r="BP218" s="1"/>
  <c r="AF218"/>
  <c r="BN218" s="1"/>
  <c r="AE218"/>
  <c r="BM218" s="1"/>
  <c r="U218"/>
  <c r="I218"/>
  <c r="B213" i="3"/>
  <c r="AK217" i="1"/>
  <c r="AJ217"/>
  <c r="BQ217" s="1"/>
  <c r="AI217"/>
  <c r="BP217" s="1"/>
  <c r="AF217"/>
  <c r="BN217" s="1"/>
  <c r="AE217"/>
  <c r="BM217" s="1"/>
  <c r="U217"/>
  <c r="I217"/>
  <c r="AK216"/>
  <c r="AJ216"/>
  <c r="BQ216" s="1"/>
  <c r="AI216"/>
  <c r="BP216" s="1"/>
  <c r="AF216"/>
  <c r="BN216" s="1"/>
  <c r="AE216"/>
  <c r="BM216" s="1"/>
  <c r="U216"/>
  <c r="I216"/>
  <c r="B211" i="3"/>
  <c r="AK215" i="1"/>
  <c r="AJ215"/>
  <c r="BQ215" s="1"/>
  <c r="AI215"/>
  <c r="BP215" s="1"/>
  <c r="AF215"/>
  <c r="BN215" s="1"/>
  <c r="AE215"/>
  <c r="BM215" s="1"/>
  <c r="U215"/>
  <c r="I215"/>
  <c r="AK214"/>
  <c r="AJ214"/>
  <c r="BQ214" s="1"/>
  <c r="AI214"/>
  <c r="BP214" s="1"/>
  <c r="AF214"/>
  <c r="BN214" s="1"/>
  <c r="AE214"/>
  <c r="BM214" s="1"/>
  <c r="U214"/>
  <c r="I214"/>
  <c r="B209" i="3"/>
  <c r="AK213" i="1"/>
  <c r="AJ213"/>
  <c r="BQ213" s="1"/>
  <c r="AI213"/>
  <c r="BP213" s="1"/>
  <c r="AF213"/>
  <c r="BN213" s="1"/>
  <c r="AE213"/>
  <c r="BM213" s="1"/>
  <c r="U213"/>
  <c r="I213"/>
  <c r="AK212"/>
  <c r="AJ212"/>
  <c r="BQ212" s="1"/>
  <c r="AI212"/>
  <c r="BP212" s="1"/>
  <c r="AF212"/>
  <c r="BN212" s="1"/>
  <c r="AE212"/>
  <c r="BM212" s="1"/>
  <c r="U212"/>
  <c r="I212"/>
  <c r="B207" i="3"/>
  <c r="AK211" i="1"/>
  <c r="AJ211"/>
  <c r="BQ211" s="1"/>
  <c r="AI211"/>
  <c r="BP211" s="1"/>
  <c r="AF211"/>
  <c r="BN211" s="1"/>
  <c r="AE211"/>
  <c r="BM211" s="1"/>
  <c r="U211"/>
  <c r="I211"/>
  <c r="AK210"/>
  <c r="AJ210"/>
  <c r="BQ210" s="1"/>
  <c r="AI210"/>
  <c r="BP210" s="1"/>
  <c r="AF210"/>
  <c r="BN210" s="1"/>
  <c r="AE210"/>
  <c r="BM210" s="1"/>
  <c r="U210"/>
  <c r="I210"/>
  <c r="B205" i="3"/>
  <c r="AK209" i="1"/>
  <c r="AJ209"/>
  <c r="BQ209" s="1"/>
  <c r="AI209"/>
  <c r="BP209" s="1"/>
  <c r="AF209"/>
  <c r="BN209" s="1"/>
  <c r="AE209"/>
  <c r="BM209" s="1"/>
  <c r="U209"/>
  <c r="I209"/>
  <c r="AK208"/>
  <c r="AJ208"/>
  <c r="BQ208" s="1"/>
  <c r="AI208"/>
  <c r="BP208" s="1"/>
  <c r="AF208"/>
  <c r="BN208" s="1"/>
  <c r="AE208"/>
  <c r="BM208" s="1"/>
  <c r="U208"/>
  <c r="I208"/>
  <c r="B203" i="3"/>
  <c r="AK207" i="1"/>
  <c r="AJ207"/>
  <c r="BQ207" s="1"/>
  <c r="AI207"/>
  <c r="BP207" s="1"/>
  <c r="AF207"/>
  <c r="BN207" s="1"/>
  <c r="AE207"/>
  <c r="BM207" s="1"/>
  <c r="U207"/>
  <c r="I207"/>
  <c r="AK206"/>
  <c r="AJ206"/>
  <c r="BQ206" s="1"/>
  <c r="AI206"/>
  <c r="BP206" s="1"/>
  <c r="AF206"/>
  <c r="BN206" s="1"/>
  <c r="AE206"/>
  <c r="BM206" s="1"/>
  <c r="U206"/>
  <c r="I206"/>
  <c r="B201" i="3"/>
  <c r="AK205" i="1"/>
  <c r="AJ205"/>
  <c r="BQ205" s="1"/>
  <c r="AI205"/>
  <c r="BP205" s="1"/>
  <c r="AF205"/>
  <c r="BN205" s="1"/>
  <c r="AE205"/>
  <c r="BM205" s="1"/>
  <c r="U205"/>
  <c r="I205"/>
  <c r="AK204"/>
  <c r="AJ204"/>
  <c r="BQ204" s="1"/>
  <c r="AI204"/>
  <c r="BP204" s="1"/>
  <c r="AF204"/>
  <c r="BN204" s="1"/>
  <c r="AE204"/>
  <c r="BM204" s="1"/>
  <c r="U204"/>
  <c r="I204"/>
  <c r="B199" i="3"/>
  <c r="AK203" i="1"/>
  <c r="AJ203"/>
  <c r="BQ203" s="1"/>
  <c r="AI203"/>
  <c r="BP203" s="1"/>
  <c r="AF203"/>
  <c r="BN203" s="1"/>
  <c r="AE203"/>
  <c r="BM203" s="1"/>
  <c r="U203"/>
  <c r="I203"/>
  <c r="AK202"/>
  <c r="AJ202"/>
  <c r="BQ202" s="1"/>
  <c r="AI202"/>
  <c r="BP202" s="1"/>
  <c r="AF202"/>
  <c r="BN202" s="1"/>
  <c r="AE202"/>
  <c r="BM202" s="1"/>
  <c r="U202"/>
  <c r="I202"/>
  <c r="B197" i="3"/>
  <c r="AK201" i="1"/>
  <c r="AJ201"/>
  <c r="BQ201" s="1"/>
  <c r="AI201"/>
  <c r="BP201" s="1"/>
  <c r="AF201"/>
  <c r="BN201" s="1"/>
  <c r="AE201"/>
  <c r="BM201" s="1"/>
  <c r="U201"/>
  <c r="I201"/>
  <c r="AK200"/>
  <c r="AJ200"/>
  <c r="BQ200" s="1"/>
  <c r="AI200"/>
  <c r="BP200" s="1"/>
  <c r="AF200"/>
  <c r="BN200" s="1"/>
  <c r="AE200"/>
  <c r="BM200" s="1"/>
  <c r="U200"/>
  <c r="I200"/>
  <c r="B195" i="3"/>
  <c r="AK199" i="1"/>
  <c r="AJ199"/>
  <c r="BQ199" s="1"/>
  <c r="AI199"/>
  <c r="BP199" s="1"/>
  <c r="AF199"/>
  <c r="BN199" s="1"/>
  <c r="AE199"/>
  <c r="BM199" s="1"/>
  <c r="U199"/>
  <c r="I199"/>
  <c r="AK198"/>
  <c r="AJ198"/>
  <c r="BQ198" s="1"/>
  <c r="AI198"/>
  <c r="BP198" s="1"/>
  <c r="AF198"/>
  <c r="BN198" s="1"/>
  <c r="AE198"/>
  <c r="BM198" s="1"/>
  <c r="U198"/>
  <c r="I198"/>
  <c r="B193" i="3"/>
  <c r="AK197" i="1"/>
  <c r="AJ197"/>
  <c r="BQ197" s="1"/>
  <c r="AI197"/>
  <c r="BP197" s="1"/>
  <c r="AF197"/>
  <c r="BN197" s="1"/>
  <c r="AE197"/>
  <c r="BM197" s="1"/>
  <c r="U197"/>
  <c r="I197"/>
  <c r="AK196"/>
  <c r="AJ196"/>
  <c r="BQ196" s="1"/>
  <c r="AI196"/>
  <c r="BP196" s="1"/>
  <c r="AF196"/>
  <c r="BN196" s="1"/>
  <c r="AE196"/>
  <c r="BM196" s="1"/>
  <c r="U196"/>
  <c r="I196"/>
  <c r="B191" i="3"/>
  <c r="AK195" i="1"/>
  <c r="AJ195"/>
  <c r="BQ195" s="1"/>
  <c r="AI195"/>
  <c r="BP195" s="1"/>
  <c r="AF195"/>
  <c r="BN195" s="1"/>
  <c r="AE195"/>
  <c r="BM195" s="1"/>
  <c r="U195"/>
  <c r="I195"/>
  <c r="AK194"/>
  <c r="AJ194"/>
  <c r="BQ194" s="1"/>
  <c r="AI194"/>
  <c r="BP194" s="1"/>
  <c r="AF194"/>
  <c r="BN194" s="1"/>
  <c r="AE194"/>
  <c r="BM194" s="1"/>
  <c r="U194"/>
  <c r="I194"/>
  <c r="B189" i="3"/>
  <c r="AK193" i="1"/>
  <c r="AJ193"/>
  <c r="BQ193" s="1"/>
  <c r="AI193"/>
  <c r="BP193" s="1"/>
  <c r="AF193"/>
  <c r="BN193" s="1"/>
  <c r="AE193"/>
  <c r="BM193" s="1"/>
  <c r="U193"/>
  <c r="I193"/>
  <c r="AK192"/>
  <c r="AJ192"/>
  <c r="BQ192" s="1"/>
  <c r="AI192"/>
  <c r="BP192" s="1"/>
  <c r="AF192"/>
  <c r="BN192" s="1"/>
  <c r="AE192"/>
  <c r="BM192" s="1"/>
  <c r="U192"/>
  <c r="I192"/>
  <c r="B187" i="3"/>
  <c r="AK191" i="1"/>
  <c r="AJ191"/>
  <c r="BQ191" s="1"/>
  <c r="AI191"/>
  <c r="BP191" s="1"/>
  <c r="AF191"/>
  <c r="BN191" s="1"/>
  <c r="AE191"/>
  <c r="BM191" s="1"/>
  <c r="U191"/>
  <c r="I191"/>
  <c r="AK190"/>
  <c r="AJ190"/>
  <c r="BQ190" s="1"/>
  <c r="AI190"/>
  <c r="BP190" s="1"/>
  <c r="AF190"/>
  <c r="BN190" s="1"/>
  <c r="AE190"/>
  <c r="BM190" s="1"/>
  <c r="U190"/>
  <c r="I190"/>
  <c r="B185" i="3"/>
  <c r="AK189" i="1"/>
  <c r="AJ189"/>
  <c r="BQ189" s="1"/>
  <c r="AI189"/>
  <c r="BP189" s="1"/>
  <c r="AF189"/>
  <c r="BN189" s="1"/>
  <c r="AE189"/>
  <c r="BM189" s="1"/>
  <c r="U189"/>
  <c r="I189"/>
  <c r="AK188"/>
  <c r="AJ188"/>
  <c r="BQ188" s="1"/>
  <c r="AI188"/>
  <c r="BP188" s="1"/>
  <c r="AF188"/>
  <c r="BN188" s="1"/>
  <c r="AE188"/>
  <c r="BM188" s="1"/>
  <c r="U188"/>
  <c r="I188"/>
  <c r="B183" i="3"/>
  <c r="AK187" i="1"/>
  <c r="AJ187"/>
  <c r="BQ187" s="1"/>
  <c r="AI187"/>
  <c r="BP187" s="1"/>
  <c r="AF187"/>
  <c r="BN187" s="1"/>
  <c r="AE187"/>
  <c r="BM187" s="1"/>
  <c r="U187"/>
  <c r="I187"/>
  <c r="B182" i="3"/>
  <c r="AK186" i="1"/>
  <c r="AJ186"/>
  <c r="BQ186" s="1"/>
  <c r="AI186"/>
  <c r="BP186" s="1"/>
  <c r="AF186"/>
  <c r="BN186" s="1"/>
  <c r="AE186"/>
  <c r="BM186" s="1"/>
  <c r="U186"/>
  <c r="I186"/>
  <c r="B181" i="3"/>
  <c r="AK185" i="1"/>
  <c r="AJ185"/>
  <c r="BQ185" s="1"/>
  <c r="AI185"/>
  <c r="BP185" s="1"/>
  <c r="AF185"/>
  <c r="BN185" s="1"/>
  <c r="AE185"/>
  <c r="BM185" s="1"/>
  <c r="U185"/>
  <c r="I185"/>
  <c r="AK184"/>
  <c r="AJ184"/>
  <c r="BQ184" s="1"/>
  <c r="AI184"/>
  <c r="BP184" s="1"/>
  <c r="AF184"/>
  <c r="BN184" s="1"/>
  <c r="AE184"/>
  <c r="BM184" s="1"/>
  <c r="U184"/>
  <c r="I184"/>
  <c r="B179" i="3"/>
  <c r="AK183" i="1"/>
  <c r="AJ183"/>
  <c r="BQ183" s="1"/>
  <c r="AI183"/>
  <c r="BP183" s="1"/>
  <c r="AF183"/>
  <c r="BN183" s="1"/>
  <c r="AE183"/>
  <c r="BM183" s="1"/>
  <c r="U183"/>
  <c r="I183"/>
  <c r="B178" i="3"/>
  <c r="AK182" i="1"/>
  <c r="AJ182"/>
  <c r="BQ182" s="1"/>
  <c r="AI182"/>
  <c r="BP182" s="1"/>
  <c r="AF182"/>
  <c r="BN182" s="1"/>
  <c r="AE182"/>
  <c r="BM182" s="1"/>
  <c r="U182"/>
  <c r="I182"/>
  <c r="B177" i="3"/>
  <c r="AK181" i="1"/>
  <c r="AJ181"/>
  <c r="BQ181" s="1"/>
  <c r="AI181"/>
  <c r="BP181" s="1"/>
  <c r="AF181"/>
  <c r="BN181" s="1"/>
  <c r="AE181"/>
  <c r="BM181" s="1"/>
  <c r="U181"/>
  <c r="I181"/>
  <c r="AK180"/>
  <c r="AJ180"/>
  <c r="BQ180" s="1"/>
  <c r="AI180"/>
  <c r="BP180" s="1"/>
  <c r="AF180"/>
  <c r="BN180" s="1"/>
  <c r="AE180"/>
  <c r="BM180" s="1"/>
  <c r="U180"/>
  <c r="I180"/>
  <c r="B175" i="3"/>
  <c r="AK179" i="1"/>
  <c r="AJ179"/>
  <c r="BQ179" s="1"/>
  <c r="AI179"/>
  <c r="BP179" s="1"/>
  <c r="AF179"/>
  <c r="BN179" s="1"/>
  <c r="AE179"/>
  <c r="BM179" s="1"/>
  <c r="U179"/>
  <c r="I179"/>
  <c r="B174" i="3"/>
  <c r="AK178" i="1"/>
  <c r="AJ178"/>
  <c r="BQ178" s="1"/>
  <c r="AI178"/>
  <c r="BP178" s="1"/>
  <c r="AF178"/>
  <c r="BN178" s="1"/>
  <c r="AE178"/>
  <c r="BM178" s="1"/>
  <c r="U178"/>
  <c r="I178"/>
  <c r="B173" i="3"/>
  <c r="AK177" i="1"/>
  <c r="AJ177"/>
  <c r="BQ177" s="1"/>
  <c r="AI177"/>
  <c r="BP177" s="1"/>
  <c r="AF177"/>
  <c r="BN177" s="1"/>
  <c r="AE177"/>
  <c r="BM177" s="1"/>
  <c r="U177"/>
  <c r="I177"/>
  <c r="AK176"/>
  <c r="AJ176"/>
  <c r="BQ176" s="1"/>
  <c r="AI176"/>
  <c r="BP176" s="1"/>
  <c r="AF176"/>
  <c r="BN176" s="1"/>
  <c r="AE176"/>
  <c r="BM176" s="1"/>
  <c r="U176"/>
  <c r="I176"/>
  <c r="B171" i="3"/>
  <c r="AK175" i="1"/>
  <c r="AJ175"/>
  <c r="BQ175" s="1"/>
  <c r="AI175"/>
  <c r="BP175" s="1"/>
  <c r="AF175"/>
  <c r="BN175" s="1"/>
  <c r="AE175"/>
  <c r="BM175" s="1"/>
  <c r="U175"/>
  <c r="I175"/>
  <c r="B170" i="3"/>
  <c r="AK174" i="1"/>
  <c r="AJ174"/>
  <c r="BQ174" s="1"/>
  <c r="AI174"/>
  <c r="BP174" s="1"/>
  <c r="AF174"/>
  <c r="BN174" s="1"/>
  <c r="AE174"/>
  <c r="BM174" s="1"/>
  <c r="U174"/>
  <c r="I174"/>
  <c r="B169" i="3"/>
  <c r="AK173" i="1"/>
  <c r="AJ173"/>
  <c r="BQ173" s="1"/>
  <c r="AI173"/>
  <c r="BP173" s="1"/>
  <c r="AF173"/>
  <c r="BN173" s="1"/>
  <c r="AE173"/>
  <c r="BM173" s="1"/>
  <c r="U173"/>
  <c r="I173"/>
  <c r="AK172"/>
  <c r="AJ172"/>
  <c r="BQ172" s="1"/>
  <c r="AI172"/>
  <c r="BP172" s="1"/>
  <c r="AF172"/>
  <c r="BN172" s="1"/>
  <c r="AE172"/>
  <c r="BM172" s="1"/>
  <c r="U172"/>
  <c r="I172"/>
  <c r="B167" i="3"/>
  <c r="AK171" i="1"/>
  <c r="AJ171"/>
  <c r="BQ171" s="1"/>
  <c r="AI171"/>
  <c r="BP171" s="1"/>
  <c r="AF171"/>
  <c r="BN171" s="1"/>
  <c r="AE171"/>
  <c r="BM171" s="1"/>
  <c r="U171"/>
  <c r="I171"/>
  <c r="B166" i="3"/>
  <c r="AK170" i="1"/>
  <c r="AJ170"/>
  <c r="BQ170" s="1"/>
  <c r="AI170"/>
  <c r="BP170" s="1"/>
  <c r="AF170"/>
  <c r="BN170" s="1"/>
  <c r="AE170"/>
  <c r="BM170" s="1"/>
  <c r="U170"/>
  <c r="I170"/>
  <c r="B165" i="3"/>
  <c r="AK169" i="1"/>
  <c r="AJ169"/>
  <c r="BQ169" s="1"/>
  <c r="AI169"/>
  <c r="BP169" s="1"/>
  <c r="AF169"/>
  <c r="BN169" s="1"/>
  <c r="AE169"/>
  <c r="BM169" s="1"/>
  <c r="U169"/>
  <c r="I169"/>
  <c r="AK168"/>
  <c r="AJ168"/>
  <c r="BQ168" s="1"/>
  <c r="AI168"/>
  <c r="BP168" s="1"/>
  <c r="AF168"/>
  <c r="BN168" s="1"/>
  <c r="AE168"/>
  <c r="BM168" s="1"/>
  <c r="U168"/>
  <c r="I168"/>
  <c r="B163" i="3"/>
  <c r="AK167" i="1"/>
  <c r="AJ167"/>
  <c r="BQ167" s="1"/>
  <c r="AI167"/>
  <c r="BP167" s="1"/>
  <c r="AF167"/>
  <c r="BN167" s="1"/>
  <c r="AE167"/>
  <c r="BM167" s="1"/>
  <c r="U167"/>
  <c r="I167"/>
  <c r="B162" i="3"/>
  <c r="AK166" i="1"/>
  <c r="AJ166"/>
  <c r="BQ166" s="1"/>
  <c r="AI166"/>
  <c r="BP166" s="1"/>
  <c r="AF166"/>
  <c r="BN166" s="1"/>
  <c r="AE166"/>
  <c r="BM166" s="1"/>
  <c r="U166"/>
  <c r="I166"/>
  <c r="B161" i="3"/>
  <c r="AK165" i="1"/>
  <c r="AJ165"/>
  <c r="BQ165" s="1"/>
  <c r="AI165"/>
  <c r="BP165" s="1"/>
  <c r="AF165"/>
  <c r="BN165" s="1"/>
  <c r="AE165"/>
  <c r="BM165" s="1"/>
  <c r="U165"/>
  <c r="I165"/>
  <c r="AK164"/>
  <c r="AJ164"/>
  <c r="BQ164" s="1"/>
  <c r="AI164"/>
  <c r="BP164" s="1"/>
  <c r="AF164"/>
  <c r="BN164" s="1"/>
  <c r="AE164"/>
  <c r="BM164" s="1"/>
  <c r="U164"/>
  <c r="I164"/>
  <c r="B159" i="3"/>
  <c r="AK163" i="1"/>
  <c r="AJ163"/>
  <c r="BQ163" s="1"/>
  <c r="AI163"/>
  <c r="BP163" s="1"/>
  <c r="AF163"/>
  <c r="BN163" s="1"/>
  <c r="AE163"/>
  <c r="BM163" s="1"/>
  <c r="U163"/>
  <c r="I163"/>
  <c r="B158" i="3"/>
  <c r="AK162" i="1"/>
  <c r="AJ162"/>
  <c r="BQ162" s="1"/>
  <c r="AI162"/>
  <c r="BP162" s="1"/>
  <c r="AF162"/>
  <c r="BN162" s="1"/>
  <c r="AE162"/>
  <c r="BM162" s="1"/>
  <c r="U162"/>
  <c r="I162"/>
  <c r="B157" i="3"/>
  <c r="AK161" i="1"/>
  <c r="AJ161"/>
  <c r="BQ161" s="1"/>
  <c r="AI161"/>
  <c r="BP161" s="1"/>
  <c r="AF161"/>
  <c r="BN161" s="1"/>
  <c r="AE161"/>
  <c r="BM161" s="1"/>
  <c r="U161"/>
  <c r="I161"/>
  <c r="AK160"/>
  <c r="AJ160"/>
  <c r="BQ160" s="1"/>
  <c r="AI160"/>
  <c r="BP160" s="1"/>
  <c r="AF160"/>
  <c r="BN160" s="1"/>
  <c r="AE160"/>
  <c r="BM160" s="1"/>
  <c r="U160"/>
  <c r="I160"/>
  <c r="B155" i="3"/>
  <c r="AK159" i="1"/>
  <c r="AJ159"/>
  <c r="BQ159" s="1"/>
  <c r="AI159"/>
  <c r="BP159" s="1"/>
  <c r="AF159"/>
  <c r="BN159" s="1"/>
  <c r="AE159"/>
  <c r="BM159" s="1"/>
  <c r="U159"/>
  <c r="I159"/>
  <c r="B154" i="3"/>
  <c r="AK158" i="1"/>
  <c r="AJ158"/>
  <c r="BQ158" s="1"/>
  <c r="AI158"/>
  <c r="BP158" s="1"/>
  <c r="AF158"/>
  <c r="BN158" s="1"/>
  <c r="AE158"/>
  <c r="BM158" s="1"/>
  <c r="U158"/>
  <c r="I158"/>
  <c r="B153" i="3"/>
  <c r="AK157" i="1"/>
  <c r="AJ157"/>
  <c r="BQ157" s="1"/>
  <c r="AI157"/>
  <c r="BP157" s="1"/>
  <c r="AF157"/>
  <c r="BN157" s="1"/>
  <c r="AE157"/>
  <c r="BM157" s="1"/>
  <c r="U157"/>
  <c r="I157"/>
  <c r="AK156"/>
  <c r="AJ156"/>
  <c r="BQ156" s="1"/>
  <c r="AI156"/>
  <c r="BP156" s="1"/>
  <c r="AF156"/>
  <c r="BN156" s="1"/>
  <c r="AE156"/>
  <c r="BM156" s="1"/>
  <c r="U156"/>
  <c r="I156"/>
  <c r="B151" i="3"/>
  <c r="AK155" i="1"/>
  <c r="AJ155"/>
  <c r="BQ155" s="1"/>
  <c r="AI155"/>
  <c r="BP155" s="1"/>
  <c r="AF155"/>
  <c r="BN155" s="1"/>
  <c r="AE155"/>
  <c r="BM155" s="1"/>
  <c r="U155"/>
  <c r="I155"/>
  <c r="B150" i="3"/>
  <c r="AK154" i="1"/>
  <c r="AJ154"/>
  <c r="BQ154" s="1"/>
  <c r="AI154"/>
  <c r="BP154" s="1"/>
  <c r="AF154"/>
  <c r="BN154" s="1"/>
  <c r="AE154"/>
  <c r="BM154" s="1"/>
  <c r="U154"/>
  <c r="I154"/>
  <c r="B149" i="3"/>
  <c r="AK153" i="1"/>
  <c r="AJ153"/>
  <c r="BQ153" s="1"/>
  <c r="AI153"/>
  <c r="BP153" s="1"/>
  <c r="AF153"/>
  <c r="BN153" s="1"/>
  <c r="AE153"/>
  <c r="BM153" s="1"/>
  <c r="U153"/>
  <c r="I153"/>
  <c r="AK152"/>
  <c r="AJ152"/>
  <c r="BQ152" s="1"/>
  <c r="AI152"/>
  <c r="BP152" s="1"/>
  <c r="AF152"/>
  <c r="BN152" s="1"/>
  <c r="AE152"/>
  <c r="BM152" s="1"/>
  <c r="U152"/>
  <c r="I152"/>
  <c r="B147" i="3"/>
  <c r="AK151" i="1"/>
  <c r="AJ151"/>
  <c r="BQ151" s="1"/>
  <c r="AI151"/>
  <c r="BP151" s="1"/>
  <c r="AF151"/>
  <c r="BN151" s="1"/>
  <c r="AE151"/>
  <c r="BM151" s="1"/>
  <c r="U151"/>
  <c r="I151"/>
  <c r="B146" i="3"/>
  <c r="AK150" i="1"/>
  <c r="AJ150"/>
  <c r="BQ150" s="1"/>
  <c r="AI150"/>
  <c r="BP150" s="1"/>
  <c r="AF150"/>
  <c r="BN150" s="1"/>
  <c r="AE150"/>
  <c r="BM150" s="1"/>
  <c r="U150"/>
  <c r="I150"/>
  <c r="B145" i="3"/>
  <c r="AK149" i="1"/>
  <c r="AJ149"/>
  <c r="BQ149" s="1"/>
  <c r="AI149"/>
  <c r="BP149" s="1"/>
  <c r="AF149"/>
  <c r="BN149" s="1"/>
  <c r="AE149"/>
  <c r="BM149" s="1"/>
  <c r="U149"/>
  <c r="I149"/>
  <c r="AK148"/>
  <c r="AJ148"/>
  <c r="BQ148" s="1"/>
  <c r="AI148"/>
  <c r="BP148" s="1"/>
  <c r="AF148"/>
  <c r="BN148" s="1"/>
  <c r="AE148"/>
  <c r="BM148" s="1"/>
  <c r="U148"/>
  <c r="I148"/>
  <c r="B143" i="3"/>
  <c r="AK147" i="1"/>
  <c r="AJ147"/>
  <c r="BQ147" s="1"/>
  <c r="AI147"/>
  <c r="BP147" s="1"/>
  <c r="AF147"/>
  <c r="BN147" s="1"/>
  <c r="AE147"/>
  <c r="BM147" s="1"/>
  <c r="U147"/>
  <c r="I147"/>
  <c r="B142" i="3"/>
  <c r="AK146" i="1"/>
  <c r="AJ146"/>
  <c r="BQ146" s="1"/>
  <c r="AI146"/>
  <c r="BP146" s="1"/>
  <c r="AF146"/>
  <c r="BN146" s="1"/>
  <c r="AE146"/>
  <c r="BM146" s="1"/>
  <c r="U146"/>
  <c r="I146"/>
  <c r="B141" i="3"/>
  <c r="AK145" i="1"/>
  <c r="AJ145"/>
  <c r="BQ145" s="1"/>
  <c r="AI145"/>
  <c r="BP145" s="1"/>
  <c r="AF145"/>
  <c r="BN145" s="1"/>
  <c r="AE145"/>
  <c r="BM145" s="1"/>
  <c r="U145"/>
  <c r="I145"/>
  <c r="AK144"/>
  <c r="AJ144"/>
  <c r="BQ144" s="1"/>
  <c r="AI144"/>
  <c r="BP144" s="1"/>
  <c r="AF144"/>
  <c r="BN144" s="1"/>
  <c r="AE144"/>
  <c r="BM144" s="1"/>
  <c r="U144"/>
  <c r="I144"/>
  <c r="B139" i="3"/>
  <c r="AK143" i="1"/>
  <c r="AJ143"/>
  <c r="BQ143" s="1"/>
  <c r="AI143"/>
  <c r="BP143" s="1"/>
  <c r="AF143"/>
  <c r="BN143" s="1"/>
  <c r="AE143"/>
  <c r="BM143" s="1"/>
  <c r="U143"/>
  <c r="I143"/>
  <c r="B138" i="3"/>
  <c r="AK142" i="1"/>
  <c r="AJ142"/>
  <c r="BQ142" s="1"/>
  <c r="AI142"/>
  <c r="BP142" s="1"/>
  <c r="AF142"/>
  <c r="BN142" s="1"/>
  <c r="AE142"/>
  <c r="BM142" s="1"/>
  <c r="U142"/>
  <c r="I142"/>
  <c r="B137" i="3"/>
  <c r="AK141" i="1"/>
  <c r="AJ141"/>
  <c r="BQ141" s="1"/>
  <c r="AI141"/>
  <c r="BP141" s="1"/>
  <c r="AF141"/>
  <c r="BN141" s="1"/>
  <c r="AE141"/>
  <c r="BM141" s="1"/>
  <c r="U141"/>
  <c r="I141"/>
  <c r="AK140"/>
  <c r="AJ140"/>
  <c r="BQ140" s="1"/>
  <c r="AI140"/>
  <c r="BP140" s="1"/>
  <c r="AF140"/>
  <c r="BN140" s="1"/>
  <c r="AE140"/>
  <c r="BM140" s="1"/>
  <c r="U140"/>
  <c r="I140"/>
  <c r="B135" i="3"/>
  <c r="AK139" i="1"/>
  <c r="AJ139"/>
  <c r="BQ139" s="1"/>
  <c r="AI139"/>
  <c r="BP139" s="1"/>
  <c r="AF139"/>
  <c r="BN139" s="1"/>
  <c r="AE139"/>
  <c r="BM139" s="1"/>
  <c r="U139"/>
  <c r="I139"/>
  <c r="B134" i="3"/>
  <c r="AK138" i="1"/>
  <c r="AJ138"/>
  <c r="BQ138" s="1"/>
  <c r="AI138"/>
  <c r="BP138" s="1"/>
  <c r="AF138"/>
  <c r="BN138" s="1"/>
  <c r="AE138"/>
  <c r="BM138" s="1"/>
  <c r="U138"/>
  <c r="I138"/>
  <c r="B133" i="3"/>
  <c r="AK137" i="1"/>
  <c r="AJ137"/>
  <c r="BQ137" s="1"/>
  <c r="AI137"/>
  <c r="BP137" s="1"/>
  <c r="AF137"/>
  <c r="BN137" s="1"/>
  <c r="AE137"/>
  <c r="BM137" s="1"/>
  <c r="U137"/>
  <c r="I137"/>
  <c r="AK136"/>
  <c r="AJ136"/>
  <c r="BQ136" s="1"/>
  <c r="AI136"/>
  <c r="BP136" s="1"/>
  <c r="AF136"/>
  <c r="BN136" s="1"/>
  <c r="AE136"/>
  <c r="BM136" s="1"/>
  <c r="U136"/>
  <c r="I136"/>
  <c r="B131" i="3"/>
  <c r="AK135" i="1"/>
  <c r="AJ135"/>
  <c r="BQ135" s="1"/>
  <c r="AI135"/>
  <c r="BP135" s="1"/>
  <c r="AF135"/>
  <c r="BN135" s="1"/>
  <c r="AE135"/>
  <c r="BM135" s="1"/>
  <c r="U135"/>
  <c r="I135"/>
  <c r="B130" i="3"/>
  <c r="AK134" i="1"/>
  <c r="AJ134"/>
  <c r="BQ134" s="1"/>
  <c r="AI134"/>
  <c r="BP134" s="1"/>
  <c r="AF134"/>
  <c r="BN134" s="1"/>
  <c r="AE134"/>
  <c r="BM134" s="1"/>
  <c r="U134"/>
  <c r="I134"/>
  <c r="B129" i="3"/>
  <c r="AK133" i="1"/>
  <c r="AJ133"/>
  <c r="BQ133" s="1"/>
  <c r="AI133"/>
  <c r="BP133" s="1"/>
  <c r="AF133"/>
  <c r="BN133" s="1"/>
  <c r="AE133"/>
  <c r="BM133" s="1"/>
  <c r="U133"/>
  <c r="I133"/>
  <c r="AK132"/>
  <c r="AJ132"/>
  <c r="BQ132" s="1"/>
  <c r="AI132"/>
  <c r="BP132" s="1"/>
  <c r="AF132"/>
  <c r="BN132" s="1"/>
  <c r="AE132"/>
  <c r="BM132" s="1"/>
  <c r="U132"/>
  <c r="I132"/>
  <c r="B127" i="3"/>
  <c r="AK131" i="1"/>
  <c r="AJ131"/>
  <c r="BQ131" s="1"/>
  <c r="AI131"/>
  <c r="BP131" s="1"/>
  <c r="AF131"/>
  <c r="BN131" s="1"/>
  <c r="AE131"/>
  <c r="BM131" s="1"/>
  <c r="U131"/>
  <c r="I131"/>
  <c r="B126" i="3"/>
  <c r="AK130" i="1"/>
  <c r="AJ130"/>
  <c r="BQ130" s="1"/>
  <c r="AI130"/>
  <c r="BP130" s="1"/>
  <c r="AF130"/>
  <c r="BN130" s="1"/>
  <c r="AE130"/>
  <c r="BM130" s="1"/>
  <c r="U130"/>
  <c r="I130"/>
  <c r="B125" i="3"/>
  <c r="AK129" i="1"/>
  <c r="AJ129"/>
  <c r="BQ129" s="1"/>
  <c r="AI129"/>
  <c r="BP129" s="1"/>
  <c r="AF129"/>
  <c r="BN129" s="1"/>
  <c r="AE129"/>
  <c r="BM129" s="1"/>
  <c r="U129"/>
  <c r="I129"/>
  <c r="AK128"/>
  <c r="AJ128"/>
  <c r="BQ128" s="1"/>
  <c r="AI128"/>
  <c r="BP128" s="1"/>
  <c r="AF128"/>
  <c r="BN128" s="1"/>
  <c r="AE128"/>
  <c r="BM128" s="1"/>
  <c r="U128"/>
  <c r="I128"/>
  <c r="B123" i="3"/>
  <c r="AK127" i="1"/>
  <c r="AJ127"/>
  <c r="BQ127" s="1"/>
  <c r="AI127"/>
  <c r="BP127" s="1"/>
  <c r="AF127"/>
  <c r="BN127" s="1"/>
  <c r="AE127"/>
  <c r="BM127" s="1"/>
  <c r="U127"/>
  <c r="I127"/>
  <c r="B122" i="3"/>
  <c r="AK126" i="1"/>
  <c r="AJ126"/>
  <c r="BQ126" s="1"/>
  <c r="AI126"/>
  <c r="BP126" s="1"/>
  <c r="AF126"/>
  <c r="BN126" s="1"/>
  <c r="AE126"/>
  <c r="BM126" s="1"/>
  <c r="U126"/>
  <c r="I126"/>
  <c r="B121" i="3"/>
  <c r="AK125" i="1"/>
  <c r="AJ125"/>
  <c r="BQ125" s="1"/>
  <c r="AI125"/>
  <c r="BP125" s="1"/>
  <c r="AF125"/>
  <c r="BN125" s="1"/>
  <c r="AE125"/>
  <c r="BM125" s="1"/>
  <c r="U125"/>
  <c r="I125"/>
  <c r="AK124"/>
  <c r="AJ124"/>
  <c r="BQ124" s="1"/>
  <c r="AI124"/>
  <c r="BP124" s="1"/>
  <c r="AF124"/>
  <c r="BN124" s="1"/>
  <c r="AE124"/>
  <c r="BM124" s="1"/>
  <c r="U124"/>
  <c r="I124"/>
  <c r="B119" i="3"/>
  <c r="AK123" i="1"/>
  <c r="AJ123"/>
  <c r="BQ123" s="1"/>
  <c r="AI123"/>
  <c r="BP123" s="1"/>
  <c r="AF123"/>
  <c r="BN123" s="1"/>
  <c r="AE123"/>
  <c r="BM123" s="1"/>
  <c r="U123"/>
  <c r="I123"/>
  <c r="B118" i="3"/>
  <c r="AK122" i="1"/>
  <c r="AJ122"/>
  <c r="BQ122" s="1"/>
  <c r="AI122"/>
  <c r="BP122" s="1"/>
  <c r="AF122"/>
  <c r="BN122" s="1"/>
  <c r="AE122"/>
  <c r="BM122" s="1"/>
  <c r="U122"/>
  <c r="I122"/>
  <c r="B117" i="3"/>
  <c r="AK121" i="1"/>
  <c r="AJ121"/>
  <c r="BQ121" s="1"/>
  <c r="AI121"/>
  <c r="BP121" s="1"/>
  <c r="AF121"/>
  <c r="BN121" s="1"/>
  <c r="AE121"/>
  <c r="BM121" s="1"/>
  <c r="U121"/>
  <c r="I121"/>
  <c r="B116" i="3"/>
  <c r="AK120" i="1"/>
  <c r="AJ120"/>
  <c r="BQ120" s="1"/>
  <c r="AI120"/>
  <c r="BP120" s="1"/>
  <c r="AF120"/>
  <c r="BN120" s="1"/>
  <c r="AE120"/>
  <c r="BM120" s="1"/>
  <c r="U120"/>
  <c r="I120"/>
  <c r="B115" i="3"/>
  <c r="AK119" i="1"/>
  <c r="AJ119"/>
  <c r="BQ119" s="1"/>
  <c r="AI119"/>
  <c r="BP119" s="1"/>
  <c r="AF119"/>
  <c r="BN119" s="1"/>
  <c r="AE119"/>
  <c r="BM119" s="1"/>
  <c r="U119"/>
  <c r="I119"/>
  <c r="B114" i="3"/>
  <c r="AK118" i="1"/>
  <c r="AJ118"/>
  <c r="BQ118" s="1"/>
  <c r="AI118"/>
  <c r="BP118" s="1"/>
  <c r="AF118"/>
  <c r="BN118" s="1"/>
  <c r="AE118"/>
  <c r="BM118" s="1"/>
  <c r="U118"/>
  <c r="I118"/>
  <c r="B113" i="3"/>
  <c r="AK117" i="1"/>
  <c r="AJ117"/>
  <c r="BQ117" s="1"/>
  <c r="AI117"/>
  <c r="BP117" s="1"/>
  <c r="AF117"/>
  <c r="BN117" s="1"/>
  <c r="AE117"/>
  <c r="BM117" s="1"/>
  <c r="U117"/>
  <c r="I117"/>
  <c r="B112" i="3"/>
  <c r="AK116" i="1"/>
  <c r="AJ116"/>
  <c r="BQ116" s="1"/>
  <c r="AI116"/>
  <c r="BP116" s="1"/>
  <c r="AF116"/>
  <c r="BN116" s="1"/>
  <c r="AE116"/>
  <c r="BM116" s="1"/>
  <c r="U116"/>
  <c r="I116"/>
  <c r="B111" i="3"/>
  <c r="AK115" i="1"/>
  <c r="AJ115"/>
  <c r="BQ115" s="1"/>
  <c r="AI115"/>
  <c r="BP115" s="1"/>
  <c r="AF115"/>
  <c r="BN115" s="1"/>
  <c r="AE115"/>
  <c r="BM115" s="1"/>
  <c r="U115"/>
  <c r="I115"/>
  <c r="B110" i="3"/>
  <c r="AK114" i="1"/>
  <c r="AJ114"/>
  <c r="BQ114" s="1"/>
  <c r="AI114"/>
  <c r="BP114" s="1"/>
  <c r="AF114"/>
  <c r="BN114" s="1"/>
  <c r="AE114"/>
  <c r="BM114" s="1"/>
  <c r="U114"/>
  <c r="I114"/>
  <c r="B109" i="3"/>
  <c r="AK113" i="1"/>
  <c r="AJ113"/>
  <c r="BQ113" s="1"/>
  <c r="AI113"/>
  <c r="BP113" s="1"/>
  <c r="AF113"/>
  <c r="BN113" s="1"/>
  <c r="AE113"/>
  <c r="BM113" s="1"/>
  <c r="U113"/>
  <c r="I113"/>
  <c r="B108" i="3"/>
  <c r="AK112" i="1"/>
  <c r="AJ112"/>
  <c r="BQ112" s="1"/>
  <c r="AI112"/>
  <c r="BP112" s="1"/>
  <c r="AF112"/>
  <c r="BN112" s="1"/>
  <c r="AE112"/>
  <c r="BM112" s="1"/>
  <c r="U112"/>
  <c r="I112"/>
  <c r="B107" i="3"/>
  <c r="AK111" i="1"/>
  <c r="AJ111"/>
  <c r="BQ111" s="1"/>
  <c r="AI111"/>
  <c r="BP111" s="1"/>
  <c r="AF111"/>
  <c r="BN111" s="1"/>
  <c r="AE111"/>
  <c r="BM111" s="1"/>
  <c r="U111"/>
  <c r="I111"/>
  <c r="B106" i="3"/>
  <c r="AK110" i="1"/>
  <c r="AJ110"/>
  <c r="BQ110" s="1"/>
  <c r="AI110"/>
  <c r="BP110" s="1"/>
  <c r="AF110"/>
  <c r="BN110" s="1"/>
  <c r="AE110"/>
  <c r="BM110" s="1"/>
  <c r="U110"/>
  <c r="I110"/>
  <c r="B105" i="3"/>
  <c r="AK109" i="1"/>
  <c r="AJ109"/>
  <c r="BQ109" s="1"/>
  <c r="AI109"/>
  <c r="BP109" s="1"/>
  <c r="AF109"/>
  <c r="BN109" s="1"/>
  <c r="AE109"/>
  <c r="BM109" s="1"/>
  <c r="U109"/>
  <c r="I109"/>
  <c r="B104" i="3"/>
  <c r="AK108" i="1"/>
  <c r="AJ108"/>
  <c r="BQ108" s="1"/>
  <c r="AI108"/>
  <c r="BP108" s="1"/>
  <c r="AF108"/>
  <c r="BN108" s="1"/>
  <c r="AE108"/>
  <c r="BM108" s="1"/>
  <c r="U108"/>
  <c r="I108"/>
  <c r="B103" i="3"/>
  <c r="AK107" i="1"/>
  <c r="AJ107"/>
  <c r="BQ107" s="1"/>
  <c r="AI107"/>
  <c r="BP107" s="1"/>
  <c r="AF107"/>
  <c r="BN107" s="1"/>
  <c r="AE107"/>
  <c r="BM107" s="1"/>
  <c r="U107"/>
  <c r="I107"/>
  <c r="B102" i="3"/>
  <c r="AK106" i="1"/>
  <c r="AJ106"/>
  <c r="BQ106" s="1"/>
  <c r="AI106"/>
  <c r="BP106" s="1"/>
  <c r="AF106"/>
  <c r="BN106" s="1"/>
  <c r="AE106"/>
  <c r="BM106" s="1"/>
  <c r="U106"/>
  <c r="I106"/>
  <c r="B101" i="3"/>
  <c r="AK105" i="1"/>
  <c r="AJ105"/>
  <c r="BQ105" s="1"/>
  <c r="AI105"/>
  <c r="BP105" s="1"/>
  <c r="AF105"/>
  <c r="BN105" s="1"/>
  <c r="AE105"/>
  <c r="BM105" s="1"/>
  <c r="U105"/>
  <c r="I105"/>
  <c r="B100" i="3"/>
  <c r="AK104" i="1"/>
  <c r="AJ104"/>
  <c r="BQ104" s="1"/>
  <c r="AI104"/>
  <c r="BP104" s="1"/>
  <c r="AF104"/>
  <c r="BN104" s="1"/>
  <c r="AE104"/>
  <c r="BM104" s="1"/>
  <c r="U104"/>
  <c r="I104"/>
  <c r="B99" i="3"/>
  <c r="AK103" i="1"/>
  <c r="AJ103"/>
  <c r="BQ103" s="1"/>
  <c r="AI103"/>
  <c r="BP103" s="1"/>
  <c r="AF103"/>
  <c r="BN103" s="1"/>
  <c r="AE103"/>
  <c r="BM103" s="1"/>
  <c r="U103"/>
  <c r="I103"/>
  <c r="B98" i="3"/>
  <c r="AK102" i="1"/>
  <c r="AJ102"/>
  <c r="BQ102" s="1"/>
  <c r="AI102"/>
  <c r="BP102" s="1"/>
  <c r="AF102"/>
  <c r="BN102" s="1"/>
  <c r="AE102"/>
  <c r="BM102" s="1"/>
  <c r="U102"/>
  <c r="I102"/>
  <c r="B97" i="3"/>
  <c r="AK101" i="1"/>
  <c r="AJ101"/>
  <c r="BQ101" s="1"/>
  <c r="AI101"/>
  <c r="BP101" s="1"/>
  <c r="AF101"/>
  <c r="BN101" s="1"/>
  <c r="AE101"/>
  <c r="BM101" s="1"/>
  <c r="U101"/>
  <c r="I101"/>
  <c r="B96" i="3"/>
  <c r="AK100" i="1"/>
  <c r="AJ100"/>
  <c r="BQ100" s="1"/>
  <c r="AI100"/>
  <c r="BP100" s="1"/>
  <c r="AF100"/>
  <c r="BN100" s="1"/>
  <c r="AE100"/>
  <c r="BM100" s="1"/>
  <c r="U100"/>
  <c r="I100"/>
  <c r="B95" i="3"/>
  <c r="AK99" i="1"/>
  <c r="AJ99"/>
  <c r="BQ99" s="1"/>
  <c r="AI99"/>
  <c r="BP99" s="1"/>
  <c r="AF99"/>
  <c r="BN99" s="1"/>
  <c r="AE99"/>
  <c r="BM99" s="1"/>
  <c r="U99"/>
  <c r="I99"/>
  <c r="B94" i="3"/>
  <c r="AK98" i="1"/>
  <c r="AJ98"/>
  <c r="BQ98" s="1"/>
  <c r="AI98"/>
  <c r="BP98" s="1"/>
  <c r="AF98"/>
  <c r="BN98" s="1"/>
  <c r="AE98"/>
  <c r="BM98" s="1"/>
  <c r="U98"/>
  <c r="I98"/>
  <c r="B93" i="3"/>
  <c r="AK97" i="1"/>
  <c r="AJ97"/>
  <c r="BQ97" s="1"/>
  <c r="AI97"/>
  <c r="BP97" s="1"/>
  <c r="AF97"/>
  <c r="BN97" s="1"/>
  <c r="AE97"/>
  <c r="BM97" s="1"/>
  <c r="U97"/>
  <c r="I97"/>
  <c r="B92" i="3"/>
  <c r="AK96" i="1"/>
  <c r="AJ96"/>
  <c r="BQ96" s="1"/>
  <c r="AI96"/>
  <c r="BP96" s="1"/>
  <c r="AF96"/>
  <c r="BN96" s="1"/>
  <c r="AE96"/>
  <c r="BM96" s="1"/>
  <c r="U96"/>
  <c r="I96"/>
  <c r="B91" i="3"/>
  <c r="AK95" i="1"/>
  <c r="AJ95"/>
  <c r="BQ95" s="1"/>
  <c r="AI95"/>
  <c r="BP95" s="1"/>
  <c r="AF95"/>
  <c r="BN95" s="1"/>
  <c r="AE95"/>
  <c r="BM95" s="1"/>
  <c r="U95"/>
  <c r="I95"/>
  <c r="B90" i="3"/>
  <c r="AK94" i="1"/>
  <c r="AJ94"/>
  <c r="BQ94" s="1"/>
  <c r="AI94"/>
  <c r="BP94" s="1"/>
  <c r="AF94"/>
  <c r="BN94" s="1"/>
  <c r="AE94"/>
  <c r="BM94" s="1"/>
  <c r="U94"/>
  <c r="I94"/>
  <c r="B89" i="3"/>
  <c r="AK93" i="1"/>
  <c r="AJ93"/>
  <c r="BQ93" s="1"/>
  <c r="AI93"/>
  <c r="BP93" s="1"/>
  <c r="AF93"/>
  <c r="BN93" s="1"/>
  <c r="AE93"/>
  <c r="BM93" s="1"/>
  <c r="U93"/>
  <c r="I93"/>
  <c r="B88" i="3"/>
  <c r="AK92" i="1"/>
  <c r="AJ92"/>
  <c r="BQ92" s="1"/>
  <c r="AI92"/>
  <c r="BP92" s="1"/>
  <c r="AF92"/>
  <c r="BN92" s="1"/>
  <c r="AE92"/>
  <c r="BM92" s="1"/>
  <c r="U92"/>
  <c r="I92"/>
  <c r="B87" i="3"/>
  <c r="AK91" i="1"/>
  <c r="AJ91"/>
  <c r="BQ91" s="1"/>
  <c r="AI91"/>
  <c r="BP91" s="1"/>
  <c r="AF91"/>
  <c r="BN91" s="1"/>
  <c r="AE91"/>
  <c r="BM91" s="1"/>
  <c r="U91"/>
  <c r="I91"/>
  <c r="B86" i="3"/>
  <c r="AK90" i="1"/>
  <c r="AJ90"/>
  <c r="BQ90" s="1"/>
  <c r="AI90"/>
  <c r="BP90" s="1"/>
  <c r="AF90"/>
  <c r="BN90" s="1"/>
  <c r="AE90"/>
  <c r="BM90" s="1"/>
  <c r="U90"/>
  <c r="I90"/>
  <c r="B85" i="3"/>
  <c r="AK89" i="1"/>
  <c r="AJ89"/>
  <c r="BQ89" s="1"/>
  <c r="AI89"/>
  <c r="BP89" s="1"/>
  <c r="AF89"/>
  <c r="BN89" s="1"/>
  <c r="AE89"/>
  <c r="BM89" s="1"/>
  <c r="U89"/>
  <c r="I89"/>
  <c r="B84" i="3"/>
  <c r="AK88" i="1"/>
  <c r="AJ88"/>
  <c r="BQ88" s="1"/>
  <c r="AI88"/>
  <c r="BP88" s="1"/>
  <c r="AF88"/>
  <c r="BN88" s="1"/>
  <c r="AE88"/>
  <c r="BM88" s="1"/>
  <c r="U88"/>
  <c r="I88"/>
  <c r="B83" i="3"/>
  <c r="AK87" i="1"/>
  <c r="AJ87"/>
  <c r="BQ87" s="1"/>
  <c r="AI87"/>
  <c r="BP87" s="1"/>
  <c r="AF87"/>
  <c r="BN87" s="1"/>
  <c r="AE87"/>
  <c r="BM87" s="1"/>
  <c r="U87"/>
  <c r="I87"/>
  <c r="B82" i="3"/>
  <c r="AK86" i="1"/>
  <c r="AJ86"/>
  <c r="BQ86" s="1"/>
  <c r="AI86"/>
  <c r="BP86" s="1"/>
  <c r="AF86"/>
  <c r="BN86" s="1"/>
  <c r="AE86"/>
  <c r="BM86" s="1"/>
  <c r="U86"/>
  <c r="I86"/>
  <c r="B81" i="3"/>
  <c r="AK85" i="1"/>
  <c r="AJ85"/>
  <c r="BQ85" s="1"/>
  <c r="AI85"/>
  <c r="BP85" s="1"/>
  <c r="AF85"/>
  <c r="BN85" s="1"/>
  <c r="AE85"/>
  <c r="BM85" s="1"/>
  <c r="U85"/>
  <c r="I85"/>
  <c r="B80" i="3"/>
  <c r="AK84" i="1"/>
  <c r="AJ84"/>
  <c r="BQ84" s="1"/>
  <c r="AI84"/>
  <c r="BP84" s="1"/>
  <c r="AF84"/>
  <c r="BN84" s="1"/>
  <c r="AE84"/>
  <c r="BM84" s="1"/>
  <c r="U84"/>
  <c r="I84"/>
  <c r="B79" i="3"/>
  <c r="AK83" i="1"/>
  <c r="AJ83"/>
  <c r="BQ83" s="1"/>
  <c r="AI83"/>
  <c r="BP83" s="1"/>
  <c r="AF83"/>
  <c r="BN83" s="1"/>
  <c r="AE83"/>
  <c r="BM83" s="1"/>
  <c r="U83"/>
  <c r="I83"/>
  <c r="B78" i="3"/>
  <c r="AK82" i="1"/>
  <c r="AJ82"/>
  <c r="BQ82" s="1"/>
  <c r="AI82"/>
  <c r="BP82" s="1"/>
  <c r="AF82"/>
  <c r="BN82" s="1"/>
  <c r="AE82"/>
  <c r="BM82" s="1"/>
  <c r="U82"/>
  <c r="I82"/>
  <c r="B77" i="3"/>
  <c r="AK81" i="1"/>
  <c r="AJ81"/>
  <c r="BQ81" s="1"/>
  <c r="AI81"/>
  <c r="BP81" s="1"/>
  <c r="AF81"/>
  <c r="BN81" s="1"/>
  <c r="AE81"/>
  <c r="BM81" s="1"/>
  <c r="U81"/>
  <c r="I81"/>
  <c r="B76" i="3"/>
  <c r="AK80" i="1"/>
  <c r="AJ80"/>
  <c r="BQ80" s="1"/>
  <c r="AI80"/>
  <c r="BP80" s="1"/>
  <c r="AF80"/>
  <c r="BN80" s="1"/>
  <c r="AE80"/>
  <c r="BM80" s="1"/>
  <c r="U80"/>
  <c r="I80"/>
  <c r="B75" i="3"/>
  <c r="AK79" i="1"/>
  <c r="AJ79"/>
  <c r="BQ79" s="1"/>
  <c r="AI79"/>
  <c r="BP79" s="1"/>
  <c r="AF79"/>
  <c r="BN79" s="1"/>
  <c r="AE79"/>
  <c r="BM79" s="1"/>
  <c r="U79"/>
  <c r="I79"/>
  <c r="B74" i="3"/>
  <c r="AK78" i="1"/>
  <c r="AJ78"/>
  <c r="BQ78" s="1"/>
  <c r="AI78"/>
  <c r="BP78" s="1"/>
  <c r="AF78"/>
  <c r="BN78" s="1"/>
  <c r="AE78"/>
  <c r="BM78" s="1"/>
  <c r="U78"/>
  <c r="I78"/>
  <c r="B73" i="3"/>
  <c r="AK77" i="1"/>
  <c r="AJ77"/>
  <c r="BQ77" s="1"/>
  <c r="AI77"/>
  <c r="BP77" s="1"/>
  <c r="AF77"/>
  <c r="BN77" s="1"/>
  <c r="AE77"/>
  <c r="BM77" s="1"/>
  <c r="U77"/>
  <c r="I77"/>
  <c r="B72" i="3"/>
  <c r="AK76" i="1"/>
  <c r="AJ76"/>
  <c r="BQ76" s="1"/>
  <c r="AI76"/>
  <c r="BP76" s="1"/>
  <c r="AF76"/>
  <c r="BN76" s="1"/>
  <c r="AE76"/>
  <c r="BM76" s="1"/>
  <c r="U76"/>
  <c r="I76"/>
  <c r="B71" i="3"/>
  <c r="AK75" i="1"/>
  <c r="AJ75"/>
  <c r="BQ75" s="1"/>
  <c r="AI75"/>
  <c r="BP75" s="1"/>
  <c r="AF75"/>
  <c r="BN75" s="1"/>
  <c r="AE75"/>
  <c r="BM75" s="1"/>
  <c r="U75"/>
  <c r="I75"/>
  <c r="B70" i="3"/>
  <c r="AK74" i="1"/>
  <c r="AJ74"/>
  <c r="BQ74" s="1"/>
  <c r="AI74"/>
  <c r="BP74" s="1"/>
  <c r="AF74"/>
  <c r="BN74" s="1"/>
  <c r="AE74"/>
  <c r="BM74" s="1"/>
  <c r="U74"/>
  <c r="I74"/>
  <c r="B69" i="3"/>
  <c r="AK73" i="1"/>
  <c r="AJ73"/>
  <c r="BQ73" s="1"/>
  <c r="AI73"/>
  <c r="BP73" s="1"/>
  <c r="AF73"/>
  <c r="BN73" s="1"/>
  <c r="AE73"/>
  <c r="BM73" s="1"/>
  <c r="U73"/>
  <c r="I73"/>
  <c r="B68" i="3"/>
  <c r="AK72" i="1"/>
  <c r="AJ72"/>
  <c r="BQ72" s="1"/>
  <c r="AI72"/>
  <c r="BP72" s="1"/>
  <c r="AF72"/>
  <c r="BN72" s="1"/>
  <c r="AE72"/>
  <c r="BM72" s="1"/>
  <c r="U72"/>
  <c r="I72"/>
  <c r="B67" i="3"/>
  <c r="AK71" i="1"/>
  <c r="AJ71"/>
  <c r="BQ71" s="1"/>
  <c r="AI71"/>
  <c r="BP71" s="1"/>
  <c r="AF71"/>
  <c r="BN71" s="1"/>
  <c r="AE71"/>
  <c r="BM71" s="1"/>
  <c r="U71"/>
  <c r="I71"/>
  <c r="B66" i="3"/>
  <c r="AK70" i="1"/>
  <c r="AJ70"/>
  <c r="BQ70" s="1"/>
  <c r="AI70"/>
  <c r="BP70" s="1"/>
  <c r="AF70"/>
  <c r="BN70" s="1"/>
  <c r="AE70"/>
  <c r="BM70" s="1"/>
  <c r="U70"/>
  <c r="I70"/>
  <c r="B65" i="3"/>
  <c r="AK69" i="1"/>
  <c r="AJ69"/>
  <c r="BQ69" s="1"/>
  <c r="AI69"/>
  <c r="BP69" s="1"/>
  <c r="AF69"/>
  <c r="BN69" s="1"/>
  <c r="AE69"/>
  <c r="BM69" s="1"/>
  <c r="U69"/>
  <c r="I69"/>
  <c r="B64" i="3"/>
  <c r="AK68" i="1"/>
  <c r="AJ68"/>
  <c r="BQ68" s="1"/>
  <c r="AI68"/>
  <c r="BP68" s="1"/>
  <c r="AF68"/>
  <c r="BN68" s="1"/>
  <c r="AE68"/>
  <c r="BM68" s="1"/>
  <c r="U68"/>
  <c r="I68"/>
  <c r="B63" i="3"/>
  <c r="AK67" i="1"/>
  <c r="AJ67"/>
  <c r="BQ67" s="1"/>
  <c r="AI67"/>
  <c r="BP67" s="1"/>
  <c r="AF67"/>
  <c r="BN67" s="1"/>
  <c r="AE67"/>
  <c r="BM67" s="1"/>
  <c r="U67"/>
  <c r="I67"/>
  <c r="B62" i="3"/>
  <c r="AK66" i="1"/>
  <c r="AJ66"/>
  <c r="BQ66" s="1"/>
  <c r="AI66"/>
  <c r="BP66" s="1"/>
  <c r="AF66"/>
  <c r="BN66" s="1"/>
  <c r="AE66"/>
  <c r="BM66" s="1"/>
  <c r="U66"/>
  <c r="I66"/>
  <c r="B61" i="3"/>
  <c r="AK65" i="1"/>
  <c r="AJ65"/>
  <c r="BQ65" s="1"/>
  <c r="AI65"/>
  <c r="BP65" s="1"/>
  <c r="AF65"/>
  <c r="BN65" s="1"/>
  <c r="AE65"/>
  <c r="BM65" s="1"/>
  <c r="U65"/>
  <c r="I65"/>
  <c r="B60" i="3"/>
  <c r="AK64" i="1"/>
  <c r="AJ64"/>
  <c r="BQ64" s="1"/>
  <c r="AI64"/>
  <c r="BP64" s="1"/>
  <c r="AF64"/>
  <c r="BN64" s="1"/>
  <c r="AE64"/>
  <c r="BM64" s="1"/>
  <c r="U64"/>
  <c r="I64"/>
  <c r="B59" i="3"/>
  <c r="AK63" i="1"/>
  <c r="AJ63"/>
  <c r="BQ63" s="1"/>
  <c r="AI63"/>
  <c r="BP63" s="1"/>
  <c r="AF63"/>
  <c r="BN63" s="1"/>
  <c r="AE63"/>
  <c r="BM63" s="1"/>
  <c r="U63"/>
  <c r="I63"/>
  <c r="B58" i="3"/>
  <c r="AK62" i="1"/>
  <c r="AJ62"/>
  <c r="BQ62" s="1"/>
  <c r="AI62"/>
  <c r="BP62" s="1"/>
  <c r="AF62"/>
  <c r="BN62" s="1"/>
  <c r="AE62"/>
  <c r="BM62" s="1"/>
  <c r="U62"/>
  <c r="I62"/>
  <c r="B57" i="3"/>
  <c r="AK61" i="1"/>
  <c r="AJ61"/>
  <c r="BQ61" s="1"/>
  <c r="AI61"/>
  <c r="BP61" s="1"/>
  <c r="AF61"/>
  <c r="BN61" s="1"/>
  <c r="AE61"/>
  <c r="BM61" s="1"/>
  <c r="U61"/>
  <c r="I61"/>
  <c r="B56" i="3"/>
  <c r="AK60" i="1"/>
  <c r="AJ60"/>
  <c r="BQ60" s="1"/>
  <c r="AI60"/>
  <c r="BP60" s="1"/>
  <c r="AF60"/>
  <c r="BN60" s="1"/>
  <c r="AE60"/>
  <c r="BM60" s="1"/>
  <c r="U60"/>
  <c r="I60"/>
  <c r="B55" i="3"/>
  <c r="AK59" i="1"/>
  <c r="AJ59"/>
  <c r="BQ59" s="1"/>
  <c r="AI59"/>
  <c r="BP59" s="1"/>
  <c r="AF59"/>
  <c r="BN59" s="1"/>
  <c r="AE59"/>
  <c r="BM59" s="1"/>
  <c r="U59"/>
  <c r="I59"/>
  <c r="B54" i="3"/>
  <c r="AK58" i="1"/>
  <c r="AJ58"/>
  <c r="BQ58" s="1"/>
  <c r="AI58"/>
  <c r="BP58" s="1"/>
  <c r="AF58"/>
  <c r="BN58" s="1"/>
  <c r="AE58"/>
  <c r="BM58" s="1"/>
  <c r="U58"/>
  <c r="I58"/>
  <c r="B53" i="3"/>
  <c r="AK57" i="1"/>
  <c r="AJ57"/>
  <c r="BQ57" s="1"/>
  <c r="AI57"/>
  <c r="BP57" s="1"/>
  <c r="AF57"/>
  <c r="BN57" s="1"/>
  <c r="AE57"/>
  <c r="BM57" s="1"/>
  <c r="U57"/>
  <c r="I57"/>
  <c r="B52" i="3"/>
  <c r="AK56" i="1"/>
  <c r="AJ56"/>
  <c r="BQ56" s="1"/>
  <c r="AI56"/>
  <c r="BP56" s="1"/>
  <c r="AF56"/>
  <c r="BN56" s="1"/>
  <c r="AE56"/>
  <c r="BM56" s="1"/>
  <c r="U56"/>
  <c r="I56"/>
  <c r="B51" i="3"/>
  <c r="AK55" i="1"/>
  <c r="AJ55"/>
  <c r="BQ55" s="1"/>
  <c r="AI55"/>
  <c r="BP55" s="1"/>
  <c r="AF55"/>
  <c r="BN55" s="1"/>
  <c r="AE55"/>
  <c r="BM55" s="1"/>
  <c r="U55"/>
  <c r="I55"/>
  <c r="B50" i="3"/>
  <c r="AK54" i="1"/>
  <c r="AJ54"/>
  <c r="BQ54" s="1"/>
  <c r="AI54"/>
  <c r="BP54" s="1"/>
  <c r="AF54"/>
  <c r="BN54" s="1"/>
  <c r="AE54"/>
  <c r="BM54" s="1"/>
  <c r="U54"/>
  <c r="I54"/>
  <c r="B49" i="3"/>
  <c r="AK53" i="1"/>
  <c r="AJ53"/>
  <c r="BQ53" s="1"/>
  <c r="AI53"/>
  <c r="BP53" s="1"/>
  <c r="AF53"/>
  <c r="BN53" s="1"/>
  <c r="AE53"/>
  <c r="BM53" s="1"/>
  <c r="U53"/>
  <c r="I53"/>
  <c r="B48" i="3"/>
  <c r="AK52" i="1"/>
  <c r="AJ52"/>
  <c r="BQ52" s="1"/>
  <c r="AI52"/>
  <c r="BP52" s="1"/>
  <c r="AF52"/>
  <c r="BN52" s="1"/>
  <c r="AE52"/>
  <c r="BM52" s="1"/>
  <c r="U52"/>
  <c r="I52"/>
  <c r="B47" i="3"/>
  <c r="AK51" i="1"/>
  <c r="AJ51"/>
  <c r="BQ51" s="1"/>
  <c r="AI51"/>
  <c r="BP51" s="1"/>
  <c r="AF51"/>
  <c r="BN51" s="1"/>
  <c r="AE51"/>
  <c r="BM51" s="1"/>
  <c r="U51"/>
  <c r="I51"/>
  <c r="B46" i="3"/>
  <c r="AK50" i="1"/>
  <c r="AJ50"/>
  <c r="BQ50" s="1"/>
  <c r="AI50"/>
  <c r="BP50" s="1"/>
  <c r="AF50"/>
  <c r="BN50" s="1"/>
  <c r="AE50"/>
  <c r="BM50" s="1"/>
  <c r="U50"/>
  <c r="I50"/>
  <c r="B45" i="3"/>
  <c r="AK49" i="1"/>
  <c r="AJ49"/>
  <c r="BQ49" s="1"/>
  <c r="AI49"/>
  <c r="BP49" s="1"/>
  <c r="AF49"/>
  <c r="BN49" s="1"/>
  <c r="AE49"/>
  <c r="BM49" s="1"/>
  <c r="U49"/>
  <c r="I49"/>
  <c r="B44" i="3"/>
  <c r="AK48" i="1"/>
  <c r="AJ48"/>
  <c r="BQ48" s="1"/>
  <c r="AI48"/>
  <c r="BP48" s="1"/>
  <c r="AF48"/>
  <c r="BN48" s="1"/>
  <c r="AE48"/>
  <c r="BM48" s="1"/>
  <c r="U48"/>
  <c r="I48"/>
  <c r="B43" i="3"/>
  <c r="AK47" i="1"/>
  <c r="AJ47"/>
  <c r="BQ47" s="1"/>
  <c r="AI47"/>
  <c r="BP47" s="1"/>
  <c r="AF47"/>
  <c r="BN47" s="1"/>
  <c r="AE47"/>
  <c r="BM47" s="1"/>
  <c r="U47"/>
  <c r="I47"/>
  <c r="B42" i="3"/>
  <c r="AK46" i="1"/>
  <c r="AJ46"/>
  <c r="BQ46" s="1"/>
  <c r="AI46"/>
  <c r="BP46" s="1"/>
  <c r="AF46"/>
  <c r="BN46" s="1"/>
  <c r="AE46"/>
  <c r="BM46" s="1"/>
  <c r="U46"/>
  <c r="I46"/>
  <c r="B41" i="3"/>
  <c r="AK45" i="1"/>
  <c r="AJ45"/>
  <c r="BQ45" s="1"/>
  <c r="AI45"/>
  <c r="BP45" s="1"/>
  <c r="AF45"/>
  <c r="BN45" s="1"/>
  <c r="AE45"/>
  <c r="BM45" s="1"/>
  <c r="U45"/>
  <c r="I45"/>
  <c r="B40" i="3"/>
  <c r="AK44" i="1"/>
  <c r="AJ44"/>
  <c r="BQ44" s="1"/>
  <c r="AI44"/>
  <c r="BP44" s="1"/>
  <c r="AF44"/>
  <c r="BN44" s="1"/>
  <c r="AE44"/>
  <c r="BM44" s="1"/>
  <c r="U44"/>
  <c r="I44"/>
  <c r="B39" i="3"/>
  <c r="AK43" i="1"/>
  <c r="AJ43"/>
  <c r="BQ43" s="1"/>
  <c r="AI43"/>
  <c r="BP43" s="1"/>
  <c r="AF43"/>
  <c r="BN43" s="1"/>
  <c r="AE43"/>
  <c r="BM43" s="1"/>
  <c r="U43"/>
  <c r="I43"/>
  <c r="B38" i="3"/>
  <c r="AK42" i="1"/>
  <c r="AJ42"/>
  <c r="BQ42" s="1"/>
  <c r="AI42"/>
  <c r="BP42" s="1"/>
  <c r="AF42"/>
  <c r="BN42" s="1"/>
  <c r="AE42"/>
  <c r="BM42" s="1"/>
  <c r="U42"/>
  <c r="I42"/>
  <c r="B37" i="3"/>
  <c r="AK41" i="1"/>
  <c r="AJ41"/>
  <c r="BQ41" s="1"/>
  <c r="AI41"/>
  <c r="BP41" s="1"/>
  <c r="AF41"/>
  <c r="BN41" s="1"/>
  <c r="AE41"/>
  <c r="BM41" s="1"/>
  <c r="U41"/>
  <c r="I41"/>
  <c r="B36" i="3"/>
  <c r="AK40" i="1"/>
  <c r="AJ40"/>
  <c r="BQ40" s="1"/>
  <c r="AI40"/>
  <c r="BP40" s="1"/>
  <c r="AF40"/>
  <c r="BN40" s="1"/>
  <c r="AE40"/>
  <c r="BM40" s="1"/>
  <c r="U40"/>
  <c r="I40"/>
  <c r="B35" i="3"/>
  <c r="AK39" i="1"/>
  <c r="AJ39"/>
  <c r="BQ39" s="1"/>
  <c r="AI39"/>
  <c r="BP39" s="1"/>
  <c r="AF39"/>
  <c r="BN39" s="1"/>
  <c r="AE39"/>
  <c r="BM39" s="1"/>
  <c r="U39"/>
  <c r="I39"/>
  <c r="B34" i="3"/>
  <c r="AK38" i="1"/>
  <c r="AJ38"/>
  <c r="BQ38" s="1"/>
  <c r="AI38"/>
  <c r="BP38" s="1"/>
  <c r="AF38"/>
  <c r="BN38" s="1"/>
  <c r="AE38"/>
  <c r="BM38" s="1"/>
  <c r="U38"/>
  <c r="I38"/>
  <c r="B33" i="3"/>
  <c r="AK37" i="1"/>
  <c r="AJ37"/>
  <c r="BQ37" s="1"/>
  <c r="AI37"/>
  <c r="BP37" s="1"/>
  <c r="AF37"/>
  <c r="BN37" s="1"/>
  <c r="AE37"/>
  <c r="BM37" s="1"/>
  <c r="U37"/>
  <c r="I37"/>
  <c r="B32" i="3"/>
  <c r="AK36" i="1"/>
  <c r="AJ36"/>
  <c r="BQ36" s="1"/>
  <c r="AI36"/>
  <c r="BP36" s="1"/>
  <c r="AF36"/>
  <c r="BN36" s="1"/>
  <c r="AE36"/>
  <c r="BM36" s="1"/>
  <c r="U36"/>
  <c r="I36"/>
  <c r="B31" i="3"/>
  <c r="AK35" i="1"/>
  <c r="AJ35"/>
  <c r="BQ35" s="1"/>
  <c r="AI35"/>
  <c r="BP35" s="1"/>
  <c r="AF35"/>
  <c r="BN35" s="1"/>
  <c r="AE35"/>
  <c r="BM35" s="1"/>
  <c r="U35"/>
  <c r="I35"/>
  <c r="B30" i="3"/>
  <c r="AK34" i="1"/>
  <c r="AJ34"/>
  <c r="BQ34" s="1"/>
  <c r="AI34"/>
  <c r="BP34" s="1"/>
  <c r="AF34"/>
  <c r="BN34" s="1"/>
  <c r="AE34"/>
  <c r="BM34" s="1"/>
  <c r="U34"/>
  <c r="I34"/>
  <c r="B29" i="3"/>
  <c r="AK33" i="1"/>
  <c r="AJ33"/>
  <c r="BQ33" s="1"/>
  <c r="AI33"/>
  <c r="BP33" s="1"/>
  <c r="AF33"/>
  <c r="BN33" s="1"/>
  <c r="AE33"/>
  <c r="BM33" s="1"/>
  <c r="U33"/>
  <c r="I33"/>
  <c r="B28" i="3"/>
  <c r="AK32" i="1"/>
  <c r="AJ32"/>
  <c r="BQ32" s="1"/>
  <c r="AI32"/>
  <c r="BP32" s="1"/>
  <c r="AF32"/>
  <c r="BN32" s="1"/>
  <c r="AE32"/>
  <c r="BM32" s="1"/>
  <c r="U32"/>
  <c r="I32"/>
  <c r="B27" i="3"/>
  <c r="AK31" i="1"/>
  <c r="AJ31"/>
  <c r="BQ31" s="1"/>
  <c r="AI31"/>
  <c r="BP31" s="1"/>
  <c r="AF31"/>
  <c r="BN31" s="1"/>
  <c r="AE31"/>
  <c r="BM31" s="1"/>
  <c r="U31"/>
  <c r="I31"/>
  <c r="B26" i="3"/>
  <c r="AK30" i="1"/>
  <c r="AJ30"/>
  <c r="BQ30" s="1"/>
  <c r="AI30"/>
  <c r="BP30" s="1"/>
  <c r="AF30"/>
  <c r="BN30" s="1"/>
  <c r="AE30"/>
  <c r="BM30" s="1"/>
  <c r="U30"/>
  <c r="I30"/>
  <c r="B25" i="3"/>
  <c r="AK29" i="1"/>
  <c r="AJ29"/>
  <c r="BQ29" s="1"/>
  <c r="AI29"/>
  <c r="BP29" s="1"/>
  <c r="AF29"/>
  <c r="BN29" s="1"/>
  <c r="AE29"/>
  <c r="BM29" s="1"/>
  <c r="U29"/>
  <c r="I29"/>
  <c r="B24" i="3"/>
  <c r="AK28" i="1"/>
  <c r="AJ28"/>
  <c r="BQ28" s="1"/>
  <c r="AI28"/>
  <c r="BP28" s="1"/>
  <c r="AF28"/>
  <c r="BN28" s="1"/>
  <c r="AE28"/>
  <c r="BM28" s="1"/>
  <c r="U28"/>
  <c r="I28"/>
  <c r="B23" i="3"/>
  <c r="AK27" i="1"/>
  <c r="AJ27"/>
  <c r="BQ27" s="1"/>
  <c r="AI27"/>
  <c r="BP27" s="1"/>
  <c r="AF27"/>
  <c r="BN27" s="1"/>
  <c r="AE27"/>
  <c r="BM27" s="1"/>
  <c r="U27"/>
  <c r="I27"/>
  <c r="B22" i="3"/>
  <c r="AK26" i="1"/>
  <c r="AJ26"/>
  <c r="BQ26" s="1"/>
  <c r="AI26"/>
  <c r="BP26" s="1"/>
  <c r="AF26"/>
  <c r="BN26" s="1"/>
  <c r="AE26"/>
  <c r="BM26" s="1"/>
  <c r="U26"/>
  <c r="I26"/>
  <c r="B21" i="3"/>
  <c r="AK25" i="1"/>
  <c r="AJ25"/>
  <c r="BQ25" s="1"/>
  <c r="AI25"/>
  <c r="BP25" s="1"/>
  <c r="AF25"/>
  <c r="BN25" s="1"/>
  <c r="AE25"/>
  <c r="BM25" s="1"/>
  <c r="U25"/>
  <c r="I25"/>
  <c r="B20" i="3"/>
  <c r="AK24" i="1"/>
  <c r="AJ24"/>
  <c r="BQ24" s="1"/>
  <c r="AI24"/>
  <c r="BP24" s="1"/>
  <c r="AF24"/>
  <c r="BN24" s="1"/>
  <c r="AE24"/>
  <c r="BM24" s="1"/>
  <c r="U24"/>
  <c r="I24"/>
  <c r="B19" i="3"/>
  <c r="AK23" i="1"/>
  <c r="AJ23"/>
  <c r="BQ23" s="1"/>
  <c r="AI23"/>
  <c r="BP23" s="1"/>
  <c r="AF23"/>
  <c r="BN23" s="1"/>
  <c r="AE23"/>
  <c r="BM23" s="1"/>
  <c r="U23"/>
  <c r="I23"/>
  <c r="B18" i="3"/>
  <c r="AK22" i="1"/>
  <c r="AJ22"/>
  <c r="BQ22" s="1"/>
  <c r="AI22"/>
  <c r="BP22" s="1"/>
  <c r="AF22"/>
  <c r="BN22" s="1"/>
  <c r="AE22"/>
  <c r="BM22" s="1"/>
  <c r="U22"/>
  <c r="I22"/>
  <c r="B17" i="3"/>
  <c r="AK21" i="1"/>
  <c r="AJ21"/>
  <c r="BQ21" s="1"/>
  <c r="AI21"/>
  <c r="BP21" s="1"/>
  <c r="AF21"/>
  <c r="BN21" s="1"/>
  <c r="AE21"/>
  <c r="BM21" s="1"/>
  <c r="U21"/>
  <c r="I21"/>
  <c r="B16" i="3"/>
  <c r="AK20" i="1"/>
  <c r="AJ20"/>
  <c r="BQ20" s="1"/>
  <c r="AI20"/>
  <c r="BP20" s="1"/>
  <c r="AF20"/>
  <c r="BN20" s="1"/>
  <c r="AE20"/>
  <c r="BM20" s="1"/>
  <c r="U20"/>
  <c r="I20"/>
  <c r="B15" i="3"/>
  <c r="AK19" i="1"/>
  <c r="AJ19"/>
  <c r="BQ19" s="1"/>
  <c r="AI19"/>
  <c r="BP19" s="1"/>
  <c r="AF19"/>
  <c r="BN19" s="1"/>
  <c r="AE19"/>
  <c r="BM19" s="1"/>
  <c r="U19"/>
  <c r="I19"/>
  <c r="B14" i="3"/>
  <c r="AK18" i="1"/>
  <c r="AJ18"/>
  <c r="BQ18" s="1"/>
  <c r="AI18"/>
  <c r="BP18" s="1"/>
  <c r="AF18"/>
  <c r="BN18" s="1"/>
  <c r="AE18"/>
  <c r="BM18" s="1"/>
  <c r="U18"/>
  <c r="I18"/>
  <c r="B13" i="3"/>
  <c r="AK17" i="1"/>
  <c r="AJ17"/>
  <c r="BQ17" s="1"/>
  <c r="AI17"/>
  <c r="BP17" s="1"/>
  <c r="AF17"/>
  <c r="BN17" s="1"/>
  <c r="AE17"/>
  <c r="BM17" s="1"/>
  <c r="U17"/>
  <c r="I17"/>
  <c r="AK16"/>
  <c r="AJ16"/>
  <c r="BQ16" s="1"/>
  <c r="AI16"/>
  <c r="BP16" s="1"/>
  <c r="AF16"/>
  <c r="BN16" s="1"/>
  <c r="AE16"/>
  <c r="BM16" s="1"/>
  <c r="U16"/>
  <c r="I16"/>
  <c r="AK15"/>
  <c r="AJ15"/>
  <c r="BQ15" s="1"/>
  <c r="AI15"/>
  <c r="BP15" s="1"/>
  <c r="AF15"/>
  <c r="BN15" s="1"/>
  <c r="BT15" s="1"/>
  <c r="AE15"/>
  <c r="BM15" s="1"/>
  <c r="U15"/>
  <c r="I15"/>
  <c r="B10" i="3"/>
  <c r="AK14" i="1"/>
  <c r="AJ14"/>
  <c r="BQ14" s="1"/>
  <c r="AI14"/>
  <c r="BP14" s="1"/>
  <c r="AF14"/>
  <c r="BN14" s="1"/>
  <c r="BT14" s="1"/>
  <c r="AE14"/>
  <c r="BM14" s="1"/>
  <c r="U14"/>
  <c r="I14"/>
  <c r="B9" i="3"/>
  <c r="AK13" i="1"/>
  <c r="AJ13"/>
  <c r="BQ13" s="1"/>
  <c r="AI13"/>
  <c r="BP13" s="1"/>
  <c r="AF13"/>
  <c r="BN13" s="1"/>
  <c r="BT13" s="1"/>
  <c r="AE13"/>
  <c r="BM13" s="1"/>
  <c r="U13"/>
  <c r="I13"/>
  <c r="B8" i="3"/>
  <c r="AK12" i="1"/>
  <c r="AJ12"/>
  <c r="BQ12" s="1"/>
  <c r="AI12"/>
  <c r="BP12" s="1"/>
  <c r="AF12"/>
  <c r="BN12" s="1"/>
  <c r="BT12" s="1"/>
  <c r="AE12"/>
  <c r="BM12" s="1"/>
  <c r="U12"/>
  <c r="I12"/>
  <c r="B7" i="3"/>
  <c r="AK11" i="1"/>
  <c r="AJ11"/>
  <c r="BQ11" s="1"/>
  <c r="AI11"/>
  <c r="BP11" s="1"/>
  <c r="AF11"/>
  <c r="BN11" s="1"/>
  <c r="BT11" s="1"/>
  <c r="AE11"/>
  <c r="BM11" s="1"/>
  <c r="U11"/>
  <c r="I11"/>
  <c r="B6" i="3"/>
  <c r="AK10" i="1"/>
  <c r="AJ10"/>
  <c r="BQ10" s="1"/>
  <c r="AI10"/>
  <c r="BP10" s="1"/>
  <c r="AF10"/>
  <c r="BN10" s="1"/>
  <c r="BT10" s="1"/>
  <c r="AE10"/>
  <c r="BM10" s="1"/>
  <c r="U10"/>
  <c r="I10"/>
  <c r="AK9"/>
  <c r="AJ9"/>
  <c r="BQ9" s="1"/>
  <c r="AI9"/>
  <c r="BP9" s="1"/>
  <c r="AF9"/>
  <c r="BN9" s="1"/>
  <c r="BT9" s="1"/>
  <c r="AE9"/>
  <c r="BM9" s="1"/>
  <c r="U9"/>
  <c r="I9"/>
  <c r="BG7"/>
  <c r="BF7"/>
  <c r="BE7"/>
  <c r="BD7"/>
  <c r="BC7"/>
  <c r="BB7"/>
  <c r="BA7"/>
  <c r="AZ7"/>
  <c r="AY7"/>
  <c r="AX7"/>
  <c r="I8"/>
  <c r="U8"/>
  <c r="AE8"/>
  <c r="BM8" s="1"/>
  <c r="AF8"/>
  <c r="BN8" s="1"/>
  <c r="AI8"/>
  <c r="BP8" s="1"/>
  <c r="AJ8"/>
  <c r="AL8" s="1"/>
  <c r="AK8"/>
  <c r="BH7"/>
  <c r="AW7"/>
  <c r="AV7"/>
  <c r="AU7"/>
  <c r="AS7"/>
  <c r="AR7"/>
  <c r="AK7"/>
  <c r="B1002" i="3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2"/>
  <c r="B420"/>
  <c r="B418"/>
  <c r="B416"/>
  <c r="B414"/>
  <c r="B412"/>
  <c r="B410"/>
  <c r="B408"/>
  <c r="B406"/>
  <c r="B404"/>
  <c r="B402"/>
  <c r="B400"/>
  <c r="B398"/>
  <c r="B396"/>
  <c r="B394"/>
  <c r="B392"/>
  <c r="B390"/>
  <c r="B388"/>
  <c r="B386"/>
  <c r="B384"/>
  <c r="B382"/>
  <c r="B380"/>
  <c r="B378"/>
  <c r="B376"/>
  <c r="B374"/>
  <c r="B372"/>
  <c r="B370"/>
  <c r="B368"/>
  <c r="B366"/>
  <c r="B364"/>
  <c r="B362"/>
  <c r="B360"/>
  <c r="B358"/>
  <c r="B356"/>
  <c r="B354"/>
  <c r="B352"/>
  <c r="B350"/>
  <c r="B348"/>
  <c r="B346"/>
  <c r="B344"/>
  <c r="B342"/>
  <c r="B340"/>
  <c r="B338"/>
  <c r="B336"/>
  <c r="B334"/>
  <c r="B332"/>
  <c r="B330"/>
  <c r="B328"/>
  <c r="B326"/>
  <c r="B324"/>
  <c r="B322"/>
  <c r="B320"/>
  <c r="B318"/>
  <c r="B316"/>
  <c r="B314"/>
  <c r="B312"/>
  <c r="B310"/>
  <c r="B308"/>
  <c r="B306"/>
  <c r="B304"/>
  <c r="B302"/>
  <c r="B300"/>
  <c r="B298"/>
  <c r="B296"/>
  <c r="B294"/>
  <c r="B292"/>
  <c r="B290"/>
  <c r="B288"/>
  <c r="B286"/>
  <c r="B284"/>
  <c r="B282"/>
  <c r="B280"/>
  <c r="B278"/>
  <c r="B276"/>
  <c r="B274"/>
  <c r="B272"/>
  <c r="B270"/>
  <c r="B268"/>
  <c r="B266"/>
  <c r="B264"/>
  <c r="B262"/>
  <c r="B260"/>
  <c r="B258"/>
  <c r="B256"/>
  <c r="B254"/>
  <c r="B252"/>
  <c r="B250"/>
  <c r="B248"/>
  <c r="B246"/>
  <c r="B244"/>
  <c r="B242"/>
  <c r="B240"/>
  <c r="B238"/>
  <c r="B236"/>
  <c r="B234"/>
  <c r="B232"/>
  <c r="B230"/>
  <c r="B228"/>
  <c r="B226"/>
  <c r="B224"/>
  <c r="B222"/>
  <c r="B220"/>
  <c r="B218"/>
  <c r="B216"/>
  <c r="B214"/>
  <c r="B212"/>
  <c r="B210"/>
  <c r="B208"/>
  <c r="B206"/>
  <c r="B204"/>
  <c r="B202"/>
  <c r="B200"/>
  <c r="B198"/>
  <c r="B196"/>
  <c r="B194"/>
  <c r="B192"/>
  <c r="B190"/>
  <c r="B188"/>
  <c r="B186"/>
  <c r="B184"/>
  <c r="B180"/>
  <c r="B176"/>
  <c r="B172"/>
  <c r="B168"/>
  <c r="B164"/>
  <c r="B160"/>
  <c r="B156"/>
  <c r="B152"/>
  <c r="B148"/>
  <c r="B144"/>
  <c r="B140"/>
  <c r="B136"/>
  <c r="B132"/>
  <c r="B128"/>
  <c r="B124"/>
  <c r="B120"/>
  <c r="AJ7" i="1"/>
  <c r="BQ7" s="1"/>
  <c r="AI7"/>
  <c r="BP7" s="1"/>
  <c r="AE7"/>
  <c r="BM7" s="1"/>
  <c r="AF7"/>
  <c r="BN7" s="1"/>
  <c r="U7"/>
  <c r="I7"/>
  <c r="BR8" l="1"/>
  <c r="AR2"/>
  <c r="BR7"/>
  <c r="BT8"/>
  <c r="B4" i="3"/>
  <c r="BT7" i="1"/>
  <c r="AL520"/>
  <c r="BN520"/>
  <c r="AL522"/>
  <c r="BN522"/>
  <c r="AL524"/>
  <c r="BN524"/>
  <c r="AL526"/>
  <c r="BN526"/>
  <c r="AL528"/>
  <c r="BN528"/>
  <c r="AL530"/>
  <c r="BN530"/>
  <c r="AL532"/>
  <c r="BN532"/>
  <c r="AL534"/>
  <c r="BN534"/>
  <c r="AL536"/>
  <c r="BN536"/>
  <c r="AL538"/>
  <c r="BN538"/>
  <c r="AL540"/>
  <c r="BN540"/>
  <c r="AL542"/>
  <c r="BN542"/>
  <c r="AL544"/>
  <c r="BN544"/>
  <c r="AL546"/>
  <c r="BN546"/>
  <c r="AL548"/>
  <c r="BN548"/>
  <c r="AL550"/>
  <c r="BN550"/>
  <c r="AL552"/>
  <c r="BN552"/>
  <c r="AL554"/>
  <c r="BN554"/>
  <c r="AL556"/>
  <c r="BN556"/>
  <c r="AL558"/>
  <c r="BN558"/>
  <c r="AL560"/>
  <c r="BN560"/>
  <c r="AL562"/>
  <c r="BN562"/>
  <c r="AL564"/>
  <c r="BN564"/>
  <c r="AL566"/>
  <c r="BN566"/>
  <c r="AL568"/>
  <c r="BN568"/>
  <c r="AL570"/>
  <c r="BN570"/>
  <c r="AL572"/>
  <c r="BN572"/>
  <c r="AL574"/>
  <c r="BN574"/>
  <c r="AL576"/>
  <c r="BN576"/>
  <c r="AL578"/>
  <c r="BN578"/>
  <c r="AL580"/>
  <c r="BN580"/>
  <c r="AL582"/>
  <c r="BN582"/>
  <c r="AL584"/>
  <c r="BN584"/>
  <c r="AL586"/>
  <c r="BN586"/>
  <c r="AL588"/>
  <c r="BN588"/>
  <c r="AL590"/>
  <c r="BN590"/>
  <c r="AL592"/>
  <c r="BN592"/>
  <c r="AL594"/>
  <c r="BN594"/>
  <c r="AL596"/>
  <c r="BN596"/>
  <c r="AL598"/>
  <c r="BN598"/>
  <c r="AL600"/>
  <c r="BN600"/>
  <c r="AL602"/>
  <c r="BN602"/>
  <c r="AL604"/>
  <c r="BN604"/>
  <c r="AL606"/>
  <c r="BN606"/>
  <c r="AL608"/>
  <c r="BN608"/>
  <c r="AL610"/>
  <c r="BN610"/>
  <c r="AL612"/>
  <c r="BN612"/>
  <c r="AL614"/>
  <c r="BN614"/>
  <c r="AL616"/>
  <c r="BN616"/>
  <c r="AL618"/>
  <c r="BN618"/>
  <c r="AL620"/>
  <c r="BN620"/>
  <c r="AL622"/>
  <c r="BN622"/>
  <c r="AL624"/>
  <c r="BN624"/>
  <c r="AL626"/>
  <c r="BN626"/>
  <c r="AL628"/>
  <c r="BN628"/>
  <c r="AL630"/>
  <c r="BN630"/>
  <c r="AL632"/>
  <c r="BN632"/>
  <c r="AL634"/>
  <c r="BN634"/>
  <c r="AL636"/>
  <c r="BN636"/>
  <c r="AL638"/>
  <c r="BN638"/>
  <c r="AL640"/>
  <c r="BN640"/>
  <c r="AL642"/>
  <c r="BN642"/>
  <c r="AL644"/>
  <c r="BN644"/>
  <c r="AL646"/>
  <c r="BN646"/>
  <c r="AL648"/>
  <c r="BN648"/>
  <c r="AL650"/>
  <c r="BN650"/>
  <c r="AL652"/>
  <c r="BN652"/>
  <c r="AL654"/>
  <c r="BN654"/>
  <c r="AL656"/>
  <c r="BN656"/>
  <c r="AL658"/>
  <c r="BN658"/>
  <c r="AL660"/>
  <c r="BN660"/>
  <c r="AL662"/>
  <c r="BN662"/>
  <c r="AL664"/>
  <c r="BN664"/>
  <c r="AL666"/>
  <c r="BN666"/>
  <c r="AL668"/>
  <c r="BN668"/>
  <c r="AL670"/>
  <c r="BN670"/>
  <c r="AL672"/>
  <c r="BN672"/>
  <c r="AL674"/>
  <c r="BN674"/>
  <c r="AL676"/>
  <c r="BN676"/>
  <c r="AL678"/>
  <c r="BN678"/>
  <c r="AL680"/>
  <c r="BN680"/>
  <c r="AL682"/>
  <c r="BN682"/>
  <c r="AL684"/>
  <c r="BN684"/>
  <c r="AL686"/>
  <c r="BN686"/>
  <c r="AL688"/>
  <c r="BN688"/>
  <c r="AL690"/>
  <c r="BN690"/>
  <c r="AL692"/>
  <c r="BN692"/>
  <c r="AL694"/>
  <c r="BN694"/>
  <c r="AL696"/>
  <c r="BN696"/>
  <c r="AL698"/>
  <c r="BN698"/>
  <c r="AL700"/>
  <c r="BN700"/>
  <c r="AL702"/>
  <c r="BN702"/>
  <c r="AL704"/>
  <c r="BN704"/>
  <c r="AL706"/>
  <c r="BN706"/>
  <c r="AL708"/>
  <c r="BN708"/>
  <c r="AL710"/>
  <c r="BN710"/>
  <c r="AL712"/>
  <c r="BN712"/>
  <c r="AL714"/>
  <c r="BN714"/>
  <c r="AL716"/>
  <c r="BN716"/>
  <c r="AL718"/>
  <c r="BN718"/>
  <c r="AL720"/>
  <c r="BN720"/>
  <c r="AL722"/>
  <c r="BN722"/>
  <c r="AL724"/>
  <c r="BN724"/>
  <c r="AL726"/>
  <c r="BN726"/>
  <c r="AL728"/>
  <c r="BN728"/>
  <c r="AL730"/>
  <c r="BN730"/>
  <c r="AL732"/>
  <c r="BN732"/>
  <c r="AL734"/>
  <c r="BN734"/>
  <c r="AL736"/>
  <c r="BN736"/>
  <c r="AL738"/>
  <c r="BN738"/>
  <c r="AL740"/>
  <c r="BN740"/>
  <c r="AL742"/>
  <c r="BN742"/>
  <c r="AL744"/>
  <c r="BN744"/>
  <c r="AL746"/>
  <c r="BN746"/>
  <c r="AL748"/>
  <c r="BN748"/>
  <c r="AL750"/>
  <c r="BN750"/>
  <c r="AL752"/>
  <c r="BN752"/>
  <c r="AL754"/>
  <c r="BN754"/>
  <c r="AL756"/>
  <c r="BN756"/>
  <c r="AL758"/>
  <c r="BN758"/>
  <c r="AL760"/>
  <c r="BN760"/>
  <c r="AL762"/>
  <c r="BN762"/>
  <c r="AL764"/>
  <c r="BN764"/>
  <c r="AL766"/>
  <c r="BN766"/>
  <c r="AL768"/>
  <c r="BN768"/>
  <c r="AL770"/>
  <c r="BN770"/>
  <c r="AL772"/>
  <c r="BN772"/>
  <c r="AL774"/>
  <c r="BN774"/>
  <c r="AL776"/>
  <c r="BN776"/>
  <c r="AL778"/>
  <c r="BN778"/>
  <c r="AL780"/>
  <c r="BN780"/>
  <c r="AL782"/>
  <c r="BN782"/>
  <c r="AL784"/>
  <c r="BN784"/>
  <c r="AL786"/>
  <c r="BN786"/>
  <c r="AL788"/>
  <c r="BN788"/>
  <c r="AL790"/>
  <c r="BN790"/>
  <c r="AL792"/>
  <c r="BN792"/>
  <c r="AL794"/>
  <c r="BN794"/>
  <c r="AL796"/>
  <c r="BN796"/>
  <c r="AL798"/>
  <c r="BN798"/>
  <c r="AL800"/>
  <c r="BN800"/>
  <c r="AL802"/>
  <c r="BN802"/>
  <c r="AL804"/>
  <c r="BN804"/>
  <c r="AL806"/>
  <c r="BN806"/>
  <c r="AL808"/>
  <c r="BN808"/>
  <c r="AL810"/>
  <c r="BN810"/>
  <c r="AL812"/>
  <c r="BN812"/>
  <c r="AL814"/>
  <c r="BN814"/>
  <c r="AL816"/>
  <c r="BN816"/>
  <c r="AL818"/>
  <c r="BN818"/>
  <c r="AL820"/>
  <c r="BN820"/>
  <c r="AL822"/>
  <c r="BN822"/>
  <c r="AL824"/>
  <c r="BN824"/>
  <c r="AL826"/>
  <c r="BN826"/>
  <c r="AL828"/>
  <c r="BN828"/>
  <c r="AL830"/>
  <c r="BN830"/>
  <c r="AL832"/>
  <c r="BN832"/>
  <c r="AL834"/>
  <c r="BN834"/>
  <c r="AL836"/>
  <c r="BN836"/>
  <c r="AL838"/>
  <c r="BN838"/>
  <c r="AL840"/>
  <c r="BN840"/>
  <c r="AL842"/>
  <c r="BN842"/>
  <c r="AL844"/>
  <c r="BN844"/>
  <c r="AL846"/>
  <c r="BN846"/>
  <c r="AL848"/>
  <c r="BN848"/>
  <c r="AL850"/>
  <c r="BN850"/>
  <c r="AL852"/>
  <c r="BN852"/>
  <c r="AL854"/>
  <c r="BN854"/>
  <c r="AL856"/>
  <c r="BN856"/>
  <c r="AL858"/>
  <c r="BN858"/>
  <c r="AL860"/>
  <c r="BN860"/>
  <c r="AL862"/>
  <c r="BN862"/>
  <c r="AL864"/>
  <c r="BN864"/>
  <c r="AL866"/>
  <c r="BN866"/>
  <c r="AL868"/>
  <c r="BN868"/>
  <c r="AL870"/>
  <c r="BN870"/>
  <c r="AL872"/>
  <c r="BN872"/>
  <c r="AL874"/>
  <c r="BN874"/>
  <c r="AL876"/>
  <c r="BN876"/>
  <c r="AL878"/>
  <c r="BN878"/>
  <c r="AL880"/>
  <c r="BN880"/>
  <c r="AL882"/>
  <c r="BN882"/>
  <c r="AL884"/>
  <c r="BN884"/>
  <c r="AL886"/>
  <c r="BN886"/>
  <c r="AL888"/>
  <c r="BN888"/>
  <c r="AL890"/>
  <c r="BN890"/>
  <c r="AL892"/>
  <c r="BN892"/>
  <c r="AL894"/>
  <c r="BN894"/>
  <c r="AL896"/>
  <c r="BN896"/>
  <c r="AL898"/>
  <c r="BN898"/>
  <c r="AL900"/>
  <c r="BN900"/>
  <c r="AL902"/>
  <c r="BN902"/>
  <c r="AL904"/>
  <c r="BN904"/>
  <c r="AL906"/>
  <c r="BN906"/>
  <c r="AL908"/>
  <c r="BN908"/>
  <c r="AL910"/>
  <c r="BN910"/>
  <c r="AL912"/>
  <c r="BN912"/>
  <c r="AL914"/>
  <c r="BN914"/>
  <c r="AL916"/>
  <c r="BN916"/>
  <c r="AL918"/>
  <c r="BN918"/>
  <c r="AL920"/>
  <c r="BN920"/>
  <c r="AL922"/>
  <c r="BN922"/>
  <c r="AL924"/>
  <c r="BN924"/>
  <c r="AL926"/>
  <c r="BN926"/>
  <c r="AL928"/>
  <c r="BN928"/>
  <c r="AL930"/>
  <c r="BN930"/>
  <c r="AL932"/>
  <c r="BN932"/>
  <c r="AL934"/>
  <c r="BN934"/>
  <c r="AL936"/>
  <c r="BN936"/>
  <c r="AL938"/>
  <c r="BN938"/>
  <c r="AL940"/>
  <c r="BN940"/>
  <c r="AL942"/>
  <c r="BN942"/>
  <c r="AL944"/>
  <c r="BN944"/>
  <c r="AL946"/>
  <c r="BN946"/>
  <c r="AL948"/>
  <c r="BN948"/>
  <c r="AL950"/>
  <c r="BN950"/>
  <c r="AL952"/>
  <c r="BN952"/>
  <c r="AL954"/>
  <c r="BN954"/>
  <c r="AL956"/>
  <c r="BN956"/>
  <c r="AL958"/>
  <c r="BN958"/>
  <c r="AL960"/>
  <c r="BN960"/>
  <c r="AL962"/>
  <c r="BN962"/>
  <c r="AL964"/>
  <c r="BN964"/>
  <c r="AL966"/>
  <c r="BN966"/>
  <c r="AL968"/>
  <c r="BN968"/>
  <c r="AL970"/>
  <c r="BN970"/>
  <c r="AL972"/>
  <c r="BN972"/>
  <c r="AL974"/>
  <c r="BN974"/>
  <c r="AL976"/>
  <c r="BN976"/>
  <c r="AL978"/>
  <c r="BN978"/>
  <c r="AL980"/>
  <c r="BN980"/>
  <c r="AL982"/>
  <c r="BN982"/>
  <c r="AL984"/>
  <c r="BN984"/>
  <c r="AL986"/>
  <c r="BN986"/>
  <c r="AL988"/>
  <c r="BN988"/>
  <c r="AL990"/>
  <c r="BN990"/>
  <c r="AL992"/>
  <c r="BN992"/>
  <c r="AL994"/>
  <c r="BN994"/>
  <c r="AL996"/>
  <c r="BN996"/>
  <c r="AL998"/>
  <c r="BN998"/>
  <c r="AL1000"/>
  <c r="BN1000"/>
  <c r="AL1002"/>
  <c r="BN1002"/>
  <c r="AL1004"/>
  <c r="BN1004"/>
  <c r="AL1006"/>
  <c r="BN1006"/>
  <c r="AL521"/>
  <c r="BN521"/>
  <c r="AL523"/>
  <c r="BN523"/>
  <c r="AL525"/>
  <c r="BN525"/>
  <c r="AL527"/>
  <c r="BN527"/>
  <c r="AL529"/>
  <c r="BN529"/>
  <c r="AL531"/>
  <c r="BN531"/>
  <c r="AL533"/>
  <c r="BN533"/>
  <c r="AL535"/>
  <c r="BN535"/>
  <c r="AL537"/>
  <c r="BN537"/>
  <c r="AL539"/>
  <c r="BN539"/>
  <c r="AL541"/>
  <c r="BN541"/>
  <c r="AL543"/>
  <c r="BN543"/>
  <c r="AL545"/>
  <c r="BN545"/>
  <c r="AL547"/>
  <c r="BN547"/>
  <c r="AL549"/>
  <c r="BN549"/>
  <c r="AL551"/>
  <c r="BN551"/>
  <c r="AL553"/>
  <c r="BN553"/>
  <c r="AL555"/>
  <c r="BN555"/>
  <c r="AL557"/>
  <c r="BN557"/>
  <c r="AL559"/>
  <c r="BN559"/>
  <c r="AL561"/>
  <c r="BN561"/>
  <c r="AL563"/>
  <c r="BN563"/>
  <c r="AL565"/>
  <c r="BN565"/>
  <c r="AL567"/>
  <c r="BN567"/>
  <c r="AL569"/>
  <c r="BN569"/>
  <c r="AL571"/>
  <c r="BN571"/>
  <c r="AL573"/>
  <c r="BN573"/>
  <c r="AL575"/>
  <c r="BN575"/>
  <c r="AL577"/>
  <c r="BN577"/>
  <c r="AL579"/>
  <c r="BN579"/>
  <c r="AL581"/>
  <c r="BN581"/>
  <c r="AL583"/>
  <c r="BN583"/>
  <c r="AL585"/>
  <c r="BN585"/>
  <c r="AL587"/>
  <c r="BN587"/>
  <c r="AL589"/>
  <c r="BN589"/>
  <c r="AL591"/>
  <c r="BN591"/>
  <c r="AL593"/>
  <c r="BN593"/>
  <c r="AL595"/>
  <c r="BN595"/>
  <c r="AL597"/>
  <c r="BN597"/>
  <c r="AL599"/>
  <c r="BN599"/>
  <c r="AL601"/>
  <c r="BN601"/>
  <c r="AL603"/>
  <c r="BN603"/>
  <c r="AL605"/>
  <c r="BN605"/>
  <c r="AL607"/>
  <c r="BN607"/>
  <c r="AL609"/>
  <c r="BN609"/>
  <c r="AL611"/>
  <c r="BN611"/>
  <c r="AL613"/>
  <c r="BN613"/>
  <c r="AL615"/>
  <c r="BN615"/>
  <c r="AL617"/>
  <c r="BN617"/>
  <c r="AL619"/>
  <c r="BN619"/>
  <c r="AL621"/>
  <c r="BN621"/>
  <c r="AL623"/>
  <c r="BN623"/>
  <c r="AL625"/>
  <c r="BN625"/>
  <c r="AL627"/>
  <c r="BN627"/>
  <c r="AL629"/>
  <c r="BN629"/>
  <c r="AL631"/>
  <c r="BN631"/>
  <c r="AL633"/>
  <c r="BN633"/>
  <c r="AL635"/>
  <c r="BN635"/>
  <c r="AL637"/>
  <c r="BN637"/>
  <c r="AL639"/>
  <c r="BN639"/>
  <c r="AL641"/>
  <c r="BN641"/>
  <c r="AL643"/>
  <c r="BN643"/>
  <c r="AL645"/>
  <c r="BN645"/>
  <c r="AL647"/>
  <c r="BN647"/>
  <c r="AL649"/>
  <c r="BN649"/>
  <c r="AL651"/>
  <c r="BN651"/>
  <c r="AL653"/>
  <c r="BN653"/>
  <c r="AL655"/>
  <c r="BN655"/>
  <c r="AL657"/>
  <c r="BN657"/>
  <c r="AL659"/>
  <c r="BN659"/>
  <c r="AL661"/>
  <c r="BN661"/>
  <c r="AL663"/>
  <c r="BN663"/>
  <c r="AL665"/>
  <c r="BN665"/>
  <c r="AL667"/>
  <c r="BN667"/>
  <c r="AL669"/>
  <c r="BN669"/>
  <c r="AL671"/>
  <c r="BN671"/>
  <c r="AL673"/>
  <c r="BN673"/>
  <c r="AL675"/>
  <c r="BN675"/>
  <c r="AL677"/>
  <c r="BN677"/>
  <c r="AL679"/>
  <c r="BN679"/>
  <c r="AL681"/>
  <c r="BN681"/>
  <c r="AL683"/>
  <c r="BN683"/>
  <c r="AL685"/>
  <c r="BN685"/>
  <c r="AL687"/>
  <c r="BN687"/>
  <c r="AL689"/>
  <c r="BN689"/>
  <c r="AL691"/>
  <c r="BN691"/>
  <c r="AL693"/>
  <c r="BN693"/>
  <c r="AL695"/>
  <c r="BN695"/>
  <c r="AL697"/>
  <c r="BN697"/>
  <c r="AL699"/>
  <c r="BN699"/>
  <c r="AL701"/>
  <c r="BN701"/>
  <c r="AL703"/>
  <c r="BN703"/>
  <c r="AL705"/>
  <c r="BN705"/>
  <c r="AL707"/>
  <c r="BN707"/>
  <c r="AL709"/>
  <c r="BN709"/>
  <c r="AL711"/>
  <c r="BN711"/>
  <c r="AL713"/>
  <c r="BN713"/>
  <c r="AL715"/>
  <c r="BN715"/>
  <c r="AL717"/>
  <c r="BN717"/>
  <c r="AL719"/>
  <c r="BN719"/>
  <c r="AL721"/>
  <c r="BN721"/>
  <c r="AL723"/>
  <c r="BN723"/>
  <c r="AL725"/>
  <c r="BN725"/>
  <c r="AL727"/>
  <c r="BN727"/>
  <c r="AL729"/>
  <c r="BN729"/>
  <c r="AL731"/>
  <c r="BN731"/>
  <c r="AL733"/>
  <c r="BN733"/>
  <c r="AL735"/>
  <c r="BN735"/>
  <c r="AL737"/>
  <c r="BN737"/>
  <c r="AL739"/>
  <c r="BN739"/>
  <c r="AL741"/>
  <c r="BN741"/>
  <c r="AL743"/>
  <c r="BN743"/>
  <c r="AL745"/>
  <c r="BN745"/>
  <c r="AL747"/>
  <c r="BN747"/>
  <c r="AL749"/>
  <c r="BN749"/>
  <c r="AL751"/>
  <c r="BN751"/>
  <c r="AL753"/>
  <c r="BN753"/>
  <c r="AL755"/>
  <c r="BN755"/>
  <c r="AL757"/>
  <c r="BN757"/>
  <c r="AL759"/>
  <c r="BN759"/>
  <c r="AL761"/>
  <c r="BN761"/>
  <c r="AL763"/>
  <c r="BN763"/>
  <c r="AL765"/>
  <c r="BN765"/>
  <c r="AL767"/>
  <c r="BN767"/>
  <c r="AL769"/>
  <c r="BN769"/>
  <c r="AL771"/>
  <c r="BN771"/>
  <c r="AL773"/>
  <c r="BN773"/>
  <c r="AL775"/>
  <c r="BN775"/>
  <c r="AL777"/>
  <c r="BN777"/>
  <c r="AL779"/>
  <c r="BN779"/>
  <c r="AL781"/>
  <c r="BN781"/>
  <c r="AL783"/>
  <c r="BN783"/>
  <c r="AL785"/>
  <c r="BN785"/>
  <c r="AL787"/>
  <c r="BN787"/>
  <c r="AL789"/>
  <c r="BN789"/>
  <c r="AL791"/>
  <c r="BN791"/>
  <c r="AL793"/>
  <c r="BN793"/>
  <c r="AL795"/>
  <c r="BN795"/>
  <c r="AL797"/>
  <c r="BN797"/>
  <c r="AL799"/>
  <c r="BN799"/>
  <c r="AL801"/>
  <c r="BN801"/>
  <c r="AL803"/>
  <c r="BN803"/>
  <c r="AL805"/>
  <c r="BN805"/>
  <c r="AL807"/>
  <c r="BN807"/>
  <c r="AL809"/>
  <c r="BN809"/>
  <c r="AL811"/>
  <c r="BN811"/>
  <c r="AL813"/>
  <c r="BN813"/>
  <c r="AL815"/>
  <c r="BN815"/>
  <c r="AL817"/>
  <c r="BN817"/>
  <c r="AL819"/>
  <c r="BN819"/>
  <c r="AL821"/>
  <c r="BN821"/>
  <c r="AL823"/>
  <c r="BN823"/>
  <c r="AL825"/>
  <c r="BN825"/>
  <c r="AL827"/>
  <c r="BN827"/>
  <c r="AL829"/>
  <c r="BN829"/>
  <c r="AL831"/>
  <c r="BN831"/>
  <c r="AL833"/>
  <c r="BN833"/>
  <c r="AL835"/>
  <c r="BN835"/>
  <c r="AL837"/>
  <c r="BN837"/>
  <c r="AL839"/>
  <c r="BN839"/>
  <c r="AL841"/>
  <c r="BN841"/>
  <c r="AL843"/>
  <c r="BN843"/>
  <c r="AL845"/>
  <c r="BN845"/>
  <c r="AL847"/>
  <c r="BN847"/>
  <c r="AL849"/>
  <c r="BN849"/>
  <c r="AL851"/>
  <c r="BN851"/>
  <c r="AL853"/>
  <c r="BN853"/>
  <c r="AL855"/>
  <c r="BN855"/>
  <c r="AL857"/>
  <c r="BN857"/>
  <c r="AL859"/>
  <c r="BN859"/>
  <c r="AL861"/>
  <c r="BN861"/>
  <c r="AL863"/>
  <c r="BN863"/>
  <c r="AL865"/>
  <c r="BN865"/>
  <c r="AL867"/>
  <c r="BN867"/>
  <c r="AL869"/>
  <c r="BN869"/>
  <c r="AL871"/>
  <c r="BN871"/>
  <c r="AL873"/>
  <c r="BN873"/>
  <c r="AL875"/>
  <c r="BN875"/>
  <c r="AL877"/>
  <c r="BN877"/>
  <c r="AL879"/>
  <c r="BN879"/>
  <c r="AL881"/>
  <c r="BN881"/>
  <c r="AL883"/>
  <c r="BN883"/>
  <c r="AL885"/>
  <c r="BN885"/>
  <c r="AL887"/>
  <c r="BN887"/>
  <c r="AL889"/>
  <c r="BN889"/>
  <c r="AL891"/>
  <c r="BN891"/>
  <c r="AL893"/>
  <c r="BN893"/>
  <c r="AL895"/>
  <c r="BN895"/>
  <c r="AL897"/>
  <c r="BN897"/>
  <c r="AL899"/>
  <c r="BN899"/>
  <c r="AL901"/>
  <c r="BN901"/>
  <c r="AL903"/>
  <c r="BN903"/>
  <c r="AL905"/>
  <c r="BN905"/>
  <c r="AL907"/>
  <c r="BN907"/>
  <c r="AL909"/>
  <c r="BN909"/>
  <c r="AL911"/>
  <c r="BN911"/>
  <c r="AL913"/>
  <c r="BN913"/>
  <c r="AL915"/>
  <c r="BN915"/>
  <c r="AL917"/>
  <c r="BN917"/>
  <c r="AL919"/>
  <c r="BN919"/>
  <c r="AL921"/>
  <c r="BN921"/>
  <c r="AL923"/>
  <c r="BN923"/>
  <c r="AL925"/>
  <c r="BN925"/>
  <c r="AL927"/>
  <c r="BN927"/>
  <c r="AL929"/>
  <c r="BN929"/>
  <c r="AL931"/>
  <c r="BN931"/>
  <c r="AL933"/>
  <c r="BN933"/>
  <c r="AL935"/>
  <c r="BN935"/>
  <c r="AL937"/>
  <c r="BN937"/>
  <c r="AL939"/>
  <c r="BN939"/>
  <c r="AL941"/>
  <c r="BN941"/>
  <c r="AL943"/>
  <c r="BN943"/>
  <c r="AL945"/>
  <c r="BN945"/>
  <c r="AL947"/>
  <c r="BN947"/>
  <c r="AL949"/>
  <c r="BN949"/>
  <c r="AL951"/>
  <c r="BN951"/>
  <c r="AL953"/>
  <c r="BN953"/>
  <c r="AL955"/>
  <c r="BN955"/>
  <c r="AL957"/>
  <c r="BN957"/>
  <c r="AL959"/>
  <c r="BN959"/>
  <c r="AL961"/>
  <c r="BN961"/>
  <c r="AL963"/>
  <c r="BN963"/>
  <c r="AL965"/>
  <c r="BN965"/>
  <c r="AL967"/>
  <c r="BN967"/>
  <c r="AL969"/>
  <c r="BN969"/>
  <c r="AL971"/>
  <c r="BN971"/>
  <c r="AL973"/>
  <c r="BN973"/>
  <c r="AL975"/>
  <c r="BN975"/>
  <c r="AL977"/>
  <c r="BN977"/>
  <c r="AL979"/>
  <c r="BN979"/>
  <c r="AL981"/>
  <c r="BN981"/>
  <c r="AL983"/>
  <c r="BN983"/>
  <c r="AL985"/>
  <c r="BN985"/>
  <c r="AL987"/>
  <c r="BN987"/>
  <c r="AL989"/>
  <c r="BN989"/>
  <c r="AL991"/>
  <c r="BN991"/>
  <c r="AL993"/>
  <c r="BN993"/>
  <c r="AL995"/>
  <c r="BN995"/>
  <c r="AL997"/>
  <c r="BN997"/>
  <c r="AL999"/>
  <c r="BN999"/>
  <c r="AL1001"/>
  <c r="BN1001"/>
  <c r="AL1003"/>
  <c r="BN1003"/>
  <c r="AL1005"/>
  <c r="BN1005"/>
  <c r="BQ8"/>
  <c r="BU8"/>
  <c r="AL7"/>
  <c r="AL9"/>
  <c r="AN9"/>
  <c r="AL11"/>
  <c r="AN11"/>
  <c r="AL13"/>
  <c r="AN13"/>
  <c r="AL16"/>
  <c r="AN16"/>
  <c r="AL17"/>
  <c r="AN17"/>
  <c r="AL20"/>
  <c r="AN20"/>
  <c r="AL21"/>
  <c r="AN21"/>
  <c r="AL24"/>
  <c r="AN24"/>
  <c r="AL25"/>
  <c r="AN25"/>
  <c r="AL26"/>
  <c r="AN26"/>
  <c r="AL27"/>
  <c r="AN27"/>
  <c r="AL29"/>
  <c r="AN29"/>
  <c r="AL31"/>
  <c r="AN31"/>
  <c r="AL32"/>
  <c r="AN32"/>
  <c r="AL33"/>
  <c r="AN33"/>
  <c r="AL34"/>
  <c r="AN34"/>
  <c r="AL35"/>
  <c r="AN35"/>
  <c r="AL36"/>
  <c r="AN36"/>
  <c r="AL37"/>
  <c r="AN37"/>
  <c r="AL38"/>
  <c r="AN38"/>
  <c r="AL39"/>
  <c r="AN39"/>
  <c r="AL40"/>
  <c r="AN40"/>
  <c r="AL41"/>
  <c r="AN41"/>
  <c r="AL42"/>
  <c r="AN42"/>
  <c r="AL43"/>
  <c r="AN43"/>
  <c r="AL44"/>
  <c r="AN44"/>
  <c r="AL45"/>
  <c r="AN45"/>
  <c r="AL46"/>
  <c r="AN46"/>
  <c r="AL47"/>
  <c r="AN47"/>
  <c r="AL48"/>
  <c r="AN48"/>
  <c r="AL49"/>
  <c r="AN49"/>
  <c r="AL50"/>
  <c r="AN50"/>
  <c r="AL51"/>
  <c r="AN51"/>
  <c r="AL52"/>
  <c r="AN52"/>
  <c r="AL53"/>
  <c r="AN53"/>
  <c r="AL54"/>
  <c r="AN54"/>
  <c r="AL55"/>
  <c r="AN55"/>
  <c r="AL56"/>
  <c r="AN56"/>
  <c r="AL57"/>
  <c r="AN57"/>
  <c r="AL58"/>
  <c r="AN58"/>
  <c r="AL59"/>
  <c r="AN59"/>
  <c r="AL60"/>
  <c r="AN60"/>
  <c r="AL61"/>
  <c r="AN61"/>
  <c r="AL62"/>
  <c r="AN62"/>
  <c r="AL63"/>
  <c r="AN63"/>
  <c r="AL64"/>
  <c r="AN64"/>
  <c r="AL65"/>
  <c r="AN65"/>
  <c r="AL66"/>
  <c r="AN66"/>
  <c r="AL67"/>
  <c r="AN67"/>
  <c r="AL68"/>
  <c r="AN68"/>
  <c r="AL69"/>
  <c r="AN69"/>
  <c r="AL70"/>
  <c r="AN70"/>
  <c r="AL71"/>
  <c r="AN71"/>
  <c r="AL72"/>
  <c r="AN72"/>
  <c r="AL73"/>
  <c r="AN73"/>
  <c r="AL74"/>
  <c r="AN74"/>
  <c r="AL75"/>
  <c r="AN75"/>
  <c r="AL76"/>
  <c r="AN76"/>
  <c r="AL77"/>
  <c r="AN77"/>
  <c r="AL78"/>
  <c r="AN78"/>
  <c r="AL79"/>
  <c r="AN79"/>
  <c r="AL80"/>
  <c r="AN80"/>
  <c r="AL81"/>
  <c r="AN81"/>
  <c r="AL82"/>
  <c r="AN82"/>
  <c r="AL83"/>
  <c r="AN83"/>
  <c r="AL84"/>
  <c r="AN84"/>
  <c r="AL85"/>
  <c r="AN85"/>
  <c r="AL86"/>
  <c r="AN86"/>
  <c r="AL87"/>
  <c r="AN87"/>
  <c r="AL88"/>
  <c r="AN88"/>
  <c r="AL89"/>
  <c r="AN89"/>
  <c r="AL90"/>
  <c r="AN90"/>
  <c r="AL91"/>
  <c r="AN91"/>
  <c r="AL92"/>
  <c r="AN92"/>
  <c r="AL93"/>
  <c r="AN93"/>
  <c r="AL94"/>
  <c r="AN94"/>
  <c r="AL95"/>
  <c r="AN95"/>
  <c r="AL96"/>
  <c r="AN96"/>
  <c r="AL97"/>
  <c r="AN97"/>
  <c r="AL98"/>
  <c r="AN98"/>
  <c r="AL99"/>
  <c r="AN99"/>
  <c r="AL100"/>
  <c r="AN100"/>
  <c r="AL101"/>
  <c r="AN101"/>
  <c r="AL102"/>
  <c r="AN102"/>
  <c r="AL103"/>
  <c r="AN103"/>
  <c r="AL104"/>
  <c r="AN104"/>
  <c r="AL105"/>
  <c r="AN105"/>
  <c r="AL106"/>
  <c r="AN106"/>
  <c r="AL107"/>
  <c r="AN107"/>
  <c r="AL108"/>
  <c r="AN108"/>
  <c r="AL109"/>
  <c r="AN109"/>
  <c r="AL110"/>
  <c r="AN110"/>
  <c r="AL111"/>
  <c r="AN111"/>
  <c r="AL112"/>
  <c r="AN112"/>
  <c r="AL113"/>
  <c r="AN113"/>
  <c r="AL114"/>
  <c r="AN114"/>
  <c r="AL115"/>
  <c r="AN115"/>
  <c r="AL116"/>
  <c r="AN116"/>
  <c r="AL117"/>
  <c r="AN117"/>
  <c r="AL118"/>
  <c r="AN118"/>
  <c r="AL119"/>
  <c r="AN119"/>
  <c r="AL120"/>
  <c r="AN120"/>
  <c r="AL121"/>
  <c r="AN121"/>
  <c r="AL122"/>
  <c r="AN122"/>
  <c r="AL123"/>
  <c r="AN123"/>
  <c r="AL124"/>
  <c r="AN124"/>
  <c r="AL125"/>
  <c r="AN125"/>
  <c r="AL126"/>
  <c r="AN126"/>
  <c r="AL127"/>
  <c r="AN127"/>
  <c r="AL128"/>
  <c r="AN128"/>
  <c r="AL129"/>
  <c r="AN129"/>
  <c r="AL130"/>
  <c r="AN130"/>
  <c r="AL131"/>
  <c r="AN131"/>
  <c r="AL132"/>
  <c r="AN132"/>
  <c r="AL133"/>
  <c r="AN133"/>
  <c r="AL134"/>
  <c r="AN134"/>
  <c r="AL135"/>
  <c r="AN135"/>
  <c r="AL136"/>
  <c r="AN136"/>
  <c r="AL137"/>
  <c r="AN137"/>
  <c r="AL138"/>
  <c r="AN138"/>
  <c r="AL139"/>
  <c r="AN139"/>
  <c r="AL140"/>
  <c r="AN140"/>
  <c r="AL141"/>
  <c r="AN141"/>
  <c r="AL142"/>
  <c r="AN142"/>
  <c r="AL143"/>
  <c r="AN143"/>
  <c r="AL144"/>
  <c r="AN144"/>
  <c r="AL145"/>
  <c r="AN145"/>
  <c r="AL146"/>
  <c r="AN146"/>
  <c r="AL147"/>
  <c r="AN147"/>
  <c r="AL148"/>
  <c r="AN148"/>
  <c r="AL149"/>
  <c r="AN149"/>
  <c r="AL150"/>
  <c r="AN150"/>
  <c r="AL151"/>
  <c r="AN151"/>
  <c r="AL152"/>
  <c r="AN152"/>
  <c r="AL153"/>
  <c r="AN153"/>
  <c r="AL154"/>
  <c r="AN154"/>
  <c r="AL155"/>
  <c r="AN155"/>
  <c r="AL156"/>
  <c r="AN156"/>
  <c r="AL157"/>
  <c r="AN157"/>
  <c r="AL158"/>
  <c r="AN158"/>
  <c r="AL159"/>
  <c r="AN159"/>
  <c r="AL160"/>
  <c r="AN160"/>
  <c r="AL161"/>
  <c r="AN161"/>
  <c r="AL162"/>
  <c r="AN162"/>
  <c r="AL163"/>
  <c r="AN163"/>
  <c r="AL164"/>
  <c r="AN164"/>
  <c r="AL165"/>
  <c r="AN165"/>
  <c r="AL166"/>
  <c r="AN166"/>
  <c r="AL167"/>
  <c r="AN167"/>
  <c r="AL168"/>
  <c r="AN168"/>
  <c r="AL169"/>
  <c r="AN169"/>
  <c r="AL170"/>
  <c r="AN170"/>
  <c r="AL171"/>
  <c r="AN171"/>
  <c r="AL172"/>
  <c r="AN172"/>
  <c r="AL173"/>
  <c r="AN173"/>
  <c r="AL174"/>
  <c r="AN174"/>
  <c r="AL175"/>
  <c r="AN175"/>
  <c r="AL176"/>
  <c r="AN176"/>
  <c r="AL177"/>
  <c r="AN177"/>
  <c r="AL178"/>
  <c r="AN178"/>
  <c r="AL179"/>
  <c r="AN179"/>
  <c r="AL180"/>
  <c r="AN180"/>
  <c r="AL181"/>
  <c r="AN181"/>
  <c r="AL182"/>
  <c r="AN182"/>
  <c r="AL183"/>
  <c r="AN183"/>
  <c r="AL184"/>
  <c r="AN184"/>
  <c r="AL185"/>
  <c r="AN185"/>
  <c r="AL186"/>
  <c r="AN186"/>
  <c r="AL187"/>
  <c r="AN187"/>
  <c r="AL188"/>
  <c r="AN188"/>
  <c r="AL189"/>
  <c r="AN189"/>
  <c r="AL190"/>
  <c r="AN190"/>
  <c r="AL191"/>
  <c r="AN191"/>
  <c r="AL192"/>
  <c r="AN192"/>
  <c r="AL193"/>
  <c r="AN193"/>
  <c r="AL194"/>
  <c r="AN194"/>
  <c r="AL195"/>
  <c r="AN195"/>
  <c r="AL196"/>
  <c r="AN196"/>
  <c r="AL197"/>
  <c r="AN197"/>
  <c r="AL198"/>
  <c r="AN198"/>
  <c r="AL199"/>
  <c r="AN199"/>
  <c r="AL200"/>
  <c r="AN200"/>
  <c r="AL201"/>
  <c r="AN201"/>
  <c r="AL202"/>
  <c r="AN202"/>
  <c r="AL203"/>
  <c r="AN203"/>
  <c r="AL204"/>
  <c r="AN204"/>
  <c r="AL205"/>
  <c r="AN205"/>
  <c r="AL206"/>
  <c r="AN206"/>
  <c r="AL207"/>
  <c r="AN207"/>
  <c r="AL208"/>
  <c r="AN208"/>
  <c r="AL209"/>
  <c r="AN209"/>
  <c r="AL210"/>
  <c r="AN210"/>
  <c r="AL211"/>
  <c r="AN211"/>
  <c r="AL212"/>
  <c r="AN212"/>
  <c r="AL213"/>
  <c r="AN213"/>
  <c r="AL214"/>
  <c r="AN214"/>
  <c r="AL215"/>
  <c r="AN215"/>
  <c r="AL216"/>
  <c r="AN216"/>
  <c r="AL217"/>
  <c r="AN217"/>
  <c r="AL218"/>
  <c r="AN218"/>
  <c r="AL219"/>
  <c r="AN219"/>
  <c r="AL220"/>
  <c r="AN220"/>
  <c r="AL221"/>
  <c r="AN221"/>
  <c r="AL222"/>
  <c r="AN222"/>
  <c r="AL223"/>
  <c r="AN223"/>
  <c r="AL224"/>
  <c r="AN224"/>
  <c r="AL225"/>
  <c r="AN225"/>
  <c r="AL226"/>
  <c r="AN226"/>
  <c r="AL227"/>
  <c r="AN227"/>
  <c r="AL228"/>
  <c r="AN228"/>
  <c r="AL229"/>
  <c r="AN229"/>
  <c r="AL230"/>
  <c r="AN230"/>
  <c r="AL231"/>
  <c r="AN231"/>
  <c r="AL232"/>
  <c r="AN232"/>
  <c r="AL233"/>
  <c r="AN233"/>
  <c r="AL234"/>
  <c r="AN234"/>
  <c r="AL235"/>
  <c r="AN235"/>
  <c r="AL236"/>
  <c r="AN236"/>
  <c r="AL237"/>
  <c r="AN237"/>
  <c r="AL238"/>
  <c r="AN238"/>
  <c r="AL239"/>
  <c r="AN239"/>
  <c r="AL240"/>
  <c r="AN240"/>
  <c r="AL241"/>
  <c r="AN241"/>
  <c r="AL242"/>
  <c r="AN242"/>
  <c r="AL243"/>
  <c r="AN243"/>
  <c r="AL244"/>
  <c r="AN244"/>
  <c r="AL245"/>
  <c r="AN245"/>
  <c r="AL246"/>
  <c r="AN246"/>
  <c r="AL247"/>
  <c r="AN247"/>
  <c r="AL248"/>
  <c r="AN248"/>
  <c r="AL249"/>
  <c r="AN249"/>
  <c r="AL250"/>
  <c r="AN250"/>
  <c r="AL251"/>
  <c r="AN251"/>
  <c r="AL252"/>
  <c r="AN252"/>
  <c r="AL253"/>
  <c r="AN253"/>
  <c r="AL254"/>
  <c r="AN254"/>
  <c r="AL255"/>
  <c r="AN255"/>
  <c r="AL256"/>
  <c r="AN256"/>
  <c r="AL257"/>
  <c r="AN257"/>
  <c r="AL258"/>
  <c r="AN258"/>
  <c r="AL259"/>
  <c r="AN259"/>
  <c r="AL260"/>
  <c r="AN260"/>
  <c r="AL261"/>
  <c r="AN261"/>
  <c r="AL262"/>
  <c r="AN262"/>
  <c r="AL263"/>
  <c r="AN263"/>
  <c r="AL10"/>
  <c r="AN10"/>
  <c r="AL12"/>
  <c r="AN12"/>
  <c r="AL14"/>
  <c r="AN14"/>
  <c r="AL15"/>
  <c r="AN15"/>
  <c r="AL18"/>
  <c r="AN18"/>
  <c r="AL19"/>
  <c r="AN19"/>
  <c r="AL22"/>
  <c r="AN22"/>
  <c r="AL23"/>
  <c r="AN23"/>
  <c r="AL28"/>
  <c r="AN28"/>
  <c r="AL30"/>
  <c r="AN30"/>
  <c r="AN8"/>
  <c r="AL264"/>
  <c r="AN264"/>
  <c r="AL265"/>
  <c r="AN265"/>
  <c r="AL266"/>
  <c r="AN266"/>
  <c r="AL267"/>
  <c r="AN267"/>
  <c r="AL268"/>
  <c r="AN268"/>
  <c r="AL269"/>
  <c r="AN269"/>
  <c r="AL270"/>
  <c r="AN270"/>
  <c r="AL271"/>
  <c r="AN271"/>
  <c r="AL272"/>
  <c r="AN272"/>
  <c r="AL273"/>
  <c r="AN273"/>
  <c r="AL274"/>
  <c r="AN274"/>
  <c r="AL275"/>
  <c r="AN275"/>
  <c r="AL276"/>
  <c r="AN276"/>
  <c r="AL277"/>
  <c r="AN277"/>
  <c r="AL278"/>
  <c r="AN278"/>
  <c r="AL279"/>
  <c r="AN279"/>
  <c r="AL280"/>
  <c r="AN280"/>
  <c r="AL281"/>
  <c r="AN281"/>
  <c r="AL282"/>
  <c r="AN282"/>
  <c r="AL283"/>
  <c r="AN283"/>
  <c r="AL284"/>
  <c r="AN284"/>
  <c r="AL285"/>
  <c r="AN285"/>
  <c r="AL286"/>
  <c r="AN286"/>
  <c r="AL287"/>
  <c r="AN287"/>
  <c r="AL288"/>
  <c r="AN288"/>
  <c r="AL289"/>
  <c r="AN289"/>
  <c r="AL290"/>
  <c r="AN290"/>
  <c r="AL291"/>
  <c r="AN291"/>
  <c r="AL292"/>
  <c r="AN292"/>
  <c r="AL293"/>
  <c r="AN293"/>
  <c r="AL294"/>
  <c r="AN294"/>
  <c r="AL295"/>
  <c r="AN295"/>
  <c r="AL296"/>
  <c r="AN296"/>
  <c r="AL297"/>
  <c r="AN297"/>
  <c r="AL298"/>
  <c r="AN298"/>
  <c r="AL299"/>
  <c r="AN299"/>
  <c r="AL300"/>
  <c r="AN300"/>
  <c r="AL301"/>
  <c r="AN301"/>
  <c r="AL302"/>
  <c r="AN302"/>
  <c r="AL303"/>
  <c r="AN303"/>
  <c r="AL304"/>
  <c r="AN304"/>
  <c r="AL305"/>
  <c r="AN305"/>
  <c r="AL306"/>
  <c r="AN306"/>
  <c r="AL307"/>
  <c r="AN307"/>
  <c r="AL308"/>
  <c r="AN308"/>
  <c r="AL309"/>
  <c r="AN309"/>
  <c r="AL310"/>
  <c r="AN310"/>
  <c r="AL311"/>
  <c r="AN311"/>
  <c r="AL312"/>
  <c r="AN312"/>
  <c r="AL313"/>
  <c r="AN313"/>
  <c r="AL314"/>
  <c r="AN314"/>
  <c r="AL315"/>
  <c r="AN315"/>
  <c r="AL316"/>
  <c r="AN316"/>
  <c r="AL317"/>
  <c r="AN317"/>
  <c r="AL318"/>
  <c r="AN318"/>
  <c r="AL319"/>
  <c r="AN319"/>
  <c r="AL320"/>
  <c r="AN320"/>
  <c r="AL321"/>
  <c r="AN321"/>
  <c r="AL322"/>
  <c r="AN322"/>
  <c r="AL323"/>
  <c r="AN323"/>
  <c r="AL324"/>
  <c r="AN324"/>
  <c r="AL325"/>
  <c r="AN325"/>
  <c r="AL326"/>
  <c r="AN326"/>
  <c r="AL327"/>
  <c r="AN327"/>
  <c r="AL328"/>
  <c r="AN328"/>
  <c r="AL329"/>
  <c r="AN329"/>
  <c r="AL330"/>
  <c r="AN330"/>
  <c r="AL331"/>
  <c r="AN331"/>
  <c r="AL332"/>
  <c r="AN332"/>
  <c r="AL333"/>
  <c r="AN333"/>
  <c r="AL334"/>
  <c r="AN334"/>
  <c r="AL335"/>
  <c r="AN335"/>
  <c r="AL336"/>
  <c r="AN336"/>
  <c r="AL337"/>
  <c r="AN337"/>
  <c r="AL338"/>
  <c r="AN338"/>
  <c r="AL339"/>
  <c r="AN339"/>
  <c r="AL340"/>
  <c r="AN340"/>
  <c r="AL341"/>
  <c r="AN341"/>
  <c r="AL342"/>
  <c r="AN342"/>
  <c r="AL343"/>
  <c r="AN343"/>
  <c r="AL344"/>
  <c r="AN344"/>
  <c r="AL345"/>
  <c r="AN345"/>
  <c r="AL346"/>
  <c r="AN346"/>
  <c r="AL347"/>
  <c r="AN347"/>
  <c r="AL348"/>
  <c r="AN348"/>
  <c r="AL349"/>
  <c r="AN349"/>
  <c r="AL350"/>
  <c r="AN350"/>
  <c r="AL351"/>
  <c r="AN351"/>
  <c r="AL352"/>
  <c r="AN352"/>
  <c r="AL353"/>
  <c r="AN353"/>
  <c r="AL354"/>
  <c r="AN354"/>
  <c r="AL355"/>
  <c r="AN355"/>
  <c r="AL356"/>
  <c r="AN356"/>
  <c r="AL357"/>
  <c r="AN357"/>
  <c r="AL358"/>
  <c r="AN358"/>
  <c r="AL359"/>
  <c r="AN359"/>
  <c r="AL360"/>
  <c r="AN360"/>
  <c r="AL361"/>
  <c r="AN361"/>
  <c r="AL362"/>
  <c r="AN362"/>
  <c r="AL363"/>
  <c r="AN363"/>
  <c r="AL364"/>
  <c r="AN364"/>
  <c r="AL365"/>
  <c r="AN365"/>
  <c r="AL366"/>
  <c r="AN366"/>
  <c r="AL367"/>
  <c r="AN367"/>
  <c r="AL368"/>
  <c r="AN368"/>
  <c r="AL369"/>
  <c r="AN369"/>
  <c r="AL370"/>
  <c r="AN370"/>
  <c r="AL371"/>
  <c r="AN371"/>
  <c r="AL372"/>
  <c r="AN372"/>
  <c r="AL373"/>
  <c r="AN373"/>
  <c r="AL374"/>
  <c r="AN374"/>
  <c r="AL375"/>
  <c r="AN375"/>
  <c r="AL376"/>
  <c r="AN376"/>
  <c r="AL377"/>
  <c r="AN377"/>
  <c r="AL378"/>
  <c r="AN378"/>
  <c r="AL379"/>
  <c r="AN379"/>
  <c r="AL380"/>
  <c r="AN380"/>
  <c r="AL381"/>
  <c r="AN381"/>
  <c r="AL382"/>
  <c r="AN382"/>
  <c r="AL383"/>
  <c r="AN383"/>
  <c r="AL384"/>
  <c r="AN384"/>
  <c r="AL385"/>
  <c r="AN385"/>
  <c r="AL386"/>
  <c r="AN386"/>
  <c r="AL387"/>
  <c r="AN387"/>
  <c r="AL388"/>
  <c r="AN388"/>
  <c r="AL389"/>
  <c r="AN389"/>
  <c r="AL390"/>
  <c r="AN390"/>
  <c r="AL391"/>
  <c r="AN391"/>
  <c r="AL392"/>
  <c r="AN392"/>
  <c r="AL393"/>
  <c r="AN393"/>
  <c r="AL394"/>
  <c r="AN394"/>
  <c r="AL395"/>
  <c r="AN395"/>
  <c r="AL396"/>
  <c r="AN396"/>
  <c r="AL397"/>
  <c r="AN397"/>
  <c r="AL398"/>
  <c r="AN398"/>
  <c r="AL399"/>
  <c r="AN399"/>
  <c r="AL400"/>
  <c r="AN400"/>
  <c r="AL401"/>
  <c r="AN401"/>
  <c r="AL402"/>
  <c r="AN402"/>
  <c r="AL403"/>
  <c r="AN403"/>
  <c r="AL404"/>
  <c r="AN404"/>
  <c r="AL405"/>
  <c r="AN405"/>
  <c r="AL406"/>
  <c r="AN406"/>
  <c r="AL407"/>
  <c r="AN407"/>
  <c r="AL408"/>
  <c r="AN408"/>
  <c r="AL409"/>
  <c r="AN409"/>
  <c r="AL410"/>
  <c r="AN410"/>
  <c r="AL411"/>
  <c r="AN411"/>
  <c r="AL412"/>
  <c r="AN412"/>
  <c r="AL413"/>
  <c r="AN413"/>
  <c r="AL414"/>
  <c r="AN414"/>
  <c r="AL415"/>
  <c r="AN415"/>
  <c r="AL416"/>
  <c r="AN416"/>
  <c r="AL417"/>
  <c r="AN417"/>
  <c r="AL418"/>
  <c r="AN418"/>
  <c r="AL419"/>
  <c r="AN419"/>
  <c r="AL420"/>
  <c r="AN420"/>
  <c r="AL421"/>
  <c r="AN421"/>
  <c r="AL422"/>
  <c r="AN422"/>
  <c r="AL423"/>
  <c r="AN423"/>
  <c r="AL424"/>
  <c r="AN424"/>
  <c r="AL425"/>
  <c r="AN425"/>
  <c r="AL426"/>
  <c r="AN426"/>
  <c r="AL427"/>
  <c r="AN427"/>
  <c r="AL428"/>
  <c r="AN428"/>
  <c r="AL429"/>
  <c r="AN429"/>
  <c r="AL430"/>
  <c r="AN430"/>
  <c r="AL431"/>
  <c r="AN431"/>
  <c r="AL432"/>
  <c r="AN432"/>
  <c r="AL433"/>
  <c r="AN433"/>
  <c r="AL434"/>
  <c r="AN434"/>
  <c r="AL435"/>
  <c r="AN435"/>
  <c r="AL436"/>
  <c r="AN436"/>
  <c r="AL437"/>
  <c r="AN437"/>
  <c r="AL438"/>
  <c r="AN438"/>
  <c r="AL439"/>
  <c r="AN439"/>
  <c r="AL440"/>
  <c r="AN440"/>
  <c r="AL441"/>
  <c r="AN441"/>
  <c r="AL442"/>
  <c r="AN442"/>
  <c r="AL443"/>
  <c r="AN443"/>
  <c r="AL444"/>
  <c r="AN444"/>
  <c r="AL445"/>
  <c r="AN445"/>
  <c r="AL446"/>
  <c r="AN446"/>
  <c r="AL447"/>
  <c r="AN447"/>
  <c r="AL448"/>
  <c r="AN448"/>
  <c r="AL449"/>
  <c r="AN449"/>
  <c r="AL450"/>
  <c r="AN450"/>
  <c r="AL451"/>
  <c r="AN451"/>
  <c r="AL452"/>
  <c r="AN452"/>
  <c r="AL453"/>
  <c r="AN453"/>
  <c r="AL454"/>
  <c r="AN454"/>
  <c r="AL455"/>
  <c r="AN455"/>
  <c r="AL456"/>
  <c r="AN456"/>
  <c r="AL457"/>
  <c r="AN457"/>
  <c r="AL458"/>
  <c r="AN458"/>
  <c r="AL459"/>
  <c r="AN459"/>
  <c r="AL460"/>
  <c r="AN460"/>
  <c r="AL461"/>
  <c r="AN461"/>
  <c r="AL462"/>
  <c r="AN462"/>
  <c r="AL463"/>
  <c r="AN463"/>
  <c r="AL464"/>
  <c r="AN464"/>
  <c r="AL465"/>
  <c r="AN465"/>
  <c r="AL466"/>
  <c r="AN466"/>
  <c r="AL467"/>
  <c r="AN467"/>
  <c r="AL468"/>
  <c r="AN468"/>
  <c r="AL469"/>
  <c r="AN469"/>
  <c r="AL470"/>
  <c r="AN470"/>
  <c r="AL471"/>
  <c r="AN471"/>
  <c r="AL472"/>
  <c r="AN472"/>
  <c r="AL473"/>
  <c r="AN473"/>
  <c r="AL474"/>
  <c r="AN474"/>
  <c r="AL475"/>
  <c r="AN475"/>
  <c r="AL476"/>
  <c r="AN476"/>
  <c r="AL477"/>
  <c r="AN477"/>
  <c r="AL478"/>
  <c r="AN478"/>
  <c r="AL479"/>
  <c r="AN479"/>
  <c r="AL480"/>
  <c r="AN480"/>
  <c r="AL481"/>
  <c r="AN481"/>
  <c r="AL482"/>
  <c r="AN482"/>
  <c r="AL483"/>
  <c r="AN483"/>
  <c r="AL484"/>
  <c r="AN484"/>
  <c r="AL485"/>
  <c r="AN485"/>
  <c r="AL486"/>
  <c r="AN486"/>
  <c r="AL487"/>
  <c r="AN487"/>
  <c r="AL488"/>
  <c r="AN488"/>
  <c r="AL489"/>
  <c r="AN489"/>
  <c r="AL490"/>
  <c r="AN490"/>
  <c r="AL491"/>
  <c r="AN491"/>
  <c r="AL492"/>
  <c r="AN492"/>
  <c r="AL493"/>
  <c r="AN493"/>
  <c r="AL494"/>
  <c r="AN494"/>
  <c r="AL495"/>
  <c r="AN495"/>
  <c r="AL496"/>
  <c r="AN496"/>
  <c r="AL497"/>
  <c r="AN497"/>
  <c r="AL498"/>
  <c r="AN498"/>
  <c r="AL499"/>
  <c r="AN499"/>
  <c r="AL500"/>
  <c r="AN500"/>
  <c r="AL501"/>
  <c r="AN501"/>
  <c r="AL502"/>
  <c r="AN502"/>
  <c r="AL503"/>
  <c r="AN503"/>
  <c r="AL504"/>
  <c r="AN504"/>
  <c r="AL505"/>
  <c r="AN505"/>
  <c r="AL506"/>
  <c r="AN506"/>
  <c r="AL507"/>
  <c r="AN507"/>
  <c r="AL508"/>
  <c r="AN508"/>
  <c r="AL509"/>
  <c r="AN509"/>
  <c r="AL510"/>
  <c r="AN510"/>
  <c r="AL511"/>
  <c r="AN511"/>
  <c r="AL512"/>
  <c r="AN512"/>
  <c r="AL513"/>
  <c r="AN513"/>
  <c r="AL514"/>
  <c r="AN514"/>
  <c r="AL515"/>
  <c r="AN515"/>
  <c r="AL516"/>
  <c r="AN516"/>
  <c r="AL517"/>
  <c r="AN517"/>
  <c r="AL518"/>
  <c r="AN518"/>
  <c r="AL519"/>
  <c r="AN519"/>
  <c r="AN1005"/>
  <c r="AN1003"/>
  <c r="AN1001"/>
  <c r="AN999"/>
  <c r="AN997"/>
  <c r="AN995"/>
  <c r="AN993"/>
  <c r="AN991"/>
  <c r="AN989"/>
  <c r="AN987"/>
  <c r="AN985"/>
  <c r="AN983"/>
  <c r="AN981"/>
  <c r="AN979"/>
  <c r="AN977"/>
  <c r="AN975"/>
  <c r="AN973"/>
  <c r="AN971"/>
  <c r="AN969"/>
  <c r="AN967"/>
  <c r="AN965"/>
  <c r="AN963"/>
  <c r="AN961"/>
  <c r="AN959"/>
  <c r="AN957"/>
  <c r="AN955"/>
  <c r="AN953"/>
  <c r="AN951"/>
  <c r="AN949"/>
  <c r="AN947"/>
  <c r="AN945"/>
  <c r="AN943"/>
  <c r="AN941"/>
  <c r="AN939"/>
  <c r="AN937"/>
  <c r="AN935"/>
  <c r="AN933"/>
  <c r="AN931"/>
  <c r="AN929"/>
  <c r="AN927"/>
  <c r="AN925"/>
  <c r="AN923"/>
  <c r="AN921"/>
  <c r="AN919"/>
  <c r="AN917"/>
  <c r="AN915"/>
  <c r="AN913"/>
  <c r="AN911"/>
  <c r="AN909"/>
  <c r="AN907"/>
  <c r="AN905"/>
  <c r="AN903"/>
  <c r="AN901"/>
  <c r="AN899"/>
  <c r="AN897"/>
  <c r="AN895"/>
  <c r="AN893"/>
  <c r="AN891"/>
  <c r="AN889"/>
  <c r="AN887"/>
  <c r="AN885"/>
  <c r="AN883"/>
  <c r="AN881"/>
  <c r="AN879"/>
  <c r="AN877"/>
  <c r="AN875"/>
  <c r="AN873"/>
  <c r="AN871"/>
  <c r="AN869"/>
  <c r="AN867"/>
  <c r="AN865"/>
  <c r="AN863"/>
  <c r="AN861"/>
  <c r="AN859"/>
  <c r="AN857"/>
  <c r="AN855"/>
  <c r="AN853"/>
  <c r="AN851"/>
  <c r="AN849"/>
  <c r="AN847"/>
  <c r="AN845"/>
  <c r="AN843"/>
  <c r="AN841"/>
  <c r="AN839"/>
  <c r="AN837"/>
  <c r="AN835"/>
  <c r="AN833"/>
  <c r="AN831"/>
  <c r="AN829"/>
  <c r="AN827"/>
  <c r="AN825"/>
  <c r="AN823"/>
  <c r="AN821"/>
  <c r="AN819"/>
  <c r="AN817"/>
  <c r="AN815"/>
  <c r="AN813"/>
  <c r="AN811"/>
  <c r="AN809"/>
  <c r="AN807"/>
  <c r="AN805"/>
  <c r="AN803"/>
  <c r="AN801"/>
  <c r="AN799"/>
  <c r="AN797"/>
  <c r="AN795"/>
  <c r="AN793"/>
  <c r="AN791"/>
  <c r="AN789"/>
  <c r="AN787"/>
  <c r="AN785"/>
  <c r="AN783"/>
  <c r="AN781"/>
  <c r="AN779"/>
  <c r="AN777"/>
  <c r="AN775"/>
  <c r="AN773"/>
  <c r="AN771"/>
  <c r="AN769"/>
  <c r="AN767"/>
  <c r="AN765"/>
  <c r="AN763"/>
  <c r="AN761"/>
  <c r="AN759"/>
  <c r="AN757"/>
  <c r="AN755"/>
  <c r="AN753"/>
  <c r="AN751"/>
  <c r="AN749"/>
  <c r="AN747"/>
  <c r="AN745"/>
  <c r="AN743"/>
  <c r="AN741"/>
  <c r="AN739"/>
  <c r="AN737"/>
  <c r="AN735"/>
  <c r="AN733"/>
  <c r="AN731"/>
  <c r="AN729"/>
  <c r="AN727"/>
  <c r="AN725"/>
  <c r="AN723"/>
  <c r="AN721"/>
  <c r="AN719"/>
  <c r="AN717"/>
  <c r="AN715"/>
  <c r="AN713"/>
  <c r="AN711"/>
  <c r="AN709"/>
  <c r="AN707"/>
  <c r="AN705"/>
  <c r="AN703"/>
  <c r="AN701"/>
  <c r="AN699"/>
  <c r="AN697"/>
  <c r="AN695"/>
  <c r="AN693"/>
  <c r="AN691"/>
  <c r="AN689"/>
  <c r="AN687"/>
  <c r="AN685"/>
  <c r="AN683"/>
  <c r="AN681"/>
  <c r="AN679"/>
  <c r="AN677"/>
  <c r="AN675"/>
  <c r="AN673"/>
  <c r="AN671"/>
  <c r="AN669"/>
  <c r="AN667"/>
  <c r="AN665"/>
  <c r="AN663"/>
  <c r="AN661"/>
  <c r="AN659"/>
  <c r="AN657"/>
  <c r="AN655"/>
  <c r="AN653"/>
  <c r="AN651"/>
  <c r="AN649"/>
  <c r="AN647"/>
  <c r="AN645"/>
  <c r="AN643"/>
  <c r="AN641"/>
  <c r="AN639"/>
  <c r="AN637"/>
  <c r="AN635"/>
  <c r="AN633"/>
  <c r="AN631"/>
  <c r="AN629"/>
  <c r="AN627"/>
  <c r="AN625"/>
  <c r="AN623"/>
  <c r="AN621"/>
  <c r="AN619"/>
  <c r="AN617"/>
  <c r="AN615"/>
  <c r="AN613"/>
  <c r="AN611"/>
  <c r="AN609"/>
  <c r="AN607"/>
  <c r="AN605"/>
  <c r="AN603"/>
  <c r="AN601"/>
  <c r="AN599"/>
  <c r="AN597"/>
  <c r="AN595"/>
  <c r="AN593"/>
  <c r="AN591"/>
  <c r="AN589"/>
  <c r="AN587"/>
  <c r="AN585"/>
  <c r="AN583"/>
  <c r="AN581"/>
  <c r="AN579"/>
  <c r="AN577"/>
  <c r="AN575"/>
  <c r="AN573"/>
  <c r="AN571"/>
  <c r="AN569"/>
  <c r="AN567"/>
  <c r="AN565"/>
  <c r="AN563"/>
  <c r="AN561"/>
  <c r="AN559"/>
  <c r="AN557"/>
  <c r="AN555"/>
  <c r="AN553"/>
  <c r="AN551"/>
  <c r="AN549"/>
  <c r="AN547"/>
  <c r="AN545"/>
  <c r="AN543"/>
  <c r="AN541"/>
  <c r="AN539"/>
  <c r="AN537"/>
  <c r="AN535"/>
  <c r="AN533"/>
  <c r="AN531"/>
  <c r="AN529"/>
  <c r="AN527"/>
  <c r="AN525"/>
  <c r="AN523"/>
  <c r="AN521"/>
  <c r="AN1006"/>
  <c r="AN1004"/>
  <c r="AN1002"/>
  <c r="AN1000"/>
  <c r="AN998"/>
  <c r="AN996"/>
  <c r="AN994"/>
  <c r="AN992"/>
  <c r="AN990"/>
  <c r="AN988"/>
  <c r="AN986"/>
  <c r="AN984"/>
  <c r="AN982"/>
  <c r="AN980"/>
  <c r="AN978"/>
  <c r="AN976"/>
  <c r="AN974"/>
  <c r="AN972"/>
  <c r="AN970"/>
  <c r="AN968"/>
  <c r="AN966"/>
  <c r="AN964"/>
  <c r="AN962"/>
  <c r="AN960"/>
  <c r="AN958"/>
  <c r="AN956"/>
  <c r="AN954"/>
  <c r="AN952"/>
  <c r="AN950"/>
  <c r="AN948"/>
  <c r="AN946"/>
  <c r="AN944"/>
  <c r="AN942"/>
  <c r="AN940"/>
  <c r="AN938"/>
  <c r="AN936"/>
  <c r="AN934"/>
  <c r="AN932"/>
  <c r="AN930"/>
  <c r="AN928"/>
  <c r="AN926"/>
  <c r="AN924"/>
  <c r="AN922"/>
  <c r="AN920"/>
  <c r="AN918"/>
  <c r="AN916"/>
  <c r="AN914"/>
  <c r="AN912"/>
  <c r="AN910"/>
  <c r="AN908"/>
  <c r="AN906"/>
  <c r="AN904"/>
  <c r="AN902"/>
  <c r="AN900"/>
  <c r="AN898"/>
  <c r="AN896"/>
  <c r="AN894"/>
  <c r="AN892"/>
  <c r="AN890"/>
  <c r="AN888"/>
  <c r="AN886"/>
  <c r="AN884"/>
  <c r="AN882"/>
  <c r="AN880"/>
  <c r="AN878"/>
  <c r="AN876"/>
  <c r="AN874"/>
  <c r="AN872"/>
  <c r="AN870"/>
  <c r="AN868"/>
  <c r="AN866"/>
  <c r="AN864"/>
  <c r="AN862"/>
  <c r="AN860"/>
  <c r="AN858"/>
  <c r="AN856"/>
  <c r="AN854"/>
  <c r="AN852"/>
  <c r="AN850"/>
  <c r="AN848"/>
  <c r="AN846"/>
  <c r="AN844"/>
  <c r="AN842"/>
  <c r="AN840"/>
  <c r="AN838"/>
  <c r="AN836"/>
  <c r="AN834"/>
  <c r="AN832"/>
  <c r="AN830"/>
  <c r="AN828"/>
  <c r="AN826"/>
  <c r="AN824"/>
  <c r="AN822"/>
  <c r="AN820"/>
  <c r="AN818"/>
  <c r="AN816"/>
  <c r="AN814"/>
  <c r="AN812"/>
  <c r="AN810"/>
  <c r="AN808"/>
  <c r="AN806"/>
  <c r="AN804"/>
  <c r="AN802"/>
  <c r="AN800"/>
  <c r="AN798"/>
  <c r="AN796"/>
  <c r="AN794"/>
  <c r="AN792"/>
  <c r="AN790"/>
  <c r="AN788"/>
  <c r="AN786"/>
  <c r="AN784"/>
  <c r="AN782"/>
  <c r="AN780"/>
  <c r="AN778"/>
  <c r="AN776"/>
  <c r="AN774"/>
  <c r="AN772"/>
  <c r="AN770"/>
  <c r="AN768"/>
  <c r="AN766"/>
  <c r="AN764"/>
  <c r="AN762"/>
  <c r="AN760"/>
  <c r="AN758"/>
  <c r="AN756"/>
  <c r="AN754"/>
  <c r="AN752"/>
  <c r="AN750"/>
  <c r="AN748"/>
  <c r="AN746"/>
  <c r="AN744"/>
  <c r="AN742"/>
  <c r="AN740"/>
  <c r="AN738"/>
  <c r="AN736"/>
  <c r="AN734"/>
  <c r="AN732"/>
  <c r="AN730"/>
  <c r="AN728"/>
  <c r="AN726"/>
  <c r="AN724"/>
  <c r="AN722"/>
  <c r="AN720"/>
  <c r="AN718"/>
  <c r="AN716"/>
  <c r="AN714"/>
  <c r="AN712"/>
  <c r="AN710"/>
  <c r="AN708"/>
  <c r="AN706"/>
  <c r="AN704"/>
  <c r="AN702"/>
  <c r="AN700"/>
  <c r="AN698"/>
  <c r="AN696"/>
  <c r="AN694"/>
  <c r="AN692"/>
  <c r="AN690"/>
  <c r="AN688"/>
  <c r="AN686"/>
  <c r="AN684"/>
  <c r="AN682"/>
  <c r="AN680"/>
  <c r="AN678"/>
  <c r="AN676"/>
  <c r="AN674"/>
  <c r="AN672"/>
  <c r="AN670"/>
  <c r="AN668"/>
  <c r="AN666"/>
  <c r="AN664"/>
  <c r="AN662"/>
  <c r="AN660"/>
  <c r="AN658"/>
  <c r="AN656"/>
  <c r="AN654"/>
  <c r="AN652"/>
  <c r="AN650"/>
  <c r="AN648"/>
  <c r="AN646"/>
  <c r="AN644"/>
  <c r="AN642"/>
  <c r="AN640"/>
  <c r="AN638"/>
  <c r="AN636"/>
  <c r="AN634"/>
  <c r="AN632"/>
  <c r="AN630"/>
  <c r="AN628"/>
  <c r="AN626"/>
  <c r="AN624"/>
  <c r="AN622"/>
  <c r="AN620"/>
  <c r="AN618"/>
  <c r="AN616"/>
  <c r="AN614"/>
  <c r="AN612"/>
  <c r="AN610"/>
  <c r="AN608"/>
  <c r="AN606"/>
  <c r="AN604"/>
  <c r="AN602"/>
  <c r="AN600"/>
  <c r="AN598"/>
  <c r="AN596"/>
  <c r="AN594"/>
  <c r="AN592"/>
  <c r="AN590"/>
  <c r="AN588"/>
  <c r="AN586"/>
  <c r="AN584"/>
  <c r="AN582"/>
  <c r="AN580"/>
  <c r="AN578"/>
  <c r="AN576"/>
  <c r="AN574"/>
  <c r="AN572"/>
  <c r="AN570"/>
  <c r="AN568"/>
  <c r="AN566"/>
  <c r="AN564"/>
  <c r="AN562"/>
  <c r="AN560"/>
  <c r="AN558"/>
  <c r="AN556"/>
  <c r="AN554"/>
  <c r="AN552"/>
  <c r="AN550"/>
  <c r="AN548"/>
  <c r="AN546"/>
  <c r="AN544"/>
  <c r="AN542"/>
  <c r="AN540"/>
  <c r="AN538"/>
  <c r="AN536"/>
  <c r="AN534"/>
  <c r="AN532"/>
  <c r="AN530"/>
  <c r="AN528"/>
  <c r="AN526"/>
  <c r="AN524"/>
  <c r="AN522"/>
  <c r="AN520"/>
  <c r="AN7"/>
  <c r="B5" i="3"/>
  <c r="B3"/>
  <c r="BS10" i="1"/>
  <c r="BS11"/>
  <c r="BS12"/>
  <c r="BS13"/>
  <c r="BS14" s="1"/>
  <c r="BS7"/>
  <c r="BS8"/>
  <c r="BS9" s="1"/>
  <c r="AS2" l="1"/>
  <c r="AS1"/>
  <c r="E4" i="3"/>
  <c r="BS15" i="1"/>
  <c r="E9" i="3" l="1"/>
  <c r="AT1" i="1"/>
  <c r="AT2"/>
  <c r="E15" i="3"/>
  <c r="BU5" i="1"/>
  <c r="E3" i="3" s="1"/>
  <c r="E29"/>
  <c r="E61"/>
  <c r="E28"/>
  <c r="E60"/>
  <c r="E92"/>
  <c r="E25"/>
  <c r="E57"/>
  <c r="E24"/>
  <c r="E56"/>
  <c r="E5"/>
  <c r="E21"/>
  <c r="E37"/>
  <c r="E53"/>
  <c r="E20"/>
  <c r="E36"/>
  <c r="E52"/>
  <c r="E68"/>
  <c r="E84"/>
  <c r="E100"/>
  <c r="E17"/>
  <c r="E33"/>
  <c r="E49"/>
  <c r="E65"/>
  <c r="E16"/>
  <c r="E32"/>
  <c r="E48"/>
  <c r="E64"/>
  <c r="E80"/>
  <c r="E96"/>
  <c r="E112"/>
  <c r="E128"/>
  <c r="E144"/>
  <c r="E156"/>
  <c r="E172"/>
  <c r="E188"/>
  <c r="E204"/>
  <c r="E220"/>
  <c r="E236"/>
  <c r="E252"/>
  <c r="E268"/>
  <c r="E284"/>
  <c r="E300"/>
  <c r="E308"/>
  <c r="E316"/>
  <c r="E324"/>
  <c r="E332"/>
  <c r="E340"/>
  <c r="E348"/>
  <c r="E356"/>
  <c r="E364"/>
  <c r="E372"/>
  <c r="E384"/>
  <c r="E392"/>
  <c r="E400"/>
  <c r="E408"/>
  <c r="E416"/>
  <c r="E424"/>
  <c r="E432"/>
  <c r="E440"/>
  <c r="E448"/>
  <c r="E456"/>
  <c r="E464"/>
  <c r="E73"/>
  <c r="E81"/>
  <c r="E89"/>
  <c r="E97"/>
  <c r="E105"/>
  <c r="E113"/>
  <c r="E121"/>
  <c r="E129"/>
  <c r="E137"/>
  <c r="E145"/>
  <c r="E153"/>
  <c r="E161"/>
  <c r="E169"/>
  <c r="E177"/>
  <c r="E185"/>
  <c r="E193"/>
  <c r="E201"/>
  <c r="E209"/>
  <c r="E217"/>
  <c r="E225"/>
  <c r="E233"/>
  <c r="E241"/>
  <c r="E249"/>
  <c r="E257"/>
  <c r="E265"/>
  <c r="E273"/>
  <c r="E281"/>
  <c r="E289"/>
  <c r="E297"/>
  <c r="E305"/>
  <c r="E313"/>
  <c r="E321"/>
  <c r="E329"/>
  <c r="E337"/>
  <c r="E345"/>
  <c r="E353"/>
  <c r="E361"/>
  <c r="E369"/>
  <c r="E377"/>
  <c r="E385"/>
  <c r="E393"/>
  <c r="E401"/>
  <c r="E409"/>
  <c r="E417"/>
  <c r="E425"/>
  <c r="E433"/>
  <c r="E441"/>
  <c r="E449"/>
  <c r="E457"/>
  <c r="E465"/>
  <c r="E474"/>
  <c r="E482"/>
  <c r="E490"/>
  <c r="E498"/>
  <c r="E506"/>
  <c r="E514"/>
  <c r="E522"/>
  <c r="E530"/>
  <c r="E538"/>
  <c r="E546"/>
  <c r="E554"/>
  <c r="E562"/>
  <c r="E570"/>
  <c r="E578"/>
  <c r="E586"/>
  <c r="E594"/>
  <c r="E602"/>
  <c r="E610"/>
  <c r="E618"/>
  <c r="E626"/>
  <c r="E634"/>
  <c r="E642"/>
  <c r="E650"/>
  <c r="E658"/>
  <c r="E666"/>
  <c r="E674"/>
  <c r="E682"/>
  <c r="E690"/>
  <c r="E698"/>
  <c r="E706"/>
  <c r="E714"/>
  <c r="E722"/>
  <c r="E730"/>
  <c r="E738"/>
  <c r="E746"/>
  <c r="E754"/>
  <c r="E762"/>
  <c r="E770"/>
  <c r="E778"/>
  <c r="E786"/>
  <c r="E794"/>
  <c r="E802"/>
  <c r="E810"/>
  <c r="E818"/>
  <c r="E826"/>
  <c r="E834"/>
  <c r="E842"/>
  <c r="E850"/>
  <c r="E858"/>
  <c r="E866"/>
  <c r="E874"/>
  <c r="E882"/>
  <c r="E890"/>
  <c r="E898"/>
  <c r="E906"/>
  <c r="E914"/>
  <c r="E922"/>
  <c r="E930"/>
  <c r="E938"/>
  <c r="E946"/>
  <c r="E954"/>
  <c r="E962"/>
  <c r="E970"/>
  <c r="E978"/>
  <c r="E986"/>
  <c r="E994"/>
  <c r="E1002"/>
  <c r="E1010"/>
  <c r="E1018"/>
  <c r="E1026"/>
  <c r="E1034"/>
  <c r="E1042"/>
  <c r="E1050"/>
  <c r="E1058"/>
  <c r="E1066"/>
  <c r="E1074"/>
  <c r="E1082"/>
  <c r="E1090"/>
  <c r="E1098"/>
  <c r="E1106"/>
  <c r="E1114"/>
  <c r="E1122"/>
  <c r="E1130"/>
  <c r="E1138"/>
  <c r="E1146"/>
  <c r="E1154"/>
  <c r="E1162"/>
  <c r="E1170"/>
  <c r="E1178"/>
  <c r="E1186"/>
  <c r="E1194"/>
  <c r="E1202"/>
  <c r="E1210"/>
  <c r="E1218"/>
  <c r="E1226"/>
  <c r="E1234"/>
  <c r="E1242"/>
  <c r="E1250"/>
  <c r="E1258"/>
  <c r="E1266"/>
  <c r="E1274"/>
  <c r="E1282"/>
  <c r="E1290"/>
  <c r="E1298"/>
  <c r="E1306"/>
  <c r="E1314"/>
  <c r="E1322"/>
  <c r="E1330"/>
  <c r="E1338"/>
  <c r="E1346"/>
  <c r="E1354"/>
  <c r="E1362"/>
  <c r="E1370"/>
  <c r="E1378"/>
  <c r="E1386"/>
  <c r="E1394"/>
  <c r="E1402"/>
  <c r="E1410"/>
  <c r="E1418"/>
  <c r="E1426"/>
  <c r="E1434"/>
  <c r="E1442"/>
  <c r="E1450"/>
  <c r="E1458"/>
  <c r="E1466"/>
  <c r="E1474"/>
  <c r="E1482"/>
  <c r="E1490"/>
  <c r="E473"/>
  <c r="E481"/>
  <c r="E489"/>
  <c r="E497"/>
  <c r="E505"/>
  <c r="E513"/>
  <c r="E521"/>
  <c r="E529"/>
  <c r="E537"/>
  <c r="E545"/>
  <c r="E553"/>
  <c r="E561"/>
  <c r="E569"/>
  <c r="E577"/>
  <c r="E585"/>
  <c r="E593"/>
  <c r="E601"/>
  <c r="E609"/>
  <c r="E617"/>
  <c r="E625"/>
  <c r="E633"/>
  <c r="E641"/>
  <c r="E649"/>
  <c r="E657"/>
  <c r="E665"/>
  <c r="E673"/>
  <c r="E681"/>
  <c r="E689"/>
  <c r="E697"/>
  <c r="E705"/>
  <c r="E713"/>
  <c r="E721"/>
  <c r="E729"/>
  <c r="E737"/>
  <c r="E745"/>
  <c r="E753"/>
  <c r="E761"/>
  <c r="E769"/>
  <c r="E777"/>
  <c r="E785"/>
  <c r="E793"/>
  <c r="E801"/>
  <c r="E809"/>
  <c r="E817"/>
  <c r="E825"/>
  <c r="E833"/>
  <c r="E841"/>
  <c r="E849"/>
  <c r="E857"/>
  <c r="E865"/>
  <c r="E873"/>
  <c r="E881"/>
  <c r="E889"/>
  <c r="E897"/>
  <c r="E905"/>
  <c r="E913"/>
  <c r="E921"/>
  <c r="E929"/>
  <c r="E937"/>
  <c r="E945"/>
  <c r="E953"/>
  <c r="E961"/>
  <c r="E969"/>
  <c r="E977"/>
  <c r="E985"/>
  <c r="E993"/>
  <c r="E1001"/>
  <c r="E1009"/>
  <c r="E1017"/>
  <c r="E1025"/>
  <c r="E1033"/>
  <c r="E1041"/>
  <c r="E1049"/>
  <c r="E1057"/>
  <c r="E1065"/>
  <c r="E1073"/>
  <c r="E1081"/>
  <c r="E1089"/>
  <c r="E1097"/>
  <c r="E1105"/>
  <c r="E1113"/>
  <c r="E1121"/>
  <c r="E1129"/>
  <c r="E1137"/>
  <c r="E1145"/>
  <c r="E1153"/>
  <c r="E1161"/>
  <c r="E1169"/>
  <c r="E1177"/>
  <c r="E1185"/>
  <c r="E1193"/>
  <c r="E1201"/>
  <c r="E1209"/>
  <c r="E1217"/>
  <c r="E1225"/>
  <c r="E1233"/>
  <c r="E1241"/>
  <c r="E1249"/>
  <c r="E1257"/>
  <c r="E1265"/>
  <c r="E1273"/>
  <c r="E1281"/>
  <c r="E1289"/>
  <c r="E1297"/>
  <c r="E1305"/>
  <c r="E1313"/>
  <c r="E1321"/>
  <c r="E1329"/>
  <c r="E1337"/>
  <c r="E1345"/>
  <c r="E1353"/>
  <c r="E1361"/>
  <c r="E1369"/>
  <c r="E1377"/>
  <c r="E1385"/>
  <c r="E1393"/>
  <c r="E1401"/>
  <c r="E1409"/>
  <c r="E1417"/>
  <c r="E1425"/>
  <c r="E1433"/>
  <c r="E1441"/>
  <c r="E1449"/>
  <c r="E1457"/>
  <c r="E1465"/>
  <c r="E1473"/>
  <c r="E1481"/>
  <c r="E1489"/>
  <c r="E1498"/>
  <c r="E1506"/>
  <c r="E1514"/>
  <c r="E1522"/>
  <c r="E1530"/>
  <c r="E1538"/>
  <c r="E1546"/>
  <c r="E1554"/>
  <c r="E1562"/>
  <c r="E1570"/>
  <c r="E1578"/>
  <c r="E1586"/>
  <c r="E1594"/>
  <c r="E1602"/>
  <c r="E1610"/>
  <c r="E1618"/>
  <c r="E1626"/>
  <c r="E1634"/>
  <c r="E1642"/>
  <c r="E1650"/>
  <c r="E1658"/>
  <c r="E1666"/>
  <c r="E1674"/>
  <c r="E1682"/>
  <c r="E1690"/>
  <c r="E1698"/>
  <c r="E1706"/>
  <c r="E1714"/>
  <c r="E1722"/>
  <c r="E1730"/>
  <c r="E1738"/>
  <c r="E1746"/>
  <c r="E1754"/>
  <c r="E1762"/>
  <c r="E1770"/>
  <c r="E1778"/>
  <c r="E1786"/>
  <c r="E1794"/>
  <c r="E1802"/>
  <c r="E1810"/>
  <c r="E1818"/>
  <c r="E1826"/>
  <c r="E1834"/>
  <c r="E1842"/>
  <c r="E1850"/>
  <c r="E1858"/>
  <c r="E1866"/>
  <c r="E1874"/>
  <c r="E1882"/>
  <c r="E1890"/>
  <c r="E1898"/>
  <c r="E1906"/>
  <c r="E1914"/>
  <c r="E1922"/>
  <c r="E1930"/>
  <c r="E1938"/>
  <c r="E1946"/>
  <c r="E1954"/>
  <c r="E1962"/>
  <c r="E1970"/>
  <c r="E1978"/>
  <c r="E1986"/>
  <c r="E1994"/>
  <c r="E2002"/>
  <c r="E1497"/>
  <c r="E1505"/>
  <c r="E1513"/>
  <c r="E1521"/>
  <c r="E1529"/>
  <c r="E1537"/>
  <c r="E1545"/>
  <c r="E1553"/>
  <c r="E1561"/>
  <c r="E1569"/>
  <c r="E1577"/>
  <c r="E1585"/>
  <c r="E1593"/>
  <c r="E1601"/>
  <c r="E1609"/>
  <c r="E1617"/>
  <c r="E1625"/>
  <c r="E1633"/>
  <c r="E1641"/>
  <c r="E1649"/>
  <c r="E1657"/>
  <c r="E1665"/>
  <c r="E1673"/>
  <c r="E1681"/>
  <c r="E1689"/>
  <c r="E1697"/>
  <c r="E1705"/>
  <c r="E1713"/>
  <c r="E1721"/>
  <c r="E1729"/>
  <c r="E1737"/>
  <c r="E1745"/>
  <c r="E1753"/>
  <c r="E1761"/>
  <c r="E1769"/>
  <c r="E1777"/>
  <c r="E1785"/>
  <c r="E1793"/>
  <c r="E1801"/>
  <c r="E1809"/>
  <c r="E1817"/>
  <c r="E1825"/>
  <c r="E1833"/>
  <c r="E1841"/>
  <c r="E1849"/>
  <c r="E1857"/>
  <c r="E1865"/>
  <c r="E1873"/>
  <c r="E1881"/>
  <c r="E1889"/>
  <c r="E1897"/>
  <c r="E1905"/>
  <c r="E1913"/>
  <c r="E1921"/>
  <c r="E1929"/>
  <c r="E1937"/>
  <c r="E1945"/>
  <c r="E1953"/>
  <c r="E1961"/>
  <c r="E1969"/>
  <c r="E1977"/>
  <c r="E1985"/>
  <c r="E1993"/>
  <c r="E2001"/>
  <c r="E116"/>
  <c r="E132"/>
  <c r="E148"/>
  <c r="E168"/>
  <c r="E184"/>
  <c r="E200"/>
  <c r="E216"/>
  <c r="E232"/>
  <c r="E248"/>
  <c r="E264"/>
  <c r="E280"/>
  <c r="E296"/>
  <c r="E7"/>
  <c r="E23"/>
  <c r="E31"/>
  <c r="E39"/>
  <c r="E47"/>
  <c r="E55"/>
  <c r="E63"/>
  <c r="E6"/>
  <c r="E14"/>
  <c r="E22"/>
  <c r="E30"/>
  <c r="E38"/>
  <c r="E46"/>
  <c r="E54"/>
  <c r="E62"/>
  <c r="E70"/>
  <c r="E78"/>
  <c r="E86"/>
  <c r="E94"/>
  <c r="E102"/>
  <c r="E110"/>
  <c r="E118"/>
  <c r="E126"/>
  <c r="E134"/>
  <c r="E142"/>
  <c r="E150"/>
  <c r="E158"/>
  <c r="E166"/>
  <c r="E174"/>
  <c r="E182"/>
  <c r="E190"/>
  <c r="E198"/>
  <c r="E206"/>
  <c r="E214"/>
  <c r="E222"/>
  <c r="E230"/>
  <c r="E238"/>
  <c r="E246"/>
  <c r="E254"/>
  <c r="E262"/>
  <c r="E270"/>
  <c r="E278"/>
  <c r="E286"/>
  <c r="E294"/>
  <c r="E302"/>
  <c r="E310"/>
  <c r="E318"/>
  <c r="E326"/>
  <c r="E334"/>
  <c r="E342"/>
  <c r="E350"/>
  <c r="E358"/>
  <c r="E366"/>
  <c r="E374"/>
  <c r="E382"/>
  <c r="E390"/>
  <c r="E398"/>
  <c r="E406"/>
  <c r="E414"/>
  <c r="E422"/>
  <c r="E430"/>
  <c r="E438"/>
  <c r="E446"/>
  <c r="E454"/>
  <c r="E462"/>
  <c r="E71"/>
  <c r="E79"/>
  <c r="E87"/>
  <c r="E95"/>
  <c r="E103"/>
  <c r="E111"/>
  <c r="E119"/>
  <c r="E127"/>
  <c r="E135"/>
  <c r="E143"/>
  <c r="E151"/>
  <c r="E159"/>
  <c r="E167"/>
  <c r="E175"/>
  <c r="E183"/>
  <c r="E191"/>
  <c r="E199"/>
  <c r="E207"/>
  <c r="E215"/>
  <c r="E223"/>
  <c r="E231"/>
  <c r="E239"/>
  <c r="E247"/>
  <c r="E255"/>
  <c r="E263"/>
  <c r="E271"/>
  <c r="E279"/>
  <c r="E287"/>
  <c r="E295"/>
  <c r="E303"/>
  <c r="E311"/>
  <c r="E319"/>
  <c r="E327"/>
  <c r="E335"/>
  <c r="E343"/>
  <c r="E351"/>
  <c r="E359"/>
  <c r="E367"/>
  <c r="E375"/>
  <c r="E383"/>
  <c r="E391"/>
  <c r="E399"/>
  <c r="E407"/>
  <c r="E415"/>
  <c r="E423"/>
  <c r="E431"/>
  <c r="E439"/>
  <c r="E447"/>
  <c r="E455"/>
  <c r="E463"/>
  <c r="E472"/>
  <c r="E480"/>
  <c r="E488"/>
  <c r="E496"/>
  <c r="E504"/>
  <c r="E512"/>
  <c r="E520"/>
  <c r="E528"/>
  <c r="E536"/>
  <c r="E544"/>
  <c r="E552"/>
  <c r="E560"/>
  <c r="E568"/>
  <c r="E576"/>
  <c r="E584"/>
  <c r="E592"/>
  <c r="E600"/>
  <c r="E608"/>
  <c r="E616"/>
  <c r="E624"/>
  <c r="E632"/>
  <c r="E640"/>
  <c r="E648"/>
  <c r="E656"/>
  <c r="E664"/>
  <c r="E672"/>
  <c r="E680"/>
  <c r="E688"/>
  <c r="E696"/>
  <c r="E704"/>
  <c r="E712"/>
  <c r="E720"/>
  <c r="E728"/>
  <c r="E736"/>
  <c r="E744"/>
  <c r="E752"/>
  <c r="E760"/>
  <c r="E768"/>
  <c r="E776"/>
  <c r="E784"/>
  <c r="E792"/>
  <c r="E800"/>
  <c r="E808"/>
  <c r="E816"/>
  <c r="E824"/>
  <c r="E832"/>
  <c r="E840"/>
  <c r="E848"/>
  <c r="E856"/>
  <c r="E864"/>
  <c r="E872"/>
  <c r="E880"/>
  <c r="E888"/>
  <c r="E896"/>
  <c r="E904"/>
  <c r="E912"/>
  <c r="E920"/>
  <c r="E928"/>
  <c r="E936"/>
  <c r="E944"/>
  <c r="E952"/>
  <c r="E960"/>
  <c r="E968"/>
  <c r="E976"/>
  <c r="E984"/>
  <c r="E992"/>
  <c r="E1000"/>
  <c r="E1008"/>
  <c r="E1016"/>
  <c r="E1024"/>
  <c r="E1032"/>
  <c r="E1040"/>
  <c r="E1048"/>
  <c r="E1056"/>
  <c r="E1064"/>
  <c r="E1072"/>
  <c r="E1080"/>
  <c r="E1088"/>
  <c r="E1096"/>
  <c r="E1104"/>
  <c r="E1112"/>
  <c r="E1120"/>
  <c r="E1128"/>
  <c r="E1136"/>
  <c r="E1144"/>
  <c r="E1152"/>
  <c r="E1160"/>
  <c r="E1168"/>
  <c r="E1176"/>
  <c r="E1184"/>
  <c r="E1192"/>
  <c r="E1200"/>
  <c r="E1208"/>
  <c r="E1216"/>
  <c r="E1224"/>
  <c r="E1232"/>
  <c r="E1240"/>
  <c r="E1248"/>
  <c r="E1256"/>
  <c r="E1264"/>
  <c r="E1272"/>
  <c r="E1280"/>
  <c r="E1288"/>
  <c r="E1296"/>
  <c r="E1304"/>
  <c r="E1312"/>
  <c r="E1320"/>
  <c r="E1328"/>
  <c r="E1336"/>
  <c r="E1344"/>
  <c r="E1352"/>
  <c r="E1360"/>
  <c r="E1368"/>
  <c r="E1376"/>
  <c r="E1384"/>
  <c r="E1392"/>
  <c r="E1400"/>
  <c r="E1408"/>
  <c r="E1416"/>
  <c r="E1424"/>
  <c r="E1432"/>
  <c r="E1440"/>
  <c r="E1448"/>
  <c r="E1456"/>
  <c r="E1464"/>
  <c r="E1472"/>
  <c r="E1480"/>
  <c r="E1488"/>
  <c r="E471"/>
  <c r="E479"/>
  <c r="E487"/>
  <c r="E495"/>
  <c r="E503"/>
  <c r="E511"/>
  <c r="E519"/>
  <c r="E527"/>
  <c r="E535"/>
  <c r="E543"/>
  <c r="E551"/>
  <c r="E559"/>
  <c r="E567"/>
  <c r="E575"/>
  <c r="E583"/>
  <c r="E591"/>
  <c r="E599"/>
  <c r="E607"/>
  <c r="E615"/>
  <c r="E623"/>
  <c r="E631"/>
  <c r="E639"/>
  <c r="E647"/>
  <c r="E655"/>
  <c r="E663"/>
  <c r="E671"/>
  <c r="E679"/>
  <c r="E687"/>
  <c r="E695"/>
  <c r="E703"/>
  <c r="E711"/>
  <c r="E719"/>
  <c r="E727"/>
  <c r="E735"/>
  <c r="E743"/>
  <c r="E751"/>
  <c r="E759"/>
  <c r="E767"/>
  <c r="E775"/>
  <c r="E783"/>
  <c r="E791"/>
  <c r="E799"/>
  <c r="E807"/>
  <c r="E815"/>
  <c r="E823"/>
  <c r="E831"/>
  <c r="E839"/>
  <c r="E847"/>
  <c r="E855"/>
  <c r="E863"/>
  <c r="E871"/>
  <c r="E879"/>
  <c r="E887"/>
  <c r="E895"/>
  <c r="E903"/>
  <c r="E911"/>
  <c r="E919"/>
  <c r="E927"/>
  <c r="E935"/>
  <c r="E943"/>
  <c r="E951"/>
  <c r="E959"/>
  <c r="E967"/>
  <c r="E975"/>
  <c r="E983"/>
  <c r="E991"/>
  <c r="E999"/>
  <c r="E1007"/>
  <c r="E1015"/>
  <c r="E1023"/>
  <c r="E1031"/>
  <c r="E1039"/>
  <c r="E1047"/>
  <c r="E1055"/>
  <c r="E1063"/>
  <c r="E1071"/>
  <c r="E1079"/>
  <c r="E1087"/>
  <c r="E1095"/>
  <c r="E1103"/>
  <c r="E1111"/>
  <c r="E1119"/>
  <c r="E1127"/>
  <c r="E1135"/>
  <c r="E1143"/>
  <c r="E1151"/>
  <c r="E1159"/>
  <c r="E1167"/>
  <c r="E1175"/>
  <c r="E1183"/>
  <c r="E1191"/>
  <c r="E1199"/>
  <c r="E1207"/>
  <c r="E1215"/>
  <c r="E1223"/>
  <c r="E1231"/>
  <c r="E1239"/>
  <c r="E1247"/>
  <c r="E1255"/>
  <c r="E1263"/>
  <c r="E1271"/>
  <c r="E1279"/>
  <c r="E1287"/>
  <c r="E1295"/>
  <c r="E1303"/>
  <c r="E1311"/>
  <c r="E1319"/>
  <c r="E1327"/>
  <c r="E1335"/>
  <c r="E1343"/>
  <c r="E1351"/>
  <c r="E1359"/>
  <c r="E1367"/>
  <c r="E1375"/>
  <c r="E1383"/>
  <c r="E1391"/>
  <c r="E1399"/>
  <c r="E1407"/>
  <c r="E1415"/>
  <c r="E1423"/>
  <c r="E1431"/>
  <c r="E1439"/>
  <c r="E1447"/>
  <c r="E1455"/>
  <c r="E1463"/>
  <c r="E1471"/>
  <c r="E1479"/>
  <c r="E1487"/>
  <c r="E1496"/>
  <c r="E1504"/>
  <c r="E1512"/>
  <c r="E1520"/>
  <c r="E1528"/>
  <c r="E1536"/>
  <c r="E1544"/>
  <c r="E1552"/>
  <c r="E1560"/>
  <c r="E1568"/>
  <c r="E1576"/>
  <c r="E1584"/>
  <c r="E1592"/>
  <c r="E1600"/>
  <c r="E1608"/>
  <c r="E1616"/>
  <c r="E1624"/>
  <c r="E1632"/>
  <c r="E1640"/>
  <c r="E1648"/>
  <c r="E1656"/>
  <c r="E1664"/>
  <c r="E1672"/>
  <c r="E1680"/>
  <c r="E1688"/>
  <c r="E1696"/>
  <c r="E1704"/>
  <c r="E1712"/>
  <c r="E1720"/>
  <c r="E1728"/>
  <c r="E1736"/>
  <c r="E1744"/>
  <c r="E1752"/>
  <c r="E1760"/>
  <c r="E1768"/>
  <c r="E1776"/>
  <c r="E1784"/>
  <c r="E1792"/>
  <c r="E1800"/>
  <c r="E1808"/>
  <c r="E1816"/>
  <c r="E1824"/>
  <c r="E1832"/>
  <c r="E1840"/>
  <c r="E1848"/>
  <c r="E1856"/>
  <c r="E1864"/>
  <c r="E1872"/>
  <c r="E1880"/>
  <c r="E1888"/>
  <c r="E1896"/>
  <c r="E1904"/>
  <c r="E1912"/>
  <c r="E1920"/>
  <c r="E1928"/>
  <c r="E1936"/>
  <c r="E1944"/>
  <c r="E1952"/>
  <c r="E1960"/>
  <c r="E1968"/>
  <c r="E1976"/>
  <c r="E1984"/>
  <c r="E1992"/>
  <c r="E2000"/>
  <c r="E1495"/>
  <c r="E1503"/>
  <c r="E1511"/>
  <c r="E1519"/>
  <c r="E1527"/>
  <c r="E1535"/>
  <c r="E1543"/>
  <c r="E1551"/>
  <c r="E1559"/>
  <c r="E1567"/>
  <c r="E1575"/>
  <c r="E1583"/>
  <c r="E1591"/>
  <c r="E1599"/>
  <c r="E1607"/>
  <c r="E1615"/>
  <c r="E1623"/>
  <c r="E1631"/>
  <c r="E1639"/>
  <c r="E1647"/>
  <c r="E1655"/>
  <c r="E1663"/>
  <c r="E1671"/>
  <c r="E1679"/>
  <c r="E1687"/>
  <c r="E1695"/>
  <c r="E1703"/>
  <c r="E1711"/>
  <c r="E1719"/>
  <c r="E1727"/>
  <c r="E1735"/>
  <c r="E1743"/>
  <c r="E1751"/>
  <c r="E1759"/>
  <c r="E1767"/>
  <c r="E1775"/>
  <c r="E1783"/>
  <c r="E1791"/>
  <c r="E1799"/>
  <c r="E1807"/>
  <c r="E1815"/>
  <c r="E1823"/>
  <c r="E1831"/>
  <c r="E1839"/>
  <c r="E1847"/>
  <c r="E1855"/>
  <c r="E1863"/>
  <c r="E1871"/>
  <c r="E1879"/>
  <c r="E1887"/>
  <c r="E1895"/>
  <c r="E1903"/>
  <c r="E1911"/>
  <c r="E1919"/>
  <c r="E1927"/>
  <c r="E1935"/>
  <c r="E1943"/>
  <c r="E1951"/>
  <c r="E1959"/>
  <c r="E1967"/>
  <c r="E1975"/>
  <c r="E1983"/>
  <c r="E1991"/>
  <c r="E1999"/>
  <c r="E13"/>
  <c r="E45"/>
  <c r="E12"/>
  <c r="E44"/>
  <c r="E76"/>
  <c r="E41"/>
  <c r="E8"/>
  <c r="E40"/>
  <c r="E72"/>
  <c r="E88"/>
  <c r="E104"/>
  <c r="E120"/>
  <c r="E136"/>
  <c r="E152"/>
  <c r="E164"/>
  <c r="E180"/>
  <c r="E196"/>
  <c r="E212"/>
  <c r="E228"/>
  <c r="E244"/>
  <c r="E260"/>
  <c r="E276"/>
  <c r="E292"/>
  <c r="E304"/>
  <c r="E312"/>
  <c r="E320"/>
  <c r="E328"/>
  <c r="E336"/>
  <c r="E344"/>
  <c r="E352"/>
  <c r="E360"/>
  <c r="E368"/>
  <c r="E380"/>
  <c r="E388"/>
  <c r="E396"/>
  <c r="E404"/>
  <c r="E412"/>
  <c r="E420"/>
  <c r="E428"/>
  <c r="E436"/>
  <c r="E444"/>
  <c r="E452"/>
  <c r="E460"/>
  <c r="E69"/>
  <c r="E77"/>
  <c r="E85"/>
  <c r="E93"/>
  <c r="E101"/>
  <c r="E109"/>
  <c r="E117"/>
  <c r="E125"/>
  <c r="E133"/>
  <c r="E141"/>
  <c r="E149"/>
  <c r="E157"/>
  <c r="E165"/>
  <c r="E173"/>
  <c r="E181"/>
  <c r="E189"/>
  <c r="E197"/>
  <c r="E205"/>
  <c r="E213"/>
  <c r="E221"/>
  <c r="E229"/>
  <c r="E237"/>
  <c r="E245"/>
  <c r="E253"/>
  <c r="E261"/>
  <c r="E269"/>
  <c r="E277"/>
  <c r="E285"/>
  <c r="E293"/>
  <c r="E301"/>
  <c r="E309"/>
  <c r="E317"/>
  <c r="E325"/>
  <c r="E333"/>
  <c r="E341"/>
  <c r="E349"/>
  <c r="E357"/>
  <c r="E365"/>
  <c r="E373"/>
  <c r="E381"/>
  <c r="E389"/>
  <c r="E397"/>
  <c r="E405"/>
  <c r="E413"/>
  <c r="E421"/>
  <c r="E429"/>
  <c r="E437"/>
  <c r="E445"/>
  <c r="E453"/>
  <c r="E461"/>
  <c r="E470"/>
  <c r="E478"/>
  <c r="E486"/>
  <c r="E494"/>
  <c r="E502"/>
  <c r="E510"/>
  <c r="E518"/>
  <c r="E526"/>
  <c r="E534"/>
  <c r="E542"/>
  <c r="E550"/>
  <c r="E558"/>
  <c r="E566"/>
  <c r="E574"/>
  <c r="E582"/>
  <c r="E590"/>
  <c r="E598"/>
  <c r="E606"/>
  <c r="E614"/>
  <c r="E622"/>
  <c r="E630"/>
  <c r="E638"/>
  <c r="E646"/>
  <c r="E654"/>
  <c r="E662"/>
  <c r="E670"/>
  <c r="E678"/>
  <c r="E686"/>
  <c r="E694"/>
  <c r="E702"/>
  <c r="E710"/>
  <c r="E718"/>
  <c r="E726"/>
  <c r="E734"/>
  <c r="E742"/>
  <c r="E750"/>
  <c r="E758"/>
  <c r="E766"/>
  <c r="E774"/>
  <c r="E782"/>
  <c r="E790"/>
  <c r="E798"/>
  <c r="E806"/>
  <c r="E814"/>
  <c r="E822"/>
  <c r="E830"/>
  <c r="E838"/>
  <c r="E846"/>
  <c r="E854"/>
  <c r="E862"/>
  <c r="E870"/>
  <c r="E878"/>
  <c r="E886"/>
  <c r="E894"/>
  <c r="E902"/>
  <c r="E910"/>
  <c r="E918"/>
  <c r="E926"/>
  <c r="E934"/>
  <c r="E942"/>
  <c r="E950"/>
  <c r="E958"/>
  <c r="E966"/>
  <c r="E974"/>
  <c r="E982"/>
  <c r="E990"/>
  <c r="E998"/>
  <c r="E1006"/>
  <c r="E1014"/>
  <c r="E1022"/>
  <c r="E1030"/>
  <c r="E1038"/>
  <c r="E1046"/>
  <c r="E1054"/>
  <c r="E1062"/>
  <c r="E1070"/>
  <c r="E1078"/>
  <c r="E1086"/>
  <c r="E1094"/>
  <c r="E1102"/>
  <c r="E1110"/>
  <c r="E1118"/>
  <c r="E1126"/>
  <c r="E1134"/>
  <c r="E1142"/>
  <c r="E1150"/>
  <c r="E1158"/>
  <c r="E1166"/>
  <c r="E1174"/>
  <c r="E1182"/>
  <c r="E1190"/>
  <c r="E1198"/>
  <c r="E1206"/>
  <c r="E1214"/>
  <c r="E1222"/>
  <c r="E1230"/>
  <c r="E1238"/>
  <c r="E1246"/>
  <c r="E1254"/>
  <c r="E1262"/>
  <c r="E1270"/>
  <c r="E1278"/>
  <c r="E1286"/>
  <c r="E1294"/>
  <c r="E1302"/>
  <c r="E1310"/>
  <c r="E1318"/>
  <c r="E1326"/>
  <c r="E1334"/>
  <c r="E1342"/>
  <c r="E1350"/>
  <c r="E1358"/>
  <c r="E1366"/>
  <c r="E1374"/>
  <c r="E1382"/>
  <c r="E1390"/>
  <c r="E1398"/>
  <c r="E1406"/>
  <c r="E1414"/>
  <c r="E1422"/>
  <c r="E1430"/>
  <c r="E1438"/>
  <c r="E1446"/>
  <c r="E1454"/>
  <c r="E1462"/>
  <c r="E1470"/>
  <c r="E1478"/>
  <c r="E1486"/>
  <c r="E469"/>
  <c r="E477"/>
  <c r="E485"/>
  <c r="E493"/>
  <c r="E501"/>
  <c r="E509"/>
  <c r="E517"/>
  <c r="E525"/>
  <c r="E533"/>
  <c r="E541"/>
  <c r="E549"/>
  <c r="E557"/>
  <c r="E565"/>
  <c r="E573"/>
  <c r="E581"/>
  <c r="E589"/>
  <c r="E597"/>
  <c r="E605"/>
  <c r="E613"/>
  <c r="E621"/>
  <c r="E629"/>
  <c r="E637"/>
  <c r="E645"/>
  <c r="E653"/>
  <c r="E661"/>
  <c r="E669"/>
  <c r="E677"/>
  <c r="E685"/>
  <c r="E693"/>
  <c r="E701"/>
  <c r="E709"/>
  <c r="E717"/>
  <c r="E725"/>
  <c r="E733"/>
  <c r="E741"/>
  <c r="E749"/>
  <c r="E757"/>
  <c r="E765"/>
  <c r="E773"/>
  <c r="E781"/>
  <c r="E789"/>
  <c r="E797"/>
  <c r="E805"/>
  <c r="E813"/>
  <c r="E821"/>
  <c r="E829"/>
  <c r="E837"/>
  <c r="E845"/>
  <c r="E853"/>
  <c r="E861"/>
  <c r="E869"/>
  <c r="E877"/>
  <c r="E885"/>
  <c r="E893"/>
  <c r="E901"/>
  <c r="E909"/>
  <c r="E917"/>
  <c r="E925"/>
  <c r="E933"/>
  <c r="E941"/>
  <c r="E949"/>
  <c r="E957"/>
  <c r="E965"/>
  <c r="E973"/>
  <c r="E981"/>
  <c r="E989"/>
  <c r="E997"/>
  <c r="E1005"/>
  <c r="E1013"/>
  <c r="E1021"/>
  <c r="E1029"/>
  <c r="E1037"/>
  <c r="E1045"/>
  <c r="E1053"/>
  <c r="E1061"/>
  <c r="E1069"/>
  <c r="E1077"/>
  <c r="E1085"/>
  <c r="E1093"/>
  <c r="E1101"/>
  <c r="E1109"/>
  <c r="E1117"/>
  <c r="E1125"/>
  <c r="E1133"/>
  <c r="E1141"/>
  <c r="E1149"/>
  <c r="E1157"/>
  <c r="E1165"/>
  <c r="E1173"/>
  <c r="E1181"/>
  <c r="E1189"/>
  <c r="E1197"/>
  <c r="E1205"/>
  <c r="E1213"/>
  <c r="E1221"/>
  <c r="E1229"/>
  <c r="E1237"/>
  <c r="E1245"/>
  <c r="E1253"/>
  <c r="E1261"/>
  <c r="E1269"/>
  <c r="E1277"/>
  <c r="E1285"/>
  <c r="E1293"/>
  <c r="E1301"/>
  <c r="E1309"/>
  <c r="E1317"/>
  <c r="E1325"/>
  <c r="E1333"/>
  <c r="E1341"/>
  <c r="E1349"/>
  <c r="E1357"/>
  <c r="E1365"/>
  <c r="E1373"/>
  <c r="E1381"/>
  <c r="E1389"/>
  <c r="E1397"/>
  <c r="E1405"/>
  <c r="E1413"/>
  <c r="E1421"/>
  <c r="E1429"/>
  <c r="E1437"/>
  <c r="E1445"/>
  <c r="E1453"/>
  <c r="E1461"/>
  <c r="E1469"/>
  <c r="E1477"/>
  <c r="E1485"/>
  <c r="E1494"/>
  <c r="E1502"/>
  <c r="E1510"/>
  <c r="E1518"/>
  <c r="E1526"/>
  <c r="E1534"/>
  <c r="E1542"/>
  <c r="E1550"/>
  <c r="E1558"/>
  <c r="E1566"/>
  <c r="E1574"/>
  <c r="E1582"/>
  <c r="E1590"/>
  <c r="E1598"/>
  <c r="E1606"/>
  <c r="E1614"/>
  <c r="E1622"/>
  <c r="E1630"/>
  <c r="E1638"/>
  <c r="E1646"/>
  <c r="E1654"/>
  <c r="E1662"/>
  <c r="E1670"/>
  <c r="E1678"/>
  <c r="E1686"/>
  <c r="E1694"/>
  <c r="E1702"/>
  <c r="E1710"/>
  <c r="E1718"/>
  <c r="E1726"/>
  <c r="E1734"/>
  <c r="E1742"/>
  <c r="E1750"/>
  <c r="E1758"/>
  <c r="E1766"/>
  <c r="E1774"/>
  <c r="E1782"/>
  <c r="E1790"/>
  <c r="E1798"/>
  <c r="E1806"/>
  <c r="E1814"/>
  <c r="E1822"/>
  <c r="E1830"/>
  <c r="E1838"/>
  <c r="E1846"/>
  <c r="E1854"/>
  <c r="E1862"/>
  <c r="E1870"/>
  <c r="E1878"/>
  <c r="E1886"/>
  <c r="E1894"/>
  <c r="E1902"/>
  <c r="E1910"/>
  <c r="E1918"/>
  <c r="E1926"/>
  <c r="E1934"/>
  <c r="E1942"/>
  <c r="E1950"/>
  <c r="E1958"/>
  <c r="E1966"/>
  <c r="E1974"/>
  <c r="E1982"/>
  <c r="E1990"/>
  <c r="E1998"/>
  <c r="E1493"/>
  <c r="E1501"/>
  <c r="E1509"/>
  <c r="E1517"/>
  <c r="E1525"/>
  <c r="E1533"/>
  <c r="E1541"/>
  <c r="E1549"/>
  <c r="E1557"/>
  <c r="E1565"/>
  <c r="E1573"/>
  <c r="E1581"/>
  <c r="E1589"/>
  <c r="E1597"/>
  <c r="E1605"/>
  <c r="E1613"/>
  <c r="E1621"/>
  <c r="E1629"/>
  <c r="E1637"/>
  <c r="E1645"/>
  <c r="E1653"/>
  <c r="E1661"/>
  <c r="E1669"/>
  <c r="E1677"/>
  <c r="E1685"/>
  <c r="E1693"/>
  <c r="E1701"/>
  <c r="E1709"/>
  <c r="E1717"/>
  <c r="E1725"/>
  <c r="E1733"/>
  <c r="E1741"/>
  <c r="E1749"/>
  <c r="E1757"/>
  <c r="E1765"/>
  <c r="E1773"/>
  <c r="E1781"/>
  <c r="E1789"/>
  <c r="E1797"/>
  <c r="E1805"/>
  <c r="E1813"/>
  <c r="E1821"/>
  <c r="E1829"/>
  <c r="E1837"/>
  <c r="E1845"/>
  <c r="E1853"/>
  <c r="E1861"/>
  <c r="E1869"/>
  <c r="E1877"/>
  <c r="E1885"/>
  <c r="E1893"/>
  <c r="E1901"/>
  <c r="E1909"/>
  <c r="E1917"/>
  <c r="E1925"/>
  <c r="E1933"/>
  <c r="E1941"/>
  <c r="E1949"/>
  <c r="E1957"/>
  <c r="E1965"/>
  <c r="E1973"/>
  <c r="E1981"/>
  <c r="E1989"/>
  <c r="E1997"/>
  <c r="E108"/>
  <c r="E124"/>
  <c r="E140"/>
  <c r="E160"/>
  <c r="E176"/>
  <c r="E192"/>
  <c r="E208"/>
  <c r="E224"/>
  <c r="E240"/>
  <c r="E256"/>
  <c r="E272"/>
  <c r="E288"/>
  <c r="E376"/>
  <c r="E11"/>
  <c r="E19"/>
  <c r="E27"/>
  <c r="E35"/>
  <c r="E43"/>
  <c r="E51"/>
  <c r="E59"/>
  <c r="E67"/>
  <c r="E10"/>
  <c r="E18"/>
  <c r="E26"/>
  <c r="E34"/>
  <c r="E42"/>
  <c r="E50"/>
  <c r="E58"/>
  <c r="E66"/>
  <c r="E74"/>
  <c r="E82"/>
  <c r="E90"/>
  <c r="E98"/>
  <c r="E106"/>
  <c r="E114"/>
  <c r="E122"/>
  <c r="E130"/>
  <c r="E138"/>
  <c r="E146"/>
  <c r="E154"/>
  <c r="E162"/>
  <c r="E170"/>
  <c r="E178"/>
  <c r="E186"/>
  <c r="E194"/>
  <c r="E202"/>
  <c r="E210"/>
  <c r="E218"/>
  <c r="E226"/>
  <c r="E234"/>
  <c r="E242"/>
  <c r="E250"/>
  <c r="E258"/>
  <c r="E266"/>
  <c r="E274"/>
  <c r="E282"/>
  <c r="E290"/>
  <c r="E298"/>
  <c r="E306"/>
  <c r="E314"/>
  <c r="E322"/>
  <c r="E330"/>
  <c r="E338"/>
  <c r="E346"/>
  <c r="E354"/>
  <c r="E362"/>
  <c r="E370"/>
  <c r="E378"/>
  <c r="E386"/>
  <c r="E394"/>
  <c r="E402"/>
  <c r="E410"/>
  <c r="E418"/>
  <c r="E426"/>
  <c r="E434"/>
  <c r="E442"/>
  <c r="E450"/>
  <c r="E458"/>
  <c r="E466"/>
  <c r="E75"/>
  <c r="E83"/>
  <c r="E91"/>
  <c r="E99"/>
  <c r="E107"/>
  <c r="E115"/>
  <c r="E123"/>
  <c r="E131"/>
  <c r="E139"/>
  <c r="E147"/>
  <c r="E155"/>
  <c r="E163"/>
  <c r="E171"/>
  <c r="E179"/>
  <c r="E187"/>
  <c r="E195"/>
  <c r="E203"/>
  <c r="E211"/>
  <c r="E219"/>
  <c r="E227"/>
  <c r="E235"/>
  <c r="E243"/>
  <c r="E251"/>
  <c r="E259"/>
  <c r="E267"/>
  <c r="E275"/>
  <c r="E283"/>
  <c r="E291"/>
  <c r="E299"/>
  <c r="E307"/>
  <c r="E315"/>
  <c r="E323"/>
  <c r="E331"/>
  <c r="E339"/>
  <c r="E347"/>
  <c r="E355"/>
  <c r="E363"/>
  <c r="E371"/>
  <c r="E379"/>
  <c r="E387"/>
  <c r="E395"/>
  <c r="E403"/>
  <c r="E411"/>
  <c r="E419"/>
  <c r="E427"/>
  <c r="E435"/>
  <c r="E443"/>
  <c r="E451"/>
  <c r="E459"/>
  <c r="E468"/>
  <c r="E476"/>
  <c r="E484"/>
  <c r="E492"/>
  <c r="E500"/>
  <c r="E508"/>
  <c r="E516"/>
  <c r="E524"/>
  <c r="E532"/>
  <c r="E540"/>
  <c r="E548"/>
  <c r="E556"/>
  <c r="E564"/>
  <c r="E572"/>
  <c r="E580"/>
  <c r="E588"/>
  <c r="E596"/>
  <c r="E604"/>
  <c r="E612"/>
  <c r="E620"/>
  <c r="E628"/>
  <c r="E636"/>
  <c r="E644"/>
  <c r="E652"/>
  <c r="E660"/>
  <c r="E668"/>
  <c r="E676"/>
  <c r="E684"/>
  <c r="E692"/>
  <c r="E700"/>
  <c r="E708"/>
  <c r="E716"/>
  <c r="E724"/>
  <c r="E732"/>
  <c r="E740"/>
  <c r="E748"/>
  <c r="E756"/>
  <c r="E764"/>
  <c r="E772"/>
  <c r="E780"/>
  <c r="E788"/>
  <c r="E796"/>
  <c r="E804"/>
  <c r="E812"/>
  <c r="E820"/>
  <c r="E828"/>
  <c r="E836"/>
  <c r="E844"/>
  <c r="E852"/>
  <c r="E860"/>
  <c r="E868"/>
  <c r="E876"/>
  <c r="E884"/>
  <c r="E892"/>
  <c r="E900"/>
  <c r="E908"/>
  <c r="E916"/>
  <c r="E924"/>
  <c r="E932"/>
  <c r="E940"/>
  <c r="E948"/>
  <c r="E956"/>
  <c r="E964"/>
  <c r="E972"/>
  <c r="E980"/>
  <c r="E988"/>
  <c r="E996"/>
  <c r="E1004"/>
  <c r="E1012"/>
  <c r="E1020"/>
  <c r="E1028"/>
  <c r="E1036"/>
  <c r="E1044"/>
  <c r="E1052"/>
  <c r="E1060"/>
  <c r="E1068"/>
  <c r="E1076"/>
  <c r="E1084"/>
  <c r="E1092"/>
  <c r="E1100"/>
  <c r="E1108"/>
  <c r="E1116"/>
  <c r="E1124"/>
  <c r="E1132"/>
  <c r="E1140"/>
  <c r="E1148"/>
  <c r="E1156"/>
  <c r="E1164"/>
  <c r="E1172"/>
  <c r="E1180"/>
  <c r="E1188"/>
  <c r="E1196"/>
  <c r="E1204"/>
  <c r="E1212"/>
  <c r="E1220"/>
  <c r="E1228"/>
  <c r="E1236"/>
  <c r="E1244"/>
  <c r="E1252"/>
  <c r="E1260"/>
  <c r="E1268"/>
  <c r="E1276"/>
  <c r="E1284"/>
  <c r="E1292"/>
  <c r="E1300"/>
  <c r="E1308"/>
  <c r="E1316"/>
  <c r="E1324"/>
  <c r="E1332"/>
  <c r="E1340"/>
  <c r="E1348"/>
  <c r="E1356"/>
  <c r="E1364"/>
  <c r="E1372"/>
  <c r="E1380"/>
  <c r="E1388"/>
  <c r="E1396"/>
  <c r="E1404"/>
  <c r="E1412"/>
  <c r="E1420"/>
  <c r="E1428"/>
  <c r="E1436"/>
  <c r="E1444"/>
  <c r="E1452"/>
  <c r="E1460"/>
  <c r="E1468"/>
  <c r="E1476"/>
  <c r="E1484"/>
  <c r="E467"/>
  <c r="E475"/>
  <c r="E483"/>
  <c r="E491"/>
  <c r="E499"/>
  <c r="E507"/>
  <c r="E515"/>
  <c r="E523"/>
  <c r="E531"/>
  <c r="E539"/>
  <c r="E547"/>
  <c r="E555"/>
  <c r="E563"/>
  <c r="E571"/>
  <c r="E579"/>
  <c r="E587"/>
  <c r="E595"/>
  <c r="E603"/>
  <c r="E611"/>
  <c r="E619"/>
  <c r="E627"/>
  <c r="E635"/>
  <c r="E643"/>
  <c r="E651"/>
  <c r="E659"/>
  <c r="E667"/>
  <c r="E675"/>
  <c r="E683"/>
  <c r="E691"/>
  <c r="E699"/>
  <c r="E707"/>
  <c r="E715"/>
  <c r="E723"/>
  <c r="E731"/>
  <c r="E739"/>
  <c r="E747"/>
  <c r="E755"/>
  <c r="E763"/>
  <c r="E771"/>
  <c r="E779"/>
  <c r="E787"/>
  <c r="E795"/>
  <c r="E803"/>
  <c r="E811"/>
  <c r="E819"/>
  <c r="E827"/>
  <c r="E835"/>
  <c r="E843"/>
  <c r="E851"/>
  <c r="E859"/>
  <c r="E867"/>
  <c r="E875"/>
  <c r="E883"/>
  <c r="E891"/>
  <c r="E899"/>
  <c r="E907"/>
  <c r="E915"/>
  <c r="E923"/>
  <c r="E931"/>
  <c r="E939"/>
  <c r="E947"/>
  <c r="E955"/>
  <c r="E963"/>
  <c r="E971"/>
  <c r="E979"/>
  <c r="E987"/>
  <c r="E995"/>
  <c r="E1003"/>
  <c r="E1011"/>
  <c r="E1019"/>
  <c r="E1027"/>
  <c r="E1035"/>
  <c r="E1043"/>
  <c r="E1051"/>
  <c r="E1059"/>
  <c r="E1067"/>
  <c r="E1075"/>
  <c r="E1083"/>
  <c r="E1091"/>
  <c r="E1099"/>
  <c r="E1107"/>
  <c r="E1115"/>
  <c r="E1123"/>
  <c r="E1131"/>
  <c r="E1139"/>
  <c r="E1147"/>
  <c r="E1155"/>
  <c r="E1163"/>
  <c r="E1171"/>
  <c r="E1179"/>
  <c r="E1187"/>
  <c r="E1195"/>
  <c r="E1203"/>
  <c r="E1211"/>
  <c r="E1219"/>
  <c r="E1227"/>
  <c r="E1235"/>
  <c r="E1243"/>
  <c r="E1251"/>
  <c r="E1259"/>
  <c r="E1267"/>
  <c r="E1275"/>
  <c r="E1283"/>
  <c r="E1291"/>
  <c r="E1299"/>
  <c r="E1307"/>
  <c r="E1315"/>
  <c r="E1323"/>
  <c r="E1331"/>
  <c r="E1339"/>
  <c r="E1347"/>
  <c r="E1355"/>
  <c r="E1363"/>
  <c r="E1371"/>
  <c r="E1379"/>
  <c r="E1387"/>
  <c r="E1395"/>
  <c r="E1403"/>
  <c r="E1411"/>
  <c r="E1419"/>
  <c r="E1427"/>
  <c r="E1435"/>
  <c r="E1443"/>
  <c r="E1451"/>
  <c r="E1459"/>
  <c r="E1467"/>
  <c r="E1475"/>
  <c r="E1483"/>
  <c r="E1492"/>
  <c r="E1500"/>
  <c r="E1508"/>
  <c r="E1516"/>
  <c r="E1524"/>
  <c r="E1532"/>
  <c r="E1540"/>
  <c r="E1548"/>
  <c r="E1556"/>
  <c r="E1564"/>
  <c r="E1572"/>
  <c r="E1580"/>
  <c r="E1588"/>
  <c r="E1596"/>
  <c r="E1604"/>
  <c r="E1612"/>
  <c r="E1620"/>
  <c r="E1628"/>
  <c r="E1636"/>
  <c r="E1644"/>
  <c r="E1652"/>
  <c r="E1660"/>
  <c r="E1668"/>
  <c r="E1676"/>
  <c r="E1684"/>
  <c r="E1692"/>
  <c r="E1700"/>
  <c r="E1708"/>
  <c r="E1716"/>
  <c r="E1724"/>
  <c r="E1732"/>
  <c r="E1740"/>
  <c r="E1748"/>
  <c r="E1756"/>
  <c r="E1764"/>
  <c r="E1772"/>
  <c r="E1780"/>
  <c r="E1788"/>
  <c r="E1796"/>
  <c r="E1804"/>
  <c r="E1812"/>
  <c r="E1820"/>
  <c r="E1828"/>
  <c r="E1836"/>
  <c r="E1844"/>
  <c r="E1852"/>
  <c r="E1860"/>
  <c r="E1868"/>
  <c r="E1876"/>
  <c r="E1884"/>
  <c r="E1892"/>
  <c r="E1900"/>
  <c r="E1908"/>
  <c r="E1916"/>
  <c r="E1924"/>
  <c r="E1932"/>
  <c r="E1940"/>
  <c r="E1948"/>
  <c r="E1956"/>
  <c r="E1964"/>
  <c r="E1972"/>
  <c r="E1980"/>
  <c r="E1988"/>
  <c r="E1996"/>
  <c r="E1491"/>
  <c r="E1499"/>
  <c r="E1507"/>
  <c r="E1515"/>
  <c r="E1523"/>
  <c r="E1531"/>
  <c r="E1539"/>
  <c r="E1547"/>
  <c r="E1555"/>
  <c r="E1563"/>
  <c r="E1571"/>
  <c r="E1579"/>
  <c r="E1587"/>
  <c r="E1595"/>
  <c r="E1603"/>
  <c r="E1611"/>
  <c r="E1619"/>
  <c r="E1627"/>
  <c r="E1635"/>
  <c r="E1643"/>
  <c r="E1651"/>
  <c r="E1659"/>
  <c r="E1667"/>
  <c r="E1675"/>
  <c r="E1683"/>
  <c r="E1691"/>
  <c r="E1699"/>
  <c r="E1707"/>
  <c r="E1715"/>
  <c r="E1723"/>
  <c r="E1731"/>
  <c r="E1739"/>
  <c r="E1747"/>
  <c r="E1755"/>
  <c r="E1763"/>
  <c r="E1771"/>
  <c r="E1779"/>
  <c r="E1787"/>
  <c r="E1795"/>
  <c r="E1803"/>
  <c r="E1811"/>
  <c r="E1819"/>
  <c r="E1827"/>
  <c r="E1835"/>
  <c r="E1843"/>
  <c r="E1851"/>
  <c r="E1859"/>
  <c r="E1867"/>
  <c r="E1875"/>
  <c r="E1883"/>
  <c r="E1891"/>
  <c r="E1899"/>
  <c r="E1907"/>
  <c r="E1915"/>
  <c r="E1923"/>
  <c r="E1931"/>
  <c r="E1939"/>
  <c r="E1947"/>
  <c r="E1955"/>
  <c r="E1963"/>
  <c r="E1971"/>
  <c r="E1979"/>
  <c r="E1987"/>
  <c r="E1995"/>
  <c r="AU1" i="1" l="1"/>
  <c r="AU2"/>
  <c r="AV1" l="1"/>
  <c r="AV2"/>
  <c r="AW1" l="1"/>
  <c r="AW2"/>
  <c r="AX1" l="1"/>
  <c r="AX2"/>
  <c r="AY1" l="1"/>
  <c r="AY2"/>
  <c r="AZ1" l="1"/>
  <c r="AZ2"/>
  <c r="BA1" l="1"/>
  <c r="BA2"/>
  <c r="BB1" l="1"/>
  <c r="BB2"/>
  <c r="BC1" l="1"/>
  <c r="BC2"/>
  <c r="BD1" l="1"/>
  <c r="BD2"/>
  <c r="BE1" l="1"/>
  <c r="BE2"/>
  <c r="BF1" l="1"/>
  <c r="BF2"/>
  <c r="BG1" l="1"/>
  <c r="BG2"/>
  <c r="BH1" l="1"/>
  <c r="BH2"/>
  <c r="BI1" l="1"/>
  <c r="BI2"/>
  <c r="BJ1" l="1"/>
  <c r="BJ2"/>
  <c r="BK2" l="1"/>
  <c r="BK1"/>
</calcChain>
</file>

<file path=xl/comments1.xml><?xml version="1.0" encoding="utf-8"?>
<comments xmlns="http://schemas.openxmlformats.org/spreadsheetml/2006/main">
  <authors>
    <author>WinuE</author>
  </authors>
  <commentList>
    <comment ref="AK3" authorId="0">
      <text>
        <r>
          <rPr>
            <sz val="8"/>
            <color indexed="81"/>
            <rFont val="Tahoma"/>
            <family val="2"/>
          </rPr>
          <t>Campo de control con suma.</t>
        </r>
      </text>
    </comment>
    <comment ref="AL3" authorId="0">
      <text>
        <r>
          <rPr>
            <sz val="8"/>
            <color indexed="81"/>
            <rFont val="Tahoma"/>
            <family val="2"/>
          </rPr>
          <t>Campo de control con suma.</t>
        </r>
      </text>
    </comment>
    <comment ref="AN3" authorId="0">
      <text>
        <r>
          <rPr>
            <sz val="8"/>
            <color indexed="81"/>
            <rFont val="Tahoma"/>
            <family val="2"/>
          </rPr>
          <t>Total menos todas las percepciones, exento, impuestos internos, etc menos neto gravado menos IVA. Tiene que dar cero.</t>
        </r>
      </text>
    </comment>
    <comment ref="B4" authorId="0">
      <text>
        <r>
          <rPr>
            <sz val="8"/>
            <color indexed="81"/>
            <rFont val="Tahoma"/>
            <family val="2"/>
          </rPr>
          <t>Cualquier formato, pero siempre de fecha. La fecha valida el movimiento: sin fecha no hay importación.</t>
        </r>
      </text>
    </comment>
    <comment ref="C4" authorId="0">
      <text>
        <r>
          <rPr>
            <sz val="8"/>
            <color indexed="81"/>
            <rFont val="Tahoma"/>
            <family val="2"/>
          </rPr>
          <t>Solo completar código. Se pueden consultar en las tablas.</t>
        </r>
      </text>
    </comment>
    <comment ref="J4" authorId="0">
      <text>
        <r>
          <rPr>
            <sz val="8"/>
            <color indexed="81"/>
            <rFont val="Tahoma"/>
            <family val="2"/>
          </rPr>
          <t>El CUIT se puede poner con guiones o sin guiones</t>
        </r>
      </text>
    </comment>
    <comment ref="W4" authorId="0">
      <text>
        <r>
          <rPr>
            <sz val="8"/>
            <color indexed="81"/>
            <rFont val="Tahoma"/>
            <family val="2"/>
          </rPr>
          <t>1 o 2.</t>
        </r>
      </text>
    </comment>
    <comment ref="AC4" authorId="0">
      <text>
        <r>
          <rPr>
            <sz val="8"/>
            <color indexed="81"/>
            <rFont val="Tahoma"/>
            <family val="2"/>
          </rPr>
          <t>No completar si no hay IVA 1, dejar vacío.</t>
        </r>
      </text>
    </comment>
    <comment ref="AF4" authorId="0">
      <text>
        <r>
          <rPr>
            <sz val="8"/>
            <color indexed="81"/>
            <rFont val="Tahoma"/>
            <family val="2"/>
          </rPr>
          <t>Está por fórmula, pero se puede poner un importe</t>
        </r>
      </text>
    </comment>
    <comment ref="AG4" authorId="0">
      <text>
        <r>
          <rPr>
            <sz val="8"/>
            <color indexed="81"/>
            <rFont val="Tahoma"/>
            <family val="2"/>
          </rPr>
          <t>No completar si no hay IVA 2, dejar vacío.</t>
        </r>
      </text>
    </comment>
    <comment ref="AJ4" authorId="0">
      <text>
        <r>
          <rPr>
            <sz val="8"/>
            <color indexed="81"/>
            <rFont val="Tahoma"/>
            <family val="2"/>
          </rPr>
          <t>Está por fórmula, pero se puede poner un importe</t>
        </r>
      </text>
    </comment>
    <comment ref="E5" authorId="0">
      <text>
        <r>
          <rPr>
            <sz val="8"/>
            <color indexed="81"/>
            <rFont val="Tahoma"/>
            <family val="2"/>
          </rPr>
          <t>Hasta 5 números</t>
        </r>
      </text>
    </comment>
    <comment ref="F5" authorId="0">
      <text>
        <r>
          <rPr>
            <sz val="8"/>
            <color indexed="81"/>
            <rFont val="Tahoma"/>
            <family val="2"/>
          </rPr>
          <t>Hasta 20 números</t>
        </r>
      </text>
    </comment>
    <comment ref="G5" authorId="0">
      <text>
        <r>
          <rPr>
            <sz val="8"/>
            <color indexed="81"/>
            <rFont val="Tahoma"/>
            <family val="2"/>
          </rPr>
          <t>Hasta 20 números- Por fórmula ya que tiene que ser IGUAL o mayor a "Número"</t>
        </r>
      </text>
    </comment>
    <comment ref="AD5" authorId="0">
      <text>
        <r>
          <rPr>
            <sz val="8"/>
            <color indexed="81"/>
            <rFont val="Tahoma"/>
            <family val="2"/>
          </rPr>
          <t>Solo completar 0, 21, 10,5, 27, 5 o 2,5.</t>
        </r>
      </text>
    </comment>
    <comment ref="AE5" authorId="0">
      <text>
        <r>
          <rPr>
            <sz val="8"/>
            <color indexed="81"/>
            <rFont val="Tahoma"/>
            <family val="2"/>
          </rPr>
          <t>Tiene que aparecer un código. Si aparece ERROR, habrá error en la importación.</t>
        </r>
      </text>
    </comment>
    <comment ref="AH5" authorId="0">
      <text>
        <r>
          <rPr>
            <sz val="8"/>
            <color indexed="81"/>
            <rFont val="Tahoma"/>
            <family val="2"/>
          </rPr>
          <t>Solo completar 0, 21, 10,5, 27, 5 o 2,5.</t>
        </r>
      </text>
    </comment>
    <comment ref="AI5" authorId="0">
      <text>
        <r>
          <rPr>
            <sz val="8"/>
            <color indexed="81"/>
            <rFont val="Tahoma"/>
            <family val="2"/>
          </rPr>
          <t>Tiene que aparecer un código. Si aparece ERROR, habrá error en la importación.</t>
        </r>
      </text>
    </comment>
  </commentList>
</comments>
</file>

<file path=xl/sharedStrings.xml><?xml version="1.0" encoding="utf-8"?>
<sst xmlns="http://schemas.openxmlformats.org/spreadsheetml/2006/main" count="6065" uniqueCount="970">
  <si>
    <t>Código de moneda</t>
  </si>
  <si>
    <t>Tipo de cambio</t>
  </si>
  <si>
    <t>Código de operación</t>
  </si>
  <si>
    <t>SUBD.GRAL. RECAUDACION</t>
  </si>
  <si>
    <t>ADUANA DE BUENOS AIRES</t>
  </si>
  <si>
    <t>ADUANA DE BAHIA BLANCA</t>
  </si>
  <si>
    <t>ADUANA SAN CARLOS DE BARILOCHE</t>
  </si>
  <si>
    <t>ADUANA CAMPANA</t>
  </si>
  <si>
    <t>ADUANA BARRANQUERAS</t>
  </si>
  <si>
    <t>ADUANA CLORINDA</t>
  </si>
  <si>
    <t>ADUANA COLON</t>
  </si>
  <si>
    <t>ADUANA COMODORO RIVADAVIA</t>
  </si>
  <si>
    <t>ADUANA CONCEPCION DEL URUGUAY</t>
  </si>
  <si>
    <t>ADUANA CONCORDIA</t>
  </si>
  <si>
    <t>ADUANA CORDOBA</t>
  </si>
  <si>
    <t>ADUANA CORRIENTES</t>
  </si>
  <si>
    <t>ADUANA PUERTO DESEADO</t>
  </si>
  <si>
    <t>ADUANA DIAMANTE</t>
  </si>
  <si>
    <t>ADUANA ESQUEL</t>
  </si>
  <si>
    <t>ADUANA FORMOSA</t>
  </si>
  <si>
    <t>ADUANA GOYA</t>
  </si>
  <si>
    <t>ADUANA GUALEGUAYCHU</t>
  </si>
  <si>
    <t>ADUANA  IGUAZU</t>
  </si>
  <si>
    <t>ADUANA JUJUY</t>
  </si>
  <si>
    <t>ADUANA LA PLATA</t>
  </si>
  <si>
    <t>ADUANA LA QUIACA</t>
  </si>
  <si>
    <t>ADUANA MAR DEL PLATA</t>
  </si>
  <si>
    <t>ADUANA MENDOZA</t>
  </si>
  <si>
    <t>ADUANA NECOCHEA</t>
  </si>
  <si>
    <t>ADUANA PARANA</t>
  </si>
  <si>
    <t>ADUANA PASO DE LOS LIBRES</t>
  </si>
  <si>
    <t>ADUANA POCITOS</t>
  </si>
  <si>
    <t>ADUANA  POSADAS</t>
  </si>
  <si>
    <t>ADUANA PUERTO MADRYN</t>
  </si>
  <si>
    <t>ADUANA RIO GALLEGOS</t>
  </si>
  <si>
    <t>ADUANA RIO GRANDE</t>
  </si>
  <si>
    <t>ADUANA ROSARIO</t>
  </si>
  <si>
    <t>ADUANA SALTA</t>
  </si>
  <si>
    <t>ADUANA SAN JAVIER</t>
  </si>
  <si>
    <t>ADUANA SAN JUAN</t>
  </si>
  <si>
    <t>ADUANA SAN LORENZO</t>
  </si>
  <si>
    <t>ADUANA SAN MARTIN DE LOS ANDES</t>
  </si>
  <si>
    <t>ADUANA SAN NICOLAS</t>
  </si>
  <si>
    <t>ADUANA SAN PEDRO</t>
  </si>
  <si>
    <t>ADUANA SANTA CRUZ</t>
  </si>
  <si>
    <t>ADUANA SANTA FE</t>
  </si>
  <si>
    <t>ADUANA TINOGASTA</t>
  </si>
  <si>
    <t>ADUANA USHUAIA</t>
  </si>
  <si>
    <t>ADUANA VILLA CONSTITUCION</t>
  </si>
  <si>
    <t>ADUANA DE EZEIZA</t>
  </si>
  <si>
    <t>ADUANA TUCUMAN</t>
  </si>
  <si>
    <t>ADUANA NEUQUEN</t>
  </si>
  <si>
    <t>ADUANA ORAN</t>
  </si>
  <si>
    <t>ADUANA SAN RAFAEL</t>
  </si>
  <si>
    <t>ADUANA LA RIOJA</t>
  </si>
  <si>
    <t>ADUANA SAN ANTONIO OESTE</t>
  </si>
  <si>
    <t>ADUANA BERNARDO DE IRIGOYEN</t>
  </si>
  <si>
    <t>ADUANA SAN LUIS</t>
  </si>
  <si>
    <t>ADUANA SANTO TOME</t>
  </si>
  <si>
    <t>ADUANA VILLA REGINA</t>
  </si>
  <si>
    <t>ADUANA OBERA</t>
  </si>
  <si>
    <t>ADUANA CALETA OLIVIA</t>
  </si>
  <si>
    <t>ADUANA GENERAL DEHEZA</t>
  </si>
  <si>
    <t>ADUANA SANTIAGO DEL ESTERO</t>
  </si>
  <si>
    <t>ADUANA GENERAL PICO</t>
  </si>
  <si>
    <t>BUENOS AIRES NORTE</t>
  </si>
  <si>
    <t>BUENOS AIRES SUR</t>
  </si>
  <si>
    <t>ZF CORONEL ROSALES</t>
  </si>
  <si>
    <t>ZF CONCEPCION DEL URUGUAY</t>
  </si>
  <si>
    <t>ADUANA EXCEPCION</t>
  </si>
  <si>
    <t>ADUANAS</t>
  </si>
  <si>
    <t>ALICUOTAS IVA</t>
  </si>
  <si>
    <t>FACTURAS A</t>
  </si>
  <si>
    <t>NOTAS DE DEBITO A</t>
  </si>
  <si>
    <t>NOTAS DE CREDITO A</t>
  </si>
  <si>
    <t>RECIBOS A</t>
  </si>
  <si>
    <t>NOTAS DE VENTA AL CONTADO A</t>
  </si>
  <si>
    <t>FACTURAS B</t>
  </si>
  <si>
    <t>NOTAS DE DEBITO B</t>
  </si>
  <si>
    <t>NOTAS DE CREDITO B</t>
  </si>
  <si>
    <t>RECIBOS B</t>
  </si>
  <si>
    <t>NOTAS DE VENTA AL CONTADO B</t>
  </si>
  <si>
    <t>FACTURAS C</t>
  </si>
  <si>
    <t>NOTAS DE DEBITO C</t>
  </si>
  <si>
    <t>NOTAS DE CREDITO C</t>
  </si>
  <si>
    <t>RECIBOS C</t>
  </si>
  <si>
    <t>NOTAS DE VENTA AL CONTADO C</t>
  </si>
  <si>
    <t>LIQUIDACION DE SERVICIOS PUBLICOS CLASE A</t>
  </si>
  <si>
    <t>LIQUIDACION DE SERVICIOS PUBLICOS CLASE B</t>
  </si>
  <si>
    <t>CPTES  A  DE COMPRA PRIMARIA PARA EL SECTOR PESQUERO MARITIMO</t>
  </si>
  <si>
    <t>CPTES  A  DE COSIGNACION PRIMARIA PARA EL SECTOR PESQUERO MARITIMO</t>
  </si>
  <si>
    <t>CPTES  B  DE COMPRA PRIMARIA PARA EL SECTOR PESQUERO MARITIMO</t>
  </si>
  <si>
    <t>CPTES  B  DE CONSIGNACION PRIMARIA PARA EL SECTOR PESQUERO MARITIMO</t>
  </si>
  <si>
    <t>LIQUIDACION UNICA COMERCIAL IMPOSITIVA CLASE A</t>
  </si>
  <si>
    <t>LIQUIDACION UNICA COMERCIAL IMPOSITIVA CLASE B</t>
  </si>
  <si>
    <t>COMPROBANTES DE COMPRA DE BIENES USADOS</t>
  </si>
  <si>
    <t>COMPROBANTES PARA RECICLAR MATERIALES</t>
  </si>
  <si>
    <t>LIQUIDACION PRIMARIA DE GRANOS</t>
  </si>
  <si>
    <t>COMPROBANTES A DEL APARTADO A  INCISO F  R G  N  1415</t>
  </si>
  <si>
    <t>COMPROBANTES B DEL ANEXO I  APARTADO A  INC. F   RG N  1415</t>
  </si>
  <si>
    <t>COMPROBANTES C DEL ANEXO I  APARTADO A  INC.F   R.G. N  1415</t>
  </si>
  <si>
    <t>NOTAS DE DEBITO O DOCUMENTO EQUIVALENTE QUE CUMPLAN CON LA R.G. N  1415</t>
  </si>
  <si>
    <t>NOTAS DE CREDITO O DOCUMENTO EQUIVALENTE QUE CUMPLAN CON LA R.G. N  1415</t>
  </si>
  <si>
    <t>OTROS COMPROBANTES A QUE CUMPLEN CON LA R G  1415</t>
  </si>
  <si>
    <t>OTROS COMPROBANTES B QUE CUMPLAN CON LA R.G. 1415</t>
  </si>
  <si>
    <t>OTROS COMPROBANTES C QUE CUMPLAN CON LA R.G. 1415</t>
  </si>
  <si>
    <t>NOTA DE CREDITO LIQUIDACION UNICA COMERCIAL IMPOSITIVA CLASE B</t>
  </si>
  <si>
    <t>NOTA DE DEBITO LIQUIDACION UNICA COMERCIAL IMPOSITIVA CLASE A</t>
  </si>
  <si>
    <t>NOTA DE DEBITO LIQUIDACION UNICA COMERCIAL IMPOSITIVA CLASE B</t>
  </si>
  <si>
    <t>NOTA DE CREDITO LIQUIDACION UNICA COMERCIAL IMPOSITIVA CLASE A</t>
  </si>
  <si>
    <t>COMPROBANTES DE COMPRA DE BIENES NO REGISTRABLES A CONSUMIDORES FINALES</t>
  </si>
  <si>
    <t>RECIBO FACTURA A  REGIMEN DE FACTURA DE CREDITO</t>
  </si>
  <si>
    <t>FACTURAS M</t>
  </si>
  <si>
    <t>NOTAS DE DEBITO M</t>
  </si>
  <si>
    <t>NOTAS DE CREDITO M</t>
  </si>
  <si>
    <t>RECIBOS M</t>
  </si>
  <si>
    <t>NOTAS DE VENTA AL CONTADO M</t>
  </si>
  <si>
    <t>COMPROBANTES M DEL ANEXO I  APARTADO A  INC F   R G  N  1415</t>
  </si>
  <si>
    <t>OTROS COMPROBANTES M QUE CUMPLAN CON LA R G  N  1415</t>
  </si>
  <si>
    <t>CUENTAS DE VENTA Y LIQUIDO PRODUCTO M</t>
  </si>
  <si>
    <t>LIQUIDACIONES M</t>
  </si>
  <si>
    <t>CUENTAS DE VENTA Y LIQUIDO PRODUCTO A</t>
  </si>
  <si>
    <t>CUENTAS DE VENTA Y LIQUIDO PRODUCTO B</t>
  </si>
  <si>
    <t>LIQUIDACIONES A</t>
  </si>
  <si>
    <t>LIQUIDACIONES B</t>
  </si>
  <si>
    <t>DESPACHO DE IMPORTACION</t>
  </si>
  <si>
    <t>RECIBOS FACTURA DE CREDITO</t>
  </si>
  <si>
    <t>TIQUE FACTURA A   CONTROLADORES FISCALES</t>
  </si>
  <si>
    <t>TIQUE - FACTURA B</t>
  </si>
  <si>
    <t>TIQUE</t>
  </si>
  <si>
    <t>NOTA DE CREDITO OTROS COMP  QUE NO CUMPLEN CON LA R G  1415 Y SUS MODIF</t>
  </si>
  <si>
    <t>OTROS COMP  QUE NO CUMPLEN CON LA R G  1415 Y SUS MODIF</t>
  </si>
  <si>
    <t>TIQUE NOTA DE CREDITO</t>
  </si>
  <si>
    <t>TIQUE FACTURA C</t>
  </si>
  <si>
    <t>TIQUE NOTA DE CREDITO A</t>
  </si>
  <si>
    <t>TIQUE NOTA DE CREDITO B</t>
  </si>
  <si>
    <t>TIQUE NOTA DE CREDITO C</t>
  </si>
  <si>
    <t>TIQUE NOTA DE DEBITO A</t>
  </si>
  <si>
    <t>TIQUE NOTA DE DEBITO B</t>
  </si>
  <si>
    <t>TIQUE NOTA DE DEBITO C</t>
  </si>
  <si>
    <t>TIQUE FACTURA M</t>
  </si>
  <si>
    <t>TIQUE NOTA DE CREDITO M</t>
  </si>
  <si>
    <t>TIQUE NOTA DE DEBITO M</t>
  </si>
  <si>
    <t>LIQUIDACION SECUNDARIA DE GRANOS</t>
  </si>
  <si>
    <t>CERTIFICADO DE DEPOSITO DE GRANOS EN PLANTA</t>
  </si>
  <si>
    <t>COMPROBANTES COMPRAS</t>
  </si>
  <si>
    <t>COMPROBANTES VENTAS</t>
  </si>
  <si>
    <t>FACTURAS DE EXPORTACION</t>
  </si>
  <si>
    <t>NOTAS DE DEBITO POR OPERACIONES CON EL EXTERIOR</t>
  </si>
  <si>
    <t>NOTAS DE CREDITO POR OPERACIONES CON EL EXTERIOR</t>
  </si>
  <si>
    <t>FACTURAS - PERMISO EXPORTACION SIMPLIFICADO - DTO. 855/97</t>
  </si>
  <si>
    <t>LIQUIDACION UNICA COMERCIAL IMPOSITIVA CLASE C</t>
  </si>
  <si>
    <t>NOTA DE CREDITO LIQUIDACION UNICA COMERCIAL IMPOSITIVA CLASE C</t>
  </si>
  <si>
    <t>NOTA DE DEBITO LIQUIDACION UNICA COMERCIAL IMPOSITIVA CLASE C</t>
  </si>
  <si>
    <t>LIQUIDACION C</t>
  </si>
  <si>
    <t>FACTURA</t>
  </si>
  <si>
    <t>CONTRATO</t>
  </si>
  <si>
    <t>OTROS</t>
  </si>
  <si>
    <t>COMPROB.SERV.</t>
  </si>
  <si>
    <t>OPERACIONES CUENTAS BANCARIAS Y/O FINANCIERAS</t>
  </si>
  <si>
    <t>OPERACIONES TARJETAS DE CREDITOS CORPORATIVAS</t>
  </si>
  <si>
    <t>FONDOS FIJOS Y/O CAJAS CHICAS</t>
  </si>
  <si>
    <t>PAGOS DESCENTRALIZADOS</t>
  </si>
  <si>
    <t>CONCEPTO COMPRAS GLOBALES</t>
  </si>
  <si>
    <t>PARA PERSONAS FISICAS DE URUGUAY</t>
  </si>
  <si>
    <t>PARA PERSONAS FISICAS DE PARAGUAY</t>
  </si>
  <si>
    <t>PARA PERSONAS FISICAS DE CHILE</t>
  </si>
  <si>
    <t>PARA PERSONAS FISICAS DE BOLIVIA</t>
  </si>
  <si>
    <t>PARA PERSONAS FISICAS DE BRASIL</t>
  </si>
  <si>
    <t>PARA PERSONAS FISICAS DE BURKINA FASO</t>
  </si>
  <si>
    <t>PARA PERSONAS FISICAS DE ARGELIA</t>
  </si>
  <si>
    <t>PARA PERSONAS FISICAS DE BOTSWANA</t>
  </si>
  <si>
    <t>PARA PERSONAS FISICAS DE BURUNDI</t>
  </si>
  <si>
    <t>PARA PERSONAS FISICAS DE CAMERUN</t>
  </si>
  <si>
    <t>PARA PERSONAS FISICAS DE CENTRO AFRICANO  REP.</t>
  </si>
  <si>
    <t>PARA PERSONAS FISICAS DE COSTA DE MARFIL</t>
  </si>
  <si>
    <t>PARA PERSONAS FISICAS DE EGIPTO</t>
  </si>
  <si>
    <t>PARA PERSONAS FISICAS DE ETIOPIA</t>
  </si>
  <si>
    <t>PARA PERSONAS FISICAS DE GABON</t>
  </si>
  <si>
    <t>PARA PERSONAS FISICAS DE GAMBIA</t>
  </si>
  <si>
    <t>PARA PERSONAS FISICAS DE GHANA</t>
  </si>
  <si>
    <t>PARA PERSONAS FISICAS DE GUINEA</t>
  </si>
  <si>
    <t>PARA PERSONAS FISICAS DE GUINEA ECUATORIAL</t>
  </si>
  <si>
    <t>PARA PERSONAS FISICAS DE KENYA</t>
  </si>
  <si>
    <t>PARA PERSONAS FISICAS DE LESOTHO</t>
  </si>
  <si>
    <t>PARA PERSONAS FISICAS DE LIBERIA</t>
  </si>
  <si>
    <t>PARA PERSONAS FISICAS DE LIBIA</t>
  </si>
  <si>
    <t>PARA PERSONAS FISICAS DE MADAGASCAR</t>
  </si>
  <si>
    <t>PARA PERSONAS FISICAS DE MARRUECOS</t>
  </si>
  <si>
    <t>PARA PERSONAS FISICAS DE MAURICIO  ISLAS</t>
  </si>
  <si>
    <t>PARA PERSONAS FISICAS DE MAURITANIA</t>
  </si>
  <si>
    <t>PARA PERSONAS FISICAS DE NIGER</t>
  </si>
  <si>
    <t>PARA PERSONAS FISICAS DE NIGERIA</t>
  </si>
  <si>
    <t>PARA PERSONAS FISICAS DE ZIMBABWE</t>
  </si>
  <si>
    <t>PARA PERSONAS FISICAS DE RUANDA</t>
  </si>
  <si>
    <t>PARA PERSONAS FISICAS DE SENEGAL</t>
  </si>
  <si>
    <t>PARA PERSONAS FISICAS DE SIERRA LEONA</t>
  </si>
  <si>
    <t>PARA PERSONAS FISICAS DE SOMALIA</t>
  </si>
  <si>
    <t>PARA PERSONAS FISICAS DE SUAZILANDIA</t>
  </si>
  <si>
    <t>PARA PERSONAS FISICAS DE SUDAN</t>
  </si>
  <si>
    <t>PARA PERSONAS FISICAS DE TOGO</t>
  </si>
  <si>
    <t>PARA PERSONAS FISICAS DE TUNEZ</t>
  </si>
  <si>
    <t>PARA PERSONAS FISICAS DE ZAMBIA</t>
  </si>
  <si>
    <t xml:space="preserve">PARA PERSONAS FISICAS DE POS. BRITANICA  AFRICA </t>
  </si>
  <si>
    <t xml:space="preserve">PARA PERSONAS FISICAS DE POS. ESPANOLA  AFRICA </t>
  </si>
  <si>
    <t xml:space="preserve">PARA PERSONAS FISICAS DE POS. FRANCESA  AFRICA </t>
  </si>
  <si>
    <t xml:space="preserve">PARA PERSONAS FISICAS DE POS. PORTUGUESA  AFRICA </t>
  </si>
  <si>
    <t>PARA PERSONAS FISICAS DE ANGOLA</t>
  </si>
  <si>
    <t>PARA PERSONAS FISICAS DE CABO VERDE  ISLAS</t>
  </si>
  <si>
    <t>PARA PERSONAS FISICAS DE MOZAMBIQUE</t>
  </si>
  <si>
    <t>PARA PERSONAS FISICAS DE CONGO  REP.POPULAR</t>
  </si>
  <si>
    <t>PARA PERSONAS FISICAS DE CHAD</t>
  </si>
  <si>
    <t>PARA PERSONAS FISICAS DE MALAWI</t>
  </si>
  <si>
    <t>PARA PERSONAS FISICAS DE TANZANIA</t>
  </si>
  <si>
    <t>PARA PERSONAS FISICAS DE COSTA RICA</t>
  </si>
  <si>
    <t>PARA PERSONAS FISICAS DE ZAIRE</t>
  </si>
  <si>
    <t>PARA PERSONAS FISICAS DE BENIN</t>
  </si>
  <si>
    <t>PARA PERSONAS FISICAS DE MALI</t>
  </si>
  <si>
    <t>PARA PERSONAS FISICAS DE UGANDA</t>
  </si>
  <si>
    <t>PARA PERSONAS FISICAS DE SUDAFRICA  REP. DE</t>
  </si>
  <si>
    <t>PARA PERSONAS FISICAS DE SEYCHELLES</t>
  </si>
  <si>
    <t>PARA PERSONAS FISICAS DE SANTO TOME Y PRINCIPE</t>
  </si>
  <si>
    <t>PARA PERSONAS FISICAS DE NAMIBIA</t>
  </si>
  <si>
    <t>PARA PERSONAS FISICAS DE GUINEA BISSAU</t>
  </si>
  <si>
    <t>PARA PERSONAS FISICAS DE ERITREA</t>
  </si>
  <si>
    <t>PARA PERSONAS FISICAS DE DJIBOUTI</t>
  </si>
  <si>
    <t>PARA PERSONAS FISICAS DE COMORAS</t>
  </si>
  <si>
    <t xml:space="preserve">PARA PERSONAS FISICAS DE INDETERMINADO  AFRICA </t>
  </si>
  <si>
    <t>PARA PERSONAS FISICAS DE BARBADOS</t>
  </si>
  <si>
    <t>PARA PERSONAS FISICAS DE CANADA</t>
  </si>
  <si>
    <t>PARA PERSONAS FISICAS DE COLOMBIA</t>
  </si>
  <si>
    <t>PARA PERSONAS FISICAS DE DOMINICANA  REPUBLICA</t>
  </si>
  <si>
    <t>PARA PERSONAS FISICAS DE EL SALVADOR</t>
  </si>
  <si>
    <t>PARA PERSONAS FISICAS DE ESTADOS UNIDOS</t>
  </si>
  <si>
    <t>PARA PERSONAS FISICAS DE GUATEMALA</t>
  </si>
  <si>
    <t>PARA PERSONAS FISICAS DE GUAYANA</t>
  </si>
  <si>
    <t>PARA PERSONAS FISICAS DE HAITI</t>
  </si>
  <si>
    <t>PARA PERSONAS FISICAS DE HONDURAS</t>
  </si>
  <si>
    <t>PARA PERSONAS FISICAS DE JAMAICA</t>
  </si>
  <si>
    <t>PARA PERSONAS FISICAS DE MEXICO</t>
  </si>
  <si>
    <t>PARA PERSONAS FISICAS DE NICARAGUA</t>
  </si>
  <si>
    <t>PARA PERSONAS FISICAS DE PANAMA</t>
  </si>
  <si>
    <t>PARA PERSONAS FISICAS DE PUERTO RICO</t>
  </si>
  <si>
    <t>PARA PERSONAS FISICAS DE PERU</t>
  </si>
  <si>
    <t>PARA PERSONAS FISICAS DE ANTIGUA</t>
  </si>
  <si>
    <t>PARA PERSONAS FISICAS DE VENEZUELA</t>
  </si>
  <si>
    <t xml:space="preserve">PARA PERSONAS FISICAS DE POS. BRITANICA  AMERICA </t>
  </si>
  <si>
    <t xml:space="preserve">PARA PERSONAS FISICAS DE POS. DANESA  AMERICA </t>
  </si>
  <si>
    <t xml:space="preserve">PARA PERSONAS FISICAS DE POS. FRANCESA  AMERICA </t>
  </si>
  <si>
    <t xml:space="preserve">PARA PERSONAS FISICAS DE POS. PAISES BAJOS  AMERICA </t>
  </si>
  <si>
    <t xml:space="preserve">PARA PERSONAS FISICAS DE POS. EE.UU.  AMERICA </t>
  </si>
  <si>
    <t>PARA PERSONAS FISICAS DE SURINAME</t>
  </si>
  <si>
    <t>PARA PERSONAS FISICAS DE DOMINICA</t>
  </si>
  <si>
    <t>PARA PERSONAS FISICAS DE SANTA LUCIA</t>
  </si>
  <si>
    <t>PARA PERSONAS FISICAS DE SAN VICENTE  ISLAS</t>
  </si>
  <si>
    <t>PARA PERSONAS FISICAS DE BELICE</t>
  </si>
  <si>
    <t>PARA PERSONAS FISICAS DE CUBA</t>
  </si>
  <si>
    <t>PARA PERSONAS FISICAS DE ECUADOR</t>
  </si>
  <si>
    <t>PARA PERSONAS FISICAS DE TRINIDAD TOBAGO</t>
  </si>
  <si>
    <t>PARA PERSONAS FISICAS DE BUTAN</t>
  </si>
  <si>
    <t xml:space="preserve">PARA PERSONAS FISICAS DE MYARMAR  EX BIRMANIA </t>
  </si>
  <si>
    <t>PARA PERSONAS FISICAS DE ISRAEL</t>
  </si>
  <si>
    <t>PARA PERSONAS FISICAS DE GRENADA</t>
  </si>
  <si>
    <t>PARA PERSONAS FISICAS DE SAN CRISTOBAL Y NEVIS</t>
  </si>
  <si>
    <t>PARA PERSONAS FISICAS DE BAHAMAS</t>
  </si>
  <si>
    <t>PARA PERSONAS FISICAS DE TAILANDIA</t>
  </si>
  <si>
    <t xml:space="preserve">PARA PERSONAS FISICAS DE INDETERMINADO  AMERICA </t>
  </si>
  <si>
    <t>PARA PERSONAS FISICAS DE IRAN</t>
  </si>
  <si>
    <t>PARA PERSONAS FISICAS DE QATAR</t>
  </si>
  <si>
    <t>PARA PERSONAS FISICAS DE JORDANIA</t>
  </si>
  <si>
    <t>PARA PERSONAS FISICAS DE AFGANISTAN</t>
  </si>
  <si>
    <t>PARA PERSONAS FISICAS DE ARABIA SAUDITA</t>
  </si>
  <si>
    <t>PARA PERSONAS FISICAS DE BAHREIN</t>
  </si>
  <si>
    <t>PARA PERSONAS FISICAS DE CAMBOYA</t>
  </si>
  <si>
    <t>PARA PERSONAS FISICAS DE SRI LANKA  REP. DE</t>
  </si>
  <si>
    <t>PARA PERSONAS FISICAS DE COREA R.P.D. NORTE</t>
  </si>
  <si>
    <t>PARA PERSONAS FISICAS DE COREA REPUBLICA</t>
  </si>
  <si>
    <t>PARA PERSONAS FISICAS DE CHINA  REP.POPULAR</t>
  </si>
  <si>
    <t>PARA PERSONAS FISICAS DE CHIPRE</t>
  </si>
  <si>
    <t>PARA PERSONAS FISICAS DE FILIPINAS</t>
  </si>
  <si>
    <t>PARA PERSONAS FISICAS DE TAIWAN</t>
  </si>
  <si>
    <t>PARA PERSONAS FISICAS DE GAZA</t>
  </si>
  <si>
    <t>PARA PERSONAS FISICAS DE INDIA</t>
  </si>
  <si>
    <t>PARA PERSONAS FISICAS DE INDONESIA</t>
  </si>
  <si>
    <t>PARA PERSONAS FISICAS DE IRAK</t>
  </si>
  <si>
    <t>PARA PERSONAS FISICAS DE JAPON</t>
  </si>
  <si>
    <t>PARA PERSONAS FISICAS DE KUWAIT</t>
  </si>
  <si>
    <t>PARA PERSONAS FISICAS DE LAOS</t>
  </si>
  <si>
    <t>PARA PERSONAS FISICAS DE LIBANO</t>
  </si>
  <si>
    <t>PARA PERSONAS FISICAS DE MALASIA</t>
  </si>
  <si>
    <t>PARA PERSONAS FISICAS DE MALDIVAS  ISLAS</t>
  </si>
  <si>
    <t>PARA PERSONAS FISICAS DE OMAN</t>
  </si>
  <si>
    <t>PARA PERSONAS FISICAS DE MONGOLIA</t>
  </si>
  <si>
    <t>PARA PERSONAS FISICAS DE NEPAL</t>
  </si>
  <si>
    <t>PARA PERSONAS FISICAS DE EMIRATOS ARABES UNIDOS</t>
  </si>
  <si>
    <t>PARA PERSONAS FISICAS DE PAKISTAN</t>
  </si>
  <si>
    <t>PARA PERSONAS FISICAS DE SINGAPUR</t>
  </si>
  <si>
    <t>PARA PERSONAS FISICAS DE SIRIA</t>
  </si>
  <si>
    <t>PARA PERSONAS FISICAS DE VIETNAM</t>
  </si>
  <si>
    <t>PARA PERSONAS FISICAS DE YEMEN</t>
  </si>
  <si>
    <t xml:space="preserve">PARA PERSONAS FISICAS DE POS. BRITANICA  HONG KONG </t>
  </si>
  <si>
    <t xml:space="preserve">PARA PERSONAS FISICAS DE POS. JAPONESA  ASIA </t>
  </si>
  <si>
    <t xml:space="preserve">PARA PERSONAS FISICAS DE POS. PORTUGUESA  MACAO </t>
  </si>
  <si>
    <t>PARA PERSONAS FISICAS DE BANGLADESH</t>
  </si>
  <si>
    <t>PARA PERSONAS FISICAS DE TURQUIA</t>
  </si>
  <si>
    <t>PARA PERSONAS FISICAS DE ITALIA</t>
  </si>
  <si>
    <t>PARA PERSONAS FISICAS DE TURKMENISTAN</t>
  </si>
  <si>
    <t>PARA PERSONAS FISICAS DE UZBEKISTAN</t>
  </si>
  <si>
    <t>PARA PERSONAS FISICAS DE ISLANDIA</t>
  </si>
  <si>
    <t>PARA PERSONAS FISICAS DE GEORGIA</t>
  </si>
  <si>
    <t>PARA PERSONAS FISICAS DE TAYIKISTAN</t>
  </si>
  <si>
    <t>PARA PERSONAS FISICAS DE AZERBAIDZHAN</t>
  </si>
  <si>
    <t>PARA PERSONAS FISICAS DE BRUNEI</t>
  </si>
  <si>
    <t>PARA PERSONAS FISICAS DE KASAJSTAN</t>
  </si>
  <si>
    <t>PARA PERSONAS FISICAS DE KIRGUISTAN</t>
  </si>
  <si>
    <t xml:space="preserve">PARA PERSONAS FISICAS DE INDETERMINADO  ASIA </t>
  </si>
  <si>
    <t>PARA PERSONAS FISICAS DE ALBANIA</t>
  </si>
  <si>
    <t>PARA PERSONAS FISICAS DE ANDORRA</t>
  </si>
  <si>
    <t>PARA PERSONAS FISICAS DE AUSTRIA</t>
  </si>
  <si>
    <t>PARA PERSONAS FISICAS DE BELGICA</t>
  </si>
  <si>
    <t>PARA PERSONAS FISICAS DE BULGARIA</t>
  </si>
  <si>
    <t>PARA PERSONAS FISICAS DE DINAMARCA</t>
  </si>
  <si>
    <t>PARA PERSONAS FISICAS DE ESPANA</t>
  </si>
  <si>
    <t>PARA PERSONAS FISICAS DE FINLANDIA</t>
  </si>
  <si>
    <t>PARA PERSONAS FISICAS DE FRANCIA</t>
  </si>
  <si>
    <t>PARA PERSONAS FISICAS DE GRECIA</t>
  </si>
  <si>
    <t>PARA PERSONAS FISICAS DE HUNGRIA</t>
  </si>
  <si>
    <t xml:space="preserve">PARA PERSONAS FISICAS DE IRLANDA  EIRE </t>
  </si>
  <si>
    <t>PARA PERSONAS FISICAS DE LIECHTENSTEIN</t>
  </si>
  <si>
    <t>PARA PERSONAS FISICAS DE LUXEMBURGO</t>
  </si>
  <si>
    <t>PARA PERSONAS FISICAS DE MONACO</t>
  </si>
  <si>
    <t>PARA PERSONAS FISICAS DE NORUEGA</t>
  </si>
  <si>
    <t>PARA PERSONAS FISICAS DE PAISES BAJOS</t>
  </si>
  <si>
    <t>PARA PERSONAS FISICAS DE POLONIA</t>
  </si>
  <si>
    <t>PARA PERSONAS FISICAS DE PORTUGAL</t>
  </si>
  <si>
    <t>PARA PERSONAS FISICAS DE REINO UNIDO</t>
  </si>
  <si>
    <t>PARA PERSONAS FISICAS DE RUMANIA</t>
  </si>
  <si>
    <t>PARA PERSONAS FISICAS DE SAN MARINO</t>
  </si>
  <si>
    <t>PARA PERSONAS FISICAS DE SUECIA</t>
  </si>
  <si>
    <t>PARA PERSONAS FISICAS DE SUIZA</t>
  </si>
  <si>
    <t xml:space="preserve">PARA PERSONAS FISICAS DE SANTA SEDE  VATICANO </t>
  </si>
  <si>
    <t>PARA PERSONAS FISICAS DE YUGOSLAVIA</t>
  </si>
  <si>
    <t>PARA PERSONAS FISICAS DE MALTA</t>
  </si>
  <si>
    <t>PARA PERSONAS FISICAS DE ALEMANIA  REP. FED.</t>
  </si>
  <si>
    <t>PARA PERSONAS FISICAS DE BIELORUSIA</t>
  </si>
  <si>
    <t>PARA PERSONAS FISICAS DE ESTONIA</t>
  </si>
  <si>
    <t>PARA PERSONAS FISICAS DE LETONIA</t>
  </si>
  <si>
    <t>PARA PERSONAS FISICAS DE LITUANIA</t>
  </si>
  <si>
    <t>PARA PERSONAS FISICAS DE MOLDOVA</t>
  </si>
  <si>
    <t>PARA PERSONAS FISICAS DE BOSNIA HERZEGOVINA</t>
  </si>
  <si>
    <t>PARA PERSONAS FISICAS DE ESLOVENIA</t>
  </si>
  <si>
    <t>PARA PERSONAS FISICAS DE MACEDONIA</t>
  </si>
  <si>
    <t xml:space="preserve">PARA PERSONAS FISICAS DE POS. BRITANICA  EUROPA </t>
  </si>
  <si>
    <t xml:space="preserve">PARA PERSONAS FISICAS DE INDETERMINADO  EUROPA </t>
  </si>
  <si>
    <t>PARA PERSONAS FISICAS DE AUSTRALIA</t>
  </si>
  <si>
    <t>PARA PERSONAS FISICAS DE NAURU</t>
  </si>
  <si>
    <t>PARA PERSONAS FISICAS DE NUEVA  ZELANDA</t>
  </si>
  <si>
    <t>PARA PERSONAS FISICAS DE VANUATU</t>
  </si>
  <si>
    <t>PARA PERSONAS FISICAS DE SAMOA OCCIDENTAL</t>
  </si>
  <si>
    <t xml:space="preserve">PARA PERSONAS FISICAS DE POS. AUSTRALIANA  OCEANIA </t>
  </si>
  <si>
    <t xml:space="preserve">PARA PERSONAS FISICAS DE POS. BRITANICA  OCEANIA </t>
  </si>
  <si>
    <t xml:space="preserve">PARA PERSONAS FISICAS DE POS. FRANCESA  OCEANIA </t>
  </si>
  <si>
    <t xml:space="preserve">PARA PERSONAS FISICAS DE POS. NEOCELANDESA  OCEANIA </t>
  </si>
  <si>
    <t xml:space="preserve">PARA PERSONAS FISICAS DE POS. EE.UU.  OCEANIA </t>
  </si>
  <si>
    <t>PARA PERSONAS FISICAS DE FIJI  ISLAS</t>
  </si>
  <si>
    <t>PARA PERSONAS FISICAS DE PAPUA  ISLAS</t>
  </si>
  <si>
    <t>PARA PERSONAS FISICAS DE KIRIBATI  ISLAS</t>
  </si>
  <si>
    <t>PARA PERSONAS FISICAS DE TUBALU</t>
  </si>
  <si>
    <t>PARA PERSONAS FISICAS DE ISLAS SALOMON</t>
  </si>
  <si>
    <t>PARA PERSONAS FISICAS DE TONGA</t>
  </si>
  <si>
    <t>PARA PERSONAS FISICAS DE ISLAS MARSHALL</t>
  </si>
  <si>
    <t>PARA PERSONAS FISICAS DE ISLAS MARIANAS</t>
  </si>
  <si>
    <t>PARA PERSONAS FISICAS DE MICRONESIA ESTADOS FED.</t>
  </si>
  <si>
    <t>PARA PERSONAS FISICAS DE PALAU</t>
  </si>
  <si>
    <t xml:space="preserve">PARA PERSONAS FISICAS DE INDETERMINADO  OCEANIA </t>
  </si>
  <si>
    <t>PARA PERSONAS FISICAS DE RUSA  FEDERACION</t>
  </si>
  <si>
    <t>PARA PERSONAS FISICAS DE ARMENIA</t>
  </si>
  <si>
    <t>PARA PERSONAS FISICAS DE CROACIA</t>
  </si>
  <si>
    <t>PARA PERSONAS FISICAS DE UCRANIA</t>
  </si>
  <si>
    <t>PARA PERSONAS FISICAS DE CHECA  REPUBLICA</t>
  </si>
  <si>
    <t>PARA PERSONAS FISICAS DE ESLOVACA  REPUBLICA</t>
  </si>
  <si>
    <t xml:space="preserve">PARA PERSONAS FISICAS DE INDETERMINADO  CONTINENTE </t>
  </si>
  <si>
    <t>PARA PERSONAS FISICAS DE OTROS PAISES</t>
  </si>
  <si>
    <t>PARA PERSONAS JURIDICAS DE URUGUAY</t>
  </si>
  <si>
    <t>PARA PERSONAS JURIDICAS DE PARAGUAY</t>
  </si>
  <si>
    <t>PARA PERSONAS JURIDICAS DE CHILE</t>
  </si>
  <si>
    <t>PARA PERSONAS JURIDICAS DE BOLIVIA</t>
  </si>
  <si>
    <t>PARA PERSONAS JURIDICAS DE BRASIL</t>
  </si>
  <si>
    <t>PARA PERSONAS JURIDICAS DE BURKINA FASO</t>
  </si>
  <si>
    <t>PARA PERSONAS JURIDICAS DE ARGELIA</t>
  </si>
  <si>
    <t>PARA PERSONAS JURIDICAS DE BOTSWANA</t>
  </si>
  <si>
    <t>PARA PERSONAS JURIDICAS DE BURUNDI</t>
  </si>
  <si>
    <t>PARA PERSONAS JURIDICAS DE CAMERUN</t>
  </si>
  <si>
    <t>PARA PERSONAS JURIDICAS DE CENTRO AFRICANO  REP.</t>
  </si>
  <si>
    <t>PARA PERSONAS JURIDICAS DE COSTA DE MARFIL</t>
  </si>
  <si>
    <t>PARA PERSONAS JURIDICAS DE EGIPTO</t>
  </si>
  <si>
    <t>PARA PERSONAS JURIDICAS DE ETIOPIA</t>
  </si>
  <si>
    <t>PARA PERSONAS JURIDICAS DE GABON</t>
  </si>
  <si>
    <t>PARA PERSONAS JURIDICAS DE GAMBIA</t>
  </si>
  <si>
    <t>PARA PERSONAS JURIDICAS DE GHANA</t>
  </si>
  <si>
    <t>PARA PERSONAS JURIDICAS DE GUINEA</t>
  </si>
  <si>
    <t>PARA PERSONAS JURIDICAS DE GUINEA ECUATORIAL</t>
  </si>
  <si>
    <t>PARA PERSONAS JURIDICAS DE KENIA</t>
  </si>
  <si>
    <t>PARA PERSONAS JURIDICAS DE LESOTHO</t>
  </si>
  <si>
    <t>PARA PERSONAS JURIDICAS DE LIBERIA</t>
  </si>
  <si>
    <t>PARA PERSONAS JURIDICAS DE LIBIA</t>
  </si>
  <si>
    <t>PARA PERSONAS JURIDICAS DE MADAGASCAR</t>
  </si>
  <si>
    <t>PARA PERSONAS JURIDICAS DE MARRUECOS</t>
  </si>
  <si>
    <t>PARA PERSONAS JURIDICAS DE MAURICIO  ISLAS</t>
  </si>
  <si>
    <t>PARA PERSONAS JURIDICAS DE MAURITANIA</t>
  </si>
  <si>
    <t>PARA PERSONAS JURIDICAS DE NIGER</t>
  </si>
  <si>
    <t>PARA PERSONAS JURIDICAS DE NIGERIA</t>
  </si>
  <si>
    <t>PARA PERSONAS JURIDICAS DE ZIMBABWE</t>
  </si>
  <si>
    <t>PARA PERSONAS JURIDICAS DE RUANDA</t>
  </si>
  <si>
    <t>PARA PERSONAS JURIDICAS DE SENEGAL</t>
  </si>
  <si>
    <t>PARA PERSONAS JURIDICAS DE SIERRA LEONA</t>
  </si>
  <si>
    <t>PARA PERSONAS JURIDICAS DE SOMALIA</t>
  </si>
  <si>
    <t>PARA PERSONAS JURIDICAS DE SUAZILANDIA</t>
  </si>
  <si>
    <t>PARA PERSONAS JURIDICAS DE SUDAN</t>
  </si>
  <si>
    <t>PARA PERSONAS JURIDICAS DE TOGO</t>
  </si>
  <si>
    <t>PARA PERSONAS JURIDICAS DE TUNEZ</t>
  </si>
  <si>
    <t>PARA PERSONAS JURIDICAS DE ZAMBIA</t>
  </si>
  <si>
    <t xml:space="preserve">PARA PERSONAS JURIDICAS DE POS. BRITANICA  AFRICA </t>
  </si>
  <si>
    <t xml:space="preserve">PARA PERSONAS JURIDICAS DE POS. ESPANOLA  AFRICA </t>
  </si>
  <si>
    <t xml:space="preserve">PARA PERSONAS JURIDICAS DE POS. FRANCESA  AFRICA </t>
  </si>
  <si>
    <t xml:space="preserve">PARA PERSONAS JURIDICAS DE POS. PORTUGUESA  AFRICA </t>
  </si>
  <si>
    <t>PARA PERSONAS JURIDICAS DE ANGOLA</t>
  </si>
  <si>
    <t>PARA PERSONAS JURIDICAS DE CABO VERDE  ISLAS</t>
  </si>
  <si>
    <t>PARA PERSONAS JURIDICAS DE MOZAMBIQUE</t>
  </si>
  <si>
    <t>PARA PERSONAS JURIDICAS DE CONGO  REP. POPULAR</t>
  </si>
  <si>
    <t>PARA PERSONAS JURIDICAS DE CHAD</t>
  </si>
  <si>
    <t>PARA PERSONAS JURIDICAS DE MALAWI</t>
  </si>
  <si>
    <t>PARA PERSONAS JURIDICAS DE TANZANIA</t>
  </si>
  <si>
    <t>PARA PERSONAS JURIDICAS DE COSTA RICA</t>
  </si>
  <si>
    <t>PARA PERSONAS JURIDICAS DE ZAIRE</t>
  </si>
  <si>
    <t>PARA PERSONAS JURIDICAS DE BENIN</t>
  </si>
  <si>
    <t>PARA PERSONAS JURIDICAS DE MALI</t>
  </si>
  <si>
    <t>PARA PERSONAS JURIDICAS DE UGANDA</t>
  </si>
  <si>
    <t>PARA PERSONAS JURIDICAS DE SUD AFRICA  REPUBLICA DE</t>
  </si>
  <si>
    <t>PARA PERSONAS JURIDICAS DE SEYCHELLES</t>
  </si>
  <si>
    <t>PARA PERSONAS JURIDICAS DE SANTO TOME Y PRINCIPE</t>
  </si>
  <si>
    <t>PARA PERSONAS JURIDICAS DE NAMIBIA</t>
  </si>
  <si>
    <t>PARA PERSONAS JURIDICAS DE GUINEA BISSAU</t>
  </si>
  <si>
    <t>PARA PERSONAS JURIDICAS DE ERITREA</t>
  </si>
  <si>
    <t>PARA PERSONAS JURIDICAS DE DJIBOUTI</t>
  </si>
  <si>
    <t>PARA PERSONAS JURIDICAS DE COMORAS</t>
  </si>
  <si>
    <t xml:space="preserve">PARA PERSONAS JURIDICAS DE INDETERMINADO  AFRICA </t>
  </si>
  <si>
    <t>PARA PERSONAS JURIDICAS DE BARBADOS</t>
  </si>
  <si>
    <t>PARA PERSONAS JURIDICAS DE CANADA</t>
  </si>
  <si>
    <t>PARA PERSONAS JURIDICAS DE COLOMBIA</t>
  </si>
  <si>
    <t>PARA PERSONAS JURIDICAS DE DOMINICANA  REPUBLICA</t>
  </si>
  <si>
    <t>PARA PERSONAS JURIDICAS DE EL SALVADOR</t>
  </si>
  <si>
    <t>PARA PERSONAS JURIDICAS DE ESTADOS UNIDOS</t>
  </si>
  <si>
    <t>PARA PERSONAS JURIDICAS DE GUATEMALA</t>
  </si>
  <si>
    <t>PARA PERSONAS JURIDICAS DE GUAYANA</t>
  </si>
  <si>
    <t>PARA PERSONAS JURIDICAS DE HAITI</t>
  </si>
  <si>
    <t>PARA PERSONAS JURIDICAS DE HONDURAS</t>
  </si>
  <si>
    <t>PARA PERSONAS JURIDICAS DE JAMAICA</t>
  </si>
  <si>
    <t>PARA PERSONAS JURIDICAS DE MEXICO</t>
  </si>
  <si>
    <t>PARA PERSONAS JURIDICAS DE NICARAGUA</t>
  </si>
  <si>
    <t>PARA PERSONAS JURIDICAS DE PANAMA</t>
  </si>
  <si>
    <t>PARA PERSONAS JURIDICAS DE PUERTO RICO</t>
  </si>
  <si>
    <t>PARA PERSONAS JURIDICAS DE PERU</t>
  </si>
  <si>
    <t>PARA PERSONAS JURIDICAS DE ANTIGUA</t>
  </si>
  <si>
    <t>PARA PERSONAS JURIDICAS DE VENEZUELA</t>
  </si>
  <si>
    <t xml:space="preserve">PARA PERSONAS JURIDICAS DE POS. BRITANICA  AMERICA </t>
  </si>
  <si>
    <t xml:space="preserve">PARA PERSONAS JURIDICAS DE POS. DANESA  AMERICA </t>
  </si>
  <si>
    <t xml:space="preserve">PARA PERSONAS JURIDICAS DE POS. FRANCESA  AMERICA </t>
  </si>
  <si>
    <t xml:space="preserve">PARA PERSONAS JURIDICAS DE POS. PAISES BAJOS  AMERICA </t>
  </si>
  <si>
    <t xml:space="preserve">PARA PERSONAS JURIDICAS DE POS. EE.UU.  AMERICA </t>
  </si>
  <si>
    <t>PARA PERSONAS JURIDICAS DE SURINAME</t>
  </si>
  <si>
    <t>PARA PERSONAS JURIDICAS DE DOMINICA</t>
  </si>
  <si>
    <t>PARA PERSONAS JURIDICAS DE SANTA LUCIA</t>
  </si>
  <si>
    <t>PARA PERSONAS JURIDICAS DE SAN VICENTE  ISLAS</t>
  </si>
  <si>
    <t>PARA PERSONAS JURIDICAS DE BELICE</t>
  </si>
  <si>
    <t>PARA PERSONAS JURIDICAS DE CUBA</t>
  </si>
  <si>
    <t>PARA PERSONAS JURIDICAS DE ECUADOR</t>
  </si>
  <si>
    <t>PARA PERSONAS JURIDICAS DE TRINIDAD TOBAGO</t>
  </si>
  <si>
    <t>PARA PERSONAS JURIDICAS DE BUTAN</t>
  </si>
  <si>
    <t xml:space="preserve">PARA PERSONAS JURIDICAS DE MYARMAR  EX BIRMANIA </t>
  </si>
  <si>
    <t>PARA PERSONAS JURIDICAS DE ISRAEL</t>
  </si>
  <si>
    <t>PARA PERSONAS JURIDICAS DE GRENADA</t>
  </si>
  <si>
    <t>PARA PERSONAS JURIDICAS DE SAN CRISTOBAL Y NEVIS</t>
  </si>
  <si>
    <t>PARA PERSONAS JURIDICAS DE BAHAMAS</t>
  </si>
  <si>
    <t>PARA PERSONAS JURIDICAS DE TAILANDIA</t>
  </si>
  <si>
    <t xml:space="preserve">PARA PERSONAS JURIDICAS DE INDETERMINADO  AMERICA </t>
  </si>
  <si>
    <t>PARA PERSONAS JURIDICAS DE IRAN</t>
  </si>
  <si>
    <t>PARA PERSONAS JURIDICAS DE QATAR</t>
  </si>
  <si>
    <t>PARA PERSONAS JURIDICAS DE JORDANIA</t>
  </si>
  <si>
    <t>PARA PERSONAS JURIDICAS DE AFGANISTAN</t>
  </si>
  <si>
    <t>PARA PERSONAS JURIDICAS DE ARABIA  SAUDITA</t>
  </si>
  <si>
    <t>PARA PERSONAS JURIDICAS DE BAHREIN</t>
  </si>
  <si>
    <t>PARA PERSONAS JURIDICAS DE CAMBOYA</t>
  </si>
  <si>
    <t>PARA PERSONAS JURIDICAS DE SRI LANKA  REP. DE</t>
  </si>
  <si>
    <t>PARA PERSONAS JURIDICAS DE COREA R.P.D. NORTE</t>
  </si>
  <si>
    <t>PARA PERSONAS JURIDICAS DE COREA REPUBLICA</t>
  </si>
  <si>
    <t>PARA PERSONAS JURIDICAS DE CHINA REP. POPULAR</t>
  </si>
  <si>
    <t>PARA PERSONAS JURIDICAS DE CHIPRE</t>
  </si>
  <si>
    <t>PARA PERSONAS JURIDICAS DE FILIPINAS</t>
  </si>
  <si>
    <t>PARA PERSONAS JURIDICAS DE TAIWAN</t>
  </si>
  <si>
    <t>PARA PERSONAS JURIDICAS DE GAZA</t>
  </si>
  <si>
    <t>PARA PERSONAS JURIDICAS DE INDIA</t>
  </si>
  <si>
    <t>PARA PERSONAS JURIDICAS DE INDONESIA</t>
  </si>
  <si>
    <t>PARA PERSONAS JURIDICAS DE IRAK</t>
  </si>
  <si>
    <t>PARA PERSONAS JURIDICAS DE JAPON</t>
  </si>
  <si>
    <t>PARA PERSONAS JURIDICAS DE KUWAIT</t>
  </si>
  <si>
    <t>PARA PERSONAS JURIDICAS DE LAOS</t>
  </si>
  <si>
    <t>PARA PERSONAS JURIDICAS DE LIBANO</t>
  </si>
  <si>
    <t>PARA PERSONAS JURIDICAS DE MALASIA</t>
  </si>
  <si>
    <t>PARA PERSONAS JURIDICAS DE MALDIVAS  ISLAS</t>
  </si>
  <si>
    <t>PARA PERSONAS JURIDICAS DE OMAN</t>
  </si>
  <si>
    <t>PARA PERSONAS JURIDICAS DE MONGOLIA</t>
  </si>
  <si>
    <t>PARA PERSONAS JURIDICAS DE NEPAL</t>
  </si>
  <si>
    <t>PARA PERSONAS JURIDICAS DE EMIRATOS ARABES UNIDOS</t>
  </si>
  <si>
    <t>PARA PERSONAS JURIDICAS DE PAKISTAN</t>
  </si>
  <si>
    <t>PARA PERSONAS JURIDICAS DE SINGAPUR</t>
  </si>
  <si>
    <t>PARA PERSONAS JURIDICAS DE SIRIA</t>
  </si>
  <si>
    <t>PARA PERSONAS JURIDICAS DE VIETNAM</t>
  </si>
  <si>
    <t>PARA PERSONAS JURIDICAS DE YEMEN</t>
  </si>
  <si>
    <t xml:space="preserve">PARA PERSONAS JURIDICAS DE POS. BRITANICA  HONG KONG </t>
  </si>
  <si>
    <t xml:space="preserve">PARA PERSONAS JURIDICAS DE POS. JAPONESA  ASIA </t>
  </si>
  <si>
    <t xml:space="preserve">PARA PERSONAS JURIDICAS DE POS. PORTUGUESA  MACAO </t>
  </si>
  <si>
    <t>PARA PERSONAS JURIDICAS DE BANGLADESH</t>
  </si>
  <si>
    <t>PARA PERSONAS JURIDICAS DE TURQUIA</t>
  </si>
  <si>
    <t>PARA PERSONAS JURIDICAS DE ITALIA</t>
  </si>
  <si>
    <t>PARA PERSONAS JURIDICAS DE TURKMENISTAN</t>
  </si>
  <si>
    <t>PARA PERSONAS JURIDICAS DE UZBEKISTAN</t>
  </si>
  <si>
    <t>PARA PERSONAS JURIDICAS DE ISLANDIA</t>
  </si>
  <si>
    <t>PARA PERSONAS JURIDICAS DE GEORGIA</t>
  </si>
  <si>
    <t>PARA PERSONAS JURIDICAS DE TAYIKISTAN</t>
  </si>
  <si>
    <t>PARA PERSONAS JURIDICAS DE AZERBAIDZHAN</t>
  </si>
  <si>
    <t>PARA PERSONAS JURIDICAS DE BRUNEI</t>
  </si>
  <si>
    <t>PARA PERSONAS JURIDICAS DE KASAJSTAN</t>
  </si>
  <si>
    <t>PARA PERSONAS JURIDICAS DE KIRGUISTAN</t>
  </si>
  <si>
    <t xml:space="preserve">PARA PERSONAS JURIDICAS DE INDETERMINADO  ASIA </t>
  </si>
  <si>
    <t>PARA PERSONAS JURIDICAS DE ALBANIA</t>
  </si>
  <si>
    <t>PARA PERSONAS JURIDICAS DE ANDORRA</t>
  </si>
  <si>
    <t>PARA PERSONAS JURIDICAS DE AUSTRIA</t>
  </si>
  <si>
    <t>PARA PERSONAS JURIDICAS DE BELGICA</t>
  </si>
  <si>
    <t>PARA PERSONAS JURIDICAS DE BULGARIA</t>
  </si>
  <si>
    <t>PARA PERSONAS JURIDICAS DE DINAMARCA</t>
  </si>
  <si>
    <t>PARA PERSONAS JURIDICAS DE ESPANA</t>
  </si>
  <si>
    <t>PARA PERSONAS JURIDICAS DE FINLANDIA</t>
  </si>
  <si>
    <t>PARA PERSONAS JURIDICAS DE FRANCIA</t>
  </si>
  <si>
    <t>PARA PERSONAS JURIDICAS DE GRECIA</t>
  </si>
  <si>
    <t>PARA PERSONAS JURIDICAS DE HUNGRIA</t>
  </si>
  <si>
    <t xml:space="preserve">PARA PERSONAS JURIDICAS DE IRLANDA  EIRE </t>
  </si>
  <si>
    <t>PARA PERSONAS JURIDICAS DE LIECHTENSTEIN</t>
  </si>
  <si>
    <t>PARA PERSONAS JURIDICAS DE LUXEMBURGO</t>
  </si>
  <si>
    <t>PARA PERSONAS JURIDICAS DE MONACO</t>
  </si>
  <si>
    <t>PARA PERSONAS JURIDICAS DE NORUEGA</t>
  </si>
  <si>
    <t>PARA PERSONAS JURIDICAS DE PAISES BAJOS</t>
  </si>
  <si>
    <t>PARA PERSONAS JURIDICAS DE POLONIA</t>
  </si>
  <si>
    <t>PARA PERSONAS JURIDICAS DE PORTUGAL</t>
  </si>
  <si>
    <t>PARA PERSONAS JURIDICAS DE REINO UNIDO</t>
  </si>
  <si>
    <t>PARA PERSONAS JURIDICAS DE RUMANIA</t>
  </si>
  <si>
    <t>PARA PERSONAS JURIDICAS DE SAN MARINO</t>
  </si>
  <si>
    <t>PARA PERSONAS JURIDICAS DE SUECIA</t>
  </si>
  <si>
    <t>PARA PERSONAS JURIDICAS DE SUIZA</t>
  </si>
  <si>
    <t xml:space="preserve">PARA PERSONAS JURIDICAS DE SANTA SEDE  VATICANO </t>
  </si>
  <si>
    <t>PARA PERSONAS JURIDICAS DE YUGOSLAVIA</t>
  </si>
  <si>
    <t>PARA PERSONAS JURIDICAS DE MALTA</t>
  </si>
  <si>
    <t>PARA PERSONAS JURIDICAS DE ALEMANIA  REP.FED.</t>
  </si>
  <si>
    <t>PARA PERSONAS JURIDICAS DE BIELORUSIA</t>
  </si>
  <si>
    <t>PARA PERSONAS JURIDICAS DE ESTONIA</t>
  </si>
  <si>
    <t>PARA PERSONAS JURIDICAS DE LETONIA</t>
  </si>
  <si>
    <t>PARA PERSONAS JURIDICAS DE LITUANIA</t>
  </si>
  <si>
    <t>PARA PERSONAS JURIDICAS DE MOLDOVA</t>
  </si>
  <si>
    <t>PARA PERSONAS JURIDICAS DE BOSNIA HERZEGOVINA</t>
  </si>
  <si>
    <t>PARA PERSONAS JURIDICAS DE ESLOVENIA</t>
  </si>
  <si>
    <t>PARA PERSONAS JURIDICAS DE MACEDONIA</t>
  </si>
  <si>
    <t xml:space="preserve">PARA PERSONAS JURIDICAS DE POS. BRITANICA  EUROPA </t>
  </si>
  <si>
    <t xml:space="preserve">PARA PERSONAS JURIDICAS DE INDETERMINADO  EUROPA </t>
  </si>
  <si>
    <t>PARA PERSONAS JURIDICAS DE AUSTRALIA</t>
  </si>
  <si>
    <t>PARA PERSONAS JURIDICAS DE NAURU</t>
  </si>
  <si>
    <t>PARA PERSONAS JURIDICAS DE NUEVA ZELANDA</t>
  </si>
  <si>
    <t>PARA PERSONAS JURIDICAS DE VANUATU</t>
  </si>
  <si>
    <t>PARA PERSONAS JURIDICAS DE SAMOA OCCIDENTAL</t>
  </si>
  <si>
    <t xml:space="preserve">PARA PERSONAS JURIDICAS DE POS. AUSTRALIANA  OCEANIA </t>
  </si>
  <si>
    <t xml:space="preserve">PARA PERSONAS JURIDICAS DE POS. BRITANICA  OCEANIA </t>
  </si>
  <si>
    <t xml:space="preserve">PARA PERSONAS JURIDICAS DE POS. FRANCESA  OCEANIA </t>
  </si>
  <si>
    <t xml:space="preserve">PARA PERSONAS JURIDICAS DE POS. NEOCELANDESA  OCEANIA </t>
  </si>
  <si>
    <t xml:space="preserve">PARA PERSONAS JURIDICAS DE POS. EE.UU.  OCEANIA </t>
  </si>
  <si>
    <t>PARA PERSONAS JURIDICAS DE FIJI  ISLAS</t>
  </si>
  <si>
    <t>PARA PERSONAS JURIDICAS DE PAPUA  ISLAS</t>
  </si>
  <si>
    <t>PARA PERSONAS JURIDICAS DE KIRIBATI  ISLAS</t>
  </si>
  <si>
    <t>PARA PERSONAS JURIDICAS DE TUBALU</t>
  </si>
  <si>
    <t>PARA PERSONAS JURIDICAS DE ISLAS SALOMON</t>
  </si>
  <si>
    <t>PARA PERSONAS JURIDICAS DE TONGA</t>
  </si>
  <si>
    <t>PARA PERSONAS JURIDICAS DE ISLAS MARSHALL</t>
  </si>
  <si>
    <t>PARA PERSONAS JURIDICAS DE ISLAS MARIANAS</t>
  </si>
  <si>
    <t>PARA PERSONAS JURIDICAS DE MICRONESIA ESTADOS FED.</t>
  </si>
  <si>
    <t>PARA PERSONAS JURIDICAS DE PALAU</t>
  </si>
  <si>
    <t xml:space="preserve">PARA PERSONAS JURIDICAS DE INDETERMINADO  OCEANIA </t>
  </si>
  <si>
    <t>PARA PERSONAS JURIDICAS DE RUSA  FEDERACION</t>
  </si>
  <si>
    <t>PARA PERSONAS JURIDICAS DE ARMENIA</t>
  </si>
  <si>
    <t>PARA PERSONAS JURIDICAS DE CROACIA</t>
  </si>
  <si>
    <t>PARA PERSONAS JURIDICAS DE UCRANIA</t>
  </si>
  <si>
    <t>PARA PERSONAS JURIDICAS DE CHECA  REPUBLICA</t>
  </si>
  <si>
    <t>PARA PERSONAS JURIDICAS DE ESLOVACA  REPUBLICA</t>
  </si>
  <si>
    <t xml:space="preserve">PARA PERSONAS JURIDICAS DE INDETERMINADO  CONTINENTE </t>
  </si>
  <si>
    <t>PARA PERSONAS JURIDICAS DE OTROS PAISES</t>
  </si>
  <si>
    <t>CUIT PAISES</t>
  </si>
  <si>
    <t>CODIGO OPERACIÓN COMPRAS</t>
  </si>
  <si>
    <t>C I CAPITAL FEDERAL</t>
  </si>
  <si>
    <t>C I BUENOS AIRES</t>
  </si>
  <si>
    <t>C I CATAMARCA</t>
  </si>
  <si>
    <t>C I CORDOBA</t>
  </si>
  <si>
    <t>C I CORRIENTES</t>
  </si>
  <si>
    <t>C I ENTRE RIOS</t>
  </si>
  <si>
    <t>C I JUJUY</t>
  </si>
  <si>
    <t>C I MENDOZA</t>
  </si>
  <si>
    <t>C I LA RIOJA</t>
  </si>
  <si>
    <t>C I SALTA</t>
  </si>
  <si>
    <t>C I SAN JUAN</t>
  </si>
  <si>
    <t>C I SAN LUIS</t>
  </si>
  <si>
    <t>C I SANTA FE</t>
  </si>
  <si>
    <t>C I SGO DEL ESTERO</t>
  </si>
  <si>
    <t>C I TUCUMAN</t>
  </si>
  <si>
    <t>C I CHACO</t>
  </si>
  <si>
    <t>C I CHUBUT</t>
  </si>
  <si>
    <t>C I FORMOSA</t>
  </si>
  <si>
    <t>C I MISIONES</t>
  </si>
  <si>
    <t>C I NEUQUEN</t>
  </si>
  <si>
    <t>C I LA PAMPA</t>
  </si>
  <si>
    <t>C I RIO NEGRO</t>
  </si>
  <si>
    <t>C I SANTA CRUZ</t>
  </si>
  <si>
    <t>C I TIERRA DEL FUEGO</t>
  </si>
  <si>
    <t>C U I T</t>
  </si>
  <si>
    <t>C U I L</t>
  </si>
  <si>
    <t>C D I</t>
  </si>
  <si>
    <t>LIBRETA DE ENROLAMIENTO</t>
  </si>
  <si>
    <t>LIBRETA CIVICA</t>
  </si>
  <si>
    <t>C I EXTRANJERA</t>
  </si>
  <si>
    <t>EN TRAMITE</t>
  </si>
  <si>
    <t>ACTA DE NACIMIENTO</t>
  </si>
  <si>
    <t>PASAPORTE</t>
  </si>
  <si>
    <t>C I BS AS R N P</t>
  </si>
  <si>
    <t>DOC NACIONAL DE IDENTIDAD</t>
  </si>
  <si>
    <t>SIN IDENTIFICAR / VENTA GLOBAL DIARIA</t>
  </si>
  <si>
    <t>DOCUMENTOS</t>
  </si>
  <si>
    <t>DESTINACION</t>
  </si>
  <si>
    <t>CODIGO OPERACIÓN VENTAS</t>
  </si>
  <si>
    <t>MONEDAS</t>
  </si>
  <si>
    <t>DOL</t>
  </si>
  <si>
    <t>PES</t>
  </si>
  <si>
    <t>DOLAR LIBRE EEUU</t>
  </si>
  <si>
    <t>FLORINES HOLANDESES</t>
  </si>
  <si>
    <t>FRANCO SUIZO</t>
  </si>
  <si>
    <t>PESOS MEJICANOS</t>
  </si>
  <si>
    <t>PESOS URUGUAYOS</t>
  </si>
  <si>
    <t>REAL</t>
  </si>
  <si>
    <t>CORONAS DANESAS</t>
  </si>
  <si>
    <t>CORONAS NORUEGAS</t>
  </si>
  <si>
    <t>CORONAS SUECAS</t>
  </si>
  <si>
    <t>DOLAR CANADIENSE</t>
  </si>
  <si>
    <t>YENS</t>
  </si>
  <si>
    <t>LIBRA ESTERLINA</t>
  </si>
  <si>
    <t>BOLIVAR VENEZOLANO</t>
  </si>
  <si>
    <t>CORONA CHECA</t>
  </si>
  <si>
    <t>DINAR YUGOSLAVO</t>
  </si>
  <si>
    <t>DOLAR AUSTRALIANO</t>
  </si>
  <si>
    <t>DRACMA GRIEGO</t>
  </si>
  <si>
    <t>FLORIN  ANTILLAS HOLANDESAS</t>
  </si>
  <si>
    <t>GUARANI</t>
  </si>
  <si>
    <t>SHEKEL  ISRAEL</t>
  </si>
  <si>
    <t>PESO BOLIVIANO</t>
  </si>
  <si>
    <t>PESO COLOMBIANO</t>
  </si>
  <si>
    <t>PESO CHILENO</t>
  </si>
  <si>
    <t>RAND SUDAFRICANO</t>
  </si>
  <si>
    <t>NUEVO SOL PERUANO</t>
  </si>
  <si>
    <t>SUCRE ECUATORIANO</t>
  </si>
  <si>
    <t>NUEVO LEV BULGARO</t>
  </si>
  <si>
    <t>LEI RUMANO</t>
  </si>
  <si>
    <t>DERECHOS ESPECIALES DE GIRO</t>
  </si>
  <si>
    <t>PESO DOMINICANO</t>
  </si>
  <si>
    <t>BALBOAS PANAMENAS</t>
  </si>
  <si>
    <t>CORDOBA NICARAGUENSE</t>
  </si>
  <si>
    <t>DIRHAM MARROQUI</t>
  </si>
  <si>
    <t>LIBRA EGIPCIA</t>
  </si>
  <si>
    <t>RIYAL SAUDITA</t>
  </si>
  <si>
    <t>GRAMOS DE ORO FINO</t>
  </si>
  <si>
    <t>DOLAR DE HONG KONG</t>
  </si>
  <si>
    <t>DOLAR DE SINGAPUR</t>
  </si>
  <si>
    <t>DOLAR DE JAMAICA</t>
  </si>
  <si>
    <t>DOLAR DE TAIWAN</t>
  </si>
  <si>
    <t>QUETZAL GUATEMALTECO</t>
  </si>
  <si>
    <t>FORINT  HUNGRIA</t>
  </si>
  <si>
    <t>BAHT  TAILANDIA</t>
  </si>
  <si>
    <t>DINAR KUWAITI</t>
  </si>
  <si>
    <t>EURO</t>
  </si>
  <si>
    <t>ZLOTY POLACO</t>
  </si>
  <si>
    <t>RUPIA HINDU</t>
  </si>
  <si>
    <t>LEMPIRA HONDURENA</t>
  </si>
  <si>
    <t>YUAN  REP  POP  CHINA</t>
  </si>
  <si>
    <t>DOLAR ESTADOUNIDENSE</t>
  </si>
  <si>
    <t>PESOS ARGENTINOS</t>
  </si>
  <si>
    <t>NO CORRESPONDE</t>
  </si>
  <si>
    <t>A</t>
  </si>
  <si>
    <t>NO ALCANZADO</t>
  </si>
  <si>
    <t>C</t>
  </si>
  <si>
    <t>OPERACIONES DE CANJE</t>
  </si>
  <si>
    <t>E</t>
  </si>
  <si>
    <t>OPERACIONES EXENTAS</t>
  </si>
  <si>
    <t>N</t>
  </si>
  <si>
    <t>NO GRAVADO</t>
  </si>
  <si>
    <t>X</t>
  </si>
  <si>
    <t>IMPORTACION DEL EXTERIOR</t>
  </si>
  <si>
    <t>Z</t>
  </si>
  <si>
    <t>IMPORTACION DE ZONA FRANCA</t>
  </si>
  <si>
    <t>EXPORTACION AL EXTERIOR</t>
  </si>
  <si>
    <t>EXPORTACION A ZONA FRANCA</t>
  </si>
  <si>
    <t>DESTINACION DE IMPORTACION SIMPLIFICADA S DOC</t>
  </si>
  <si>
    <t>DESTINACION DE IMPORTACION SIMPLIFICADA</t>
  </si>
  <si>
    <t>DESTINACION DE IMPORTACION SIMPLIFICADA D A P</t>
  </si>
  <si>
    <t>EXPORTACION A CONSUMO</t>
  </si>
  <si>
    <t>EXPORTACION A CONSUMO C DIT SIN TRANSFORMACION</t>
  </si>
  <si>
    <t>EXPORTACION A CONSUMO C DIT CON TRANSFORMACION</t>
  </si>
  <si>
    <t>EXPORT  A CONS  C DIT INGRES  P TRANSF  EGRESADO S TRANSF</t>
  </si>
  <si>
    <t>EXPORTACION A CONSUMO DE EXPORT  TEMP  C TRANSFORMACION</t>
  </si>
  <si>
    <t>EXPORTACION A CONSUMO DE EXPORT  TEMP  S TRANSFORMACION</t>
  </si>
  <si>
    <t>EXPORTACION A CONSUMO DE MERCADERIAS EN CONSIGNACION</t>
  </si>
  <si>
    <t>EXPORTACION A CONSUMO DE MERC  CON PRECIOS REVISABLES</t>
  </si>
  <si>
    <t>EXPORTACION A CONSUMO DE CONCENTRADO DE MINERALES</t>
  </si>
  <si>
    <t>RESIDUOS DE IMPORTACIONES TEMPORARIAS PARA TRANSFORMACION</t>
  </si>
  <si>
    <t>EXPORTACION A CONSUMO CON CANC  DE INSUMOS INGRESADOS TEMP  A ZF</t>
  </si>
  <si>
    <t>EGRESO DEF  MERC EXTRANJ C PREV EGR TEMP A PLAT MARINAS</t>
  </si>
  <si>
    <t>EGRESO AL TNC DE MERC  ORIG  AAE E IMPORTADOR DISTINTO AL PRODUCTOR</t>
  </si>
  <si>
    <t>EGRESO P CONSUMO EN EL TNC MERCADERIA DEL AAE NO ORIG  EN EL AREA</t>
  </si>
  <si>
    <t>REIMPOR AL TNC MERC  EXPORT DESDE TNC AL AAE</t>
  </si>
  <si>
    <t>EGRESO DEF MERCA EXTRANJ C PREV EGR TEMP A PLAT MARINAS</t>
  </si>
  <si>
    <t>EXPORTACION A CONSUMO DE BIENES TRANSFORMADOS EN EL RAF</t>
  </si>
  <si>
    <t>EXPORTACION A CONSUMO DE BIENES SIN TRANSFORMAR POR VENTA AL EXTERIOR</t>
  </si>
  <si>
    <t>EXPORTACION A CONSUMO GRAN OPERADOR</t>
  </si>
  <si>
    <t>EXPORTACION A CONSUMO C DIT SIN TRANS  GRAN OPERADOR</t>
  </si>
  <si>
    <t>EXPORTACION A CONSUMO C DIT CON TRANS GRAN OPERADOR</t>
  </si>
  <si>
    <t>EXPORTACION A CONSUMO DE EXP  TEMP  S TRANSF  P GRAN OPER   EXPORT  A  CONSUMO DE EX  TEMP S TRANF</t>
  </si>
  <si>
    <t>EXPORTACION A CONSUMO DE MERC  EN CONSIG P GRAN OPERADOR</t>
  </si>
  <si>
    <t>EXPORTACION A CONSUMO C DIT C T GOP CON AUTORIZACION</t>
  </si>
  <si>
    <t>EXPORT  RANCHO COMBUSTIBLE DE BUQUE BANDERA EXTRANJERA</t>
  </si>
  <si>
    <t>RANCHO P  MEDIOS DE TRANSPORTE DE BANDERA NACIONAL</t>
  </si>
  <si>
    <t>RANCHO Y APROVISIONAM. DE MEDIOS DE TRANSPORTE DE BANDERA EXTRANJ. EXCEPTO COMBS. Y LUBRICANTES</t>
  </si>
  <si>
    <t>RANCHO Y APROVISIONAM. DE MEDIOS DE TRANSPORTE DE BANDERA NAC. EXCEPTO COMBS. Y LUBRICANTES</t>
  </si>
  <si>
    <t>EXPORTACION DE MERCADERIAS EN CONSIGNACION</t>
  </si>
  <si>
    <t>EXPORTACION DE MERCADERIAS CON PRECIOS REVISABLES</t>
  </si>
  <si>
    <t>EXPORTACION DE CONCENTRADOS MINERALES</t>
  </si>
  <si>
    <t>EXPORTACION REGIMEN SIMPLIFICADO DECRETO N  855 97</t>
  </si>
  <si>
    <t>IMPORTACION A CONSUMO SIN DOC  DE TRANSPORTE</t>
  </si>
  <si>
    <t>IMPORT  A CONSUMO MERCADERIA REGIMEN DE SOLICITUD PREVIA</t>
  </si>
  <si>
    <t>IMPORT  CONSUMO DE MERC  VIA TERREST  EN ENVIOS FRACC</t>
  </si>
  <si>
    <t>IMPORTACION A CONSUMO CON DOCUMENTO DE TRANSPORTE</t>
  </si>
  <si>
    <t>IMPORTACION A CONSUMO CON DOCUMENTO DE TRANSPORTE D A P</t>
  </si>
  <si>
    <t>IMPORTACION A CONSUMO SOBRE DEPOSITO DE ALMACENAMIENTO</t>
  </si>
  <si>
    <t>IMPORTACION A CONSUMO REGIMEN AUTOMOTRIZ C DOC D A P</t>
  </si>
  <si>
    <t>RETORNO EXPORT  TEMP  C TRANSF  S DOC  TRANSPORTE</t>
  </si>
  <si>
    <t>RETORNO EXPORT  TEMP  S TRANSF  C DOC  TRANSPORTE</t>
  </si>
  <si>
    <t>RETORNO EXPORT  TEMP  S TRANSF  C DOC  TRANSPORTE D A P</t>
  </si>
  <si>
    <t>RETORNO EXPORT  TEMP  S TRANSF  S DEP  ALMACENAMIENTO</t>
  </si>
  <si>
    <t>IMPORTACION A CONSUMO DE GRANEL D A P CON MANI REGISTRADO</t>
  </si>
  <si>
    <t>IMPORTACION A CONSUMO C DOC TRANSP  DAP FORM 7366 MANI REG</t>
  </si>
  <si>
    <t>IMPORTACION A CONSUMO DE IMPORTACION TEMP  C TRANSFORMAC</t>
  </si>
  <si>
    <t>IMPORTACION A CONSUMO DE RESIDUOS DE IMPORT  TEMP  C TRANSF</t>
  </si>
  <si>
    <t>IMPORTACION A CONSUMO DE IMP  TEMPORARIA S TRANSFORMAR</t>
  </si>
  <si>
    <t>IMPO A CONSUMO DE MERC EN SITUACION DE REZAGO P TITULAR</t>
  </si>
  <si>
    <t>IMPORTACION A CONSUMO DE BIENES TRANSFORMADOS RAF</t>
  </si>
  <si>
    <t>IMPORTACION A CONSUMO DE BIENES NO TRANSFORMADOS RAF</t>
  </si>
  <si>
    <t>IMP  A CONSUMO DE BIENES TRANSFORMADOS EGRESADOS DE LA PLANTA CON TLR1</t>
  </si>
  <si>
    <t>IMP  A CONSUMO DE LOS RESIDUOS DE LOS PROCESOS PRODUCTIVOS EN EL RAF</t>
  </si>
  <si>
    <t>IMPORTACION A CONSUMO P GRAN OPERADORES S DOC TRANSP</t>
  </si>
  <si>
    <t>IMPORT  CONSUMO P GRAN OPERADOR VIA TERRESTRE ENV  FRACC</t>
  </si>
  <si>
    <t>IMPORTACION A CONSUMO P GRAN OPER  CON DOC TRANSP</t>
  </si>
  <si>
    <t>IMPORTACION A CONSUMO P GRAN OPER  C DOC  TRANSP DAP</t>
  </si>
  <si>
    <t>IMP A CONSUMO P GRAN OPER SOBRE DEP  DE ALMACENAMIENTO</t>
  </si>
  <si>
    <t>IMPORTACION A CONSUMO P GRAN OPER CON AUT PROVISORIA</t>
  </si>
  <si>
    <t>RETORNO EXPO TEMP C TRANSF S DOC TRANSPORTE GRAN OPERAD</t>
  </si>
  <si>
    <t>RETORNO EXPO TEMP C TRANSF C DOC TRANSPORTE GRAN OPERAD</t>
  </si>
  <si>
    <t>RETORNO EXPO TEMP C TRANSF C DOC TRANSPORTE DAP GRAN OP</t>
  </si>
  <si>
    <t>IMPO A CONSUMO P GRAND OPERAD  DE IMPO TEMP C TRANSFOR</t>
  </si>
  <si>
    <t>IMPO A CONS  P GRAND OPERA  DE RESIDUOS DE TEMP  C T</t>
  </si>
  <si>
    <t>IMPO A CONS P GRAN OPERADOR DE IMP  TEMP  S TRANSFORM</t>
  </si>
  <si>
    <t>IMP VEHIC REG  FRANQUICIA DIPLOMATICA S DEP ALMACEN</t>
  </si>
  <si>
    <t>NACIOLALIZ DE VEHIC INGR POR REG  FRANQ  DIPLOMAT</t>
  </si>
  <si>
    <t>LIQUIDACION MANUAL</t>
  </si>
  <si>
    <t>RET MERC EXTRANJ  AL TNC C PREV EGR TEMP A P MARINA</t>
  </si>
  <si>
    <t>ING  ZF DE BIENES DE CAP  LIBRE CIRC  P RADIC  DEFIN  DE T A</t>
  </si>
  <si>
    <t>ING  ZF VITUALLAS Y MERC  DEST  CONSTRUCC  INSTAL DEL EXTERIOR</t>
  </si>
  <si>
    <t>ING  ZF BIENES DE CAPITAL PARA RADIC  DEFINITIVA DEL EXTERIOR</t>
  </si>
  <si>
    <t>ING  ZF MERC  LIBRE CIRC  P ALMAC  COMERC  REP T A</t>
  </si>
  <si>
    <t>ING  ZF MERC  ALMACENAM  Y O COMERC  Y O REPARAC  DEL EXT</t>
  </si>
  <si>
    <t>ING  ZF INSUM  LIBRE CIRC  EN FORMA TEMP  P PROC  PROD  DE T A</t>
  </si>
  <si>
    <t>ING  ZF INSUMOS LIBRE CIRC  P PROC  PROD  DESDE T A</t>
  </si>
  <si>
    <t>ING  ZF INSUMOS PARA PROCESOS PRODUCTIVOS DEL EXTERIOR</t>
  </si>
  <si>
    <t>EGRESO ZF PARA CONSUMO EN EL TERRITORIO</t>
  </si>
  <si>
    <t>EG  POR AEROP  P PUERTO DE LA ZF EN EL MISMO ESTADO AL EXT</t>
  </si>
  <si>
    <t>EGR  ZF DE UN PRODUCTO DE UN PROCESO PRODUCTIVO AL T A</t>
  </si>
  <si>
    <t>EGR  ZF DE UN PRODUCTO DE UN PROCESO PRODUCT  O REPARACION AL EXT</t>
  </si>
  <si>
    <t>EGR  ZF RESIDUO DE PROCESO PRODUCT  C VALOR COM  AL TA</t>
  </si>
  <si>
    <t>EGR  ZF DE UN RESIDUO DE PROCESO PRODUCT  C VALOR COM  AL EXT</t>
  </si>
  <si>
    <t>RETORNO AL T A  DE ACUERDO AL ART 566 DEL CA</t>
  </si>
  <si>
    <t>RETORNO AL T A  DE MERCADERIA EXPORTADA TEMPORALMENTE</t>
  </si>
  <si>
    <t>DIS1</t>
  </si>
  <si>
    <t>DIS4</t>
  </si>
  <si>
    <t>DIS5</t>
  </si>
  <si>
    <t>EC01</t>
  </si>
  <si>
    <t>EC02</t>
  </si>
  <si>
    <t>EC03</t>
  </si>
  <si>
    <t>EC04</t>
  </si>
  <si>
    <t>EC05</t>
  </si>
  <si>
    <t>EC06</t>
  </si>
  <si>
    <t>EC07</t>
  </si>
  <si>
    <t>EC08</t>
  </si>
  <si>
    <t>EC09</t>
  </si>
  <si>
    <t>EC16</t>
  </si>
  <si>
    <t>EC19</t>
  </si>
  <si>
    <t>ECA1</t>
  </si>
  <si>
    <t>ECA2</t>
  </si>
  <si>
    <t>ECA3</t>
  </si>
  <si>
    <t>ECA4</t>
  </si>
  <si>
    <t>ECP1</t>
  </si>
  <si>
    <t>ECR1</t>
  </si>
  <si>
    <t>ECR2</t>
  </si>
  <si>
    <t>EG01</t>
  </si>
  <si>
    <t>EG02</t>
  </si>
  <si>
    <t>EG03</t>
  </si>
  <si>
    <t>EG06</t>
  </si>
  <si>
    <t>EG07</t>
  </si>
  <si>
    <t>EG13</t>
  </si>
  <si>
    <t>ER01</t>
  </si>
  <si>
    <t>ER02</t>
  </si>
  <si>
    <t>ER03</t>
  </si>
  <si>
    <t>ER04</t>
  </si>
  <si>
    <t>ES01</t>
  </si>
  <si>
    <t>ES02</t>
  </si>
  <si>
    <t>ES03</t>
  </si>
  <si>
    <t>EXRS</t>
  </si>
  <si>
    <t>IC01</t>
  </si>
  <si>
    <t>IC02</t>
  </si>
  <si>
    <t>IC03</t>
  </si>
  <si>
    <t>IC04</t>
  </si>
  <si>
    <t>IC05</t>
  </si>
  <si>
    <t>IC06</t>
  </si>
  <si>
    <t>IC07</t>
  </si>
  <si>
    <t>IC21</t>
  </si>
  <si>
    <t>IC24</t>
  </si>
  <si>
    <t>IC25</t>
  </si>
  <si>
    <t>IC26</t>
  </si>
  <si>
    <t>IC65</t>
  </si>
  <si>
    <t>IC75</t>
  </si>
  <si>
    <t>IC81</t>
  </si>
  <si>
    <t>IC82</t>
  </si>
  <si>
    <t>IC83</t>
  </si>
  <si>
    <t>IC99</t>
  </si>
  <si>
    <t>ICR1</t>
  </si>
  <si>
    <t>ICR2</t>
  </si>
  <si>
    <t>ICR3</t>
  </si>
  <si>
    <t>ICR4</t>
  </si>
  <si>
    <t>IG01</t>
  </si>
  <si>
    <t>IG03</t>
  </si>
  <si>
    <t>IG04</t>
  </si>
  <si>
    <t>IG05</t>
  </si>
  <si>
    <t>IG06</t>
  </si>
  <si>
    <t>IG07</t>
  </si>
  <si>
    <t>IG21</t>
  </si>
  <si>
    <t>IG24</t>
  </si>
  <si>
    <t>IG25</t>
  </si>
  <si>
    <t>IG81</t>
  </si>
  <si>
    <t>IG82</t>
  </si>
  <si>
    <t>IG83</t>
  </si>
  <si>
    <t>IS06</t>
  </si>
  <si>
    <t>IS21</t>
  </si>
  <si>
    <t>LMAN</t>
  </si>
  <si>
    <t>RTP1</t>
  </si>
  <si>
    <t>ZF11</t>
  </si>
  <si>
    <t>ZF12</t>
  </si>
  <si>
    <t>ZF13</t>
  </si>
  <si>
    <t>ZF14</t>
  </si>
  <si>
    <t>ZF15</t>
  </si>
  <si>
    <t>ZF16</t>
  </si>
  <si>
    <t>ZF17</t>
  </si>
  <si>
    <t>ZF18</t>
  </si>
  <si>
    <t>ZFE1</t>
  </si>
  <si>
    <t>ZFE2</t>
  </si>
  <si>
    <t>ZFE3</t>
  </si>
  <si>
    <t>ZFE4</t>
  </si>
  <si>
    <t>ZFE5</t>
  </si>
  <si>
    <t>ZFE6</t>
  </si>
  <si>
    <t>ZFER</t>
  </si>
  <si>
    <t>ZFET</t>
  </si>
  <si>
    <t>Fecha</t>
  </si>
  <si>
    <t>Tipo Comp</t>
  </si>
  <si>
    <t>Importe Total Operac</t>
  </si>
  <si>
    <t>Percepc.Pgo a Cta de otros imp.Nac.</t>
  </si>
  <si>
    <t>Percepc.Ingresos Brutos</t>
  </si>
  <si>
    <t>Percepc.Imp. Municip.</t>
  </si>
  <si>
    <t>Cod</t>
  </si>
  <si>
    <t>Descripc</t>
  </si>
  <si>
    <t>Número de Comprobante</t>
  </si>
  <si>
    <t>Número</t>
  </si>
  <si>
    <t>Pto.Vta.</t>
  </si>
  <si>
    <t>Cantidad alícuotas IVA</t>
  </si>
  <si>
    <t>Alícuota</t>
  </si>
  <si>
    <t>PARA ALICUOTA 1</t>
  </si>
  <si>
    <t>Nto.Grav.</t>
  </si>
  <si>
    <t>Alicuota IVA</t>
  </si>
  <si>
    <t xml:space="preserve">Impuesto Liquidado </t>
  </si>
  <si>
    <t>PARA ALICUOTA 2</t>
  </si>
  <si>
    <t>TOTAL NETO GRAVADO</t>
  </si>
  <si>
    <t>TOTAL IVA</t>
  </si>
  <si>
    <t>Código</t>
  </si>
  <si>
    <t>Importes q no integran el NG</t>
  </si>
  <si>
    <t>Imp.Int.</t>
  </si>
  <si>
    <t>T_Comp</t>
  </si>
  <si>
    <t>Nr_Comp</t>
  </si>
  <si>
    <t>ImpTotal</t>
  </si>
  <si>
    <t>ImpNoNG</t>
  </si>
  <si>
    <t>PercImpNac</t>
  </si>
  <si>
    <t>PercIIBB</t>
  </si>
  <si>
    <t>PercImpMun</t>
  </si>
  <si>
    <t>ImpInter</t>
  </si>
  <si>
    <t>CodMon</t>
  </si>
  <si>
    <t>TipCbio</t>
  </si>
  <si>
    <t>CantAlic</t>
  </si>
  <si>
    <t>CodOper</t>
  </si>
  <si>
    <t>PtoVta</t>
  </si>
  <si>
    <t xml:space="preserve">AAAAMMDD </t>
  </si>
  <si>
    <t xml:space="preserve">Según tabla Comprobantes Compras </t>
  </si>
  <si>
    <t xml:space="preserve"> </t>
  </si>
  <si>
    <t xml:space="preserve">Según tabla Documentos </t>
  </si>
  <si>
    <t xml:space="preserve">Completar con ceros a izquierda </t>
  </si>
  <si>
    <t xml:space="preserve">13 enteros 2 decimales sin punto decimal </t>
  </si>
  <si>
    <t xml:space="preserve">Según tabla Monedas </t>
  </si>
  <si>
    <t xml:space="preserve">Según tabla Codigo Operacion </t>
  </si>
  <si>
    <t>Solo se Contemplaron 2 Tasas en esta planilla. Se Tomara Lo Que Dice En Columna W (Cantidad De Alicuotas)</t>
  </si>
  <si>
    <t>CONTROL</t>
  </si>
  <si>
    <t>IVA1</t>
  </si>
  <si>
    <t>IVA2</t>
  </si>
  <si>
    <t>COMPROBANTE</t>
  </si>
  <si>
    <t>NG1</t>
  </si>
  <si>
    <t>Alic1</t>
  </si>
  <si>
    <t>NG2</t>
  </si>
  <si>
    <t>Alic2</t>
  </si>
  <si>
    <t>Hasta</t>
  </si>
  <si>
    <t>Cód Docum Comprador</t>
  </si>
  <si>
    <t>Nº ID Comprador</t>
  </si>
  <si>
    <t>Razón Soc Comprador</t>
  </si>
  <si>
    <t>Percepc a No Categorizados</t>
  </si>
  <si>
    <t>Imp. Operaciones Exentas</t>
  </si>
  <si>
    <t>Fecha Vencim.Pago</t>
  </si>
  <si>
    <t>Comp_Hasta</t>
  </si>
  <si>
    <t>TipDocComp</t>
  </si>
  <si>
    <t>ID_Compr</t>
  </si>
  <si>
    <t>RazSocComp</t>
  </si>
  <si>
    <t>Perc.No Cat.</t>
  </si>
  <si>
    <t>OpExentas</t>
  </si>
  <si>
    <t>VencimPago</t>
  </si>
  <si>
    <t>Para Archivos "Importación de Comprobantes" (Copiar lo resaltado en amarillo y pegar en txt)</t>
  </si>
  <si>
    <t>Para Archivos "Importación de Alícuotas de Comprobantes" (Copiar lo resaltado en amarillo y pegar a un txt)</t>
  </si>
  <si>
    <t>Otros Tributos</t>
  </si>
  <si>
    <t>Otros</t>
  </si>
  <si>
    <t>Tributos</t>
  </si>
  <si>
    <t>www.exceldiario.blogspot.com</t>
  </si>
  <si>
    <t>Para comentarios, errores y/o sugerencias, entrá al blog y dejanos tu comentario.</t>
  </si>
  <si>
    <t>VENTAS</t>
  </si>
  <si>
    <r>
      <rPr>
        <b/>
        <sz val="11"/>
        <color theme="1"/>
        <rFont val="Calibri"/>
        <family val="2"/>
        <scheme val="minor"/>
      </rPr>
      <t xml:space="preserve">IMPORTADOR REGIMEN DE INFORMACION VENTAS V.1.0 </t>
    </r>
    <r>
      <rPr>
        <sz val="11"/>
        <color theme="1"/>
        <rFont val="Calibri"/>
        <family val="2"/>
        <scheme val="minor"/>
      </rPr>
      <t>(A medida que se hagan actualizaciones de esta planilla, se incrementará la versión a 1.1, 1.2, etc)</t>
    </r>
  </si>
  <si>
    <t>30-11111111-8</t>
  </si>
  <si>
    <t>30-22222222-9</t>
  </si>
  <si>
    <t>30-55555555-1</t>
  </si>
  <si>
    <t>Prueba 1</t>
  </si>
  <si>
    <t>Prueba 2</t>
  </si>
  <si>
    <t>Prueba 3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</si>
</sst>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0" fillId="2" borderId="0" xfId="0" applyFill="1"/>
    <xf numFmtId="2" fontId="0" fillId="0" borderId="1" xfId="0" applyNumberFormat="1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3" fillId="0" borderId="0" xfId="0" applyNumberFormat="1" applyFont="1"/>
    <xf numFmtId="0" fontId="3" fillId="0" borderId="15" xfId="0" applyNumberFormat="1" applyFont="1" applyBorder="1"/>
    <xf numFmtId="0" fontId="3" fillId="0" borderId="16" xfId="0" applyNumberFormat="1" applyFont="1" applyBorder="1"/>
    <xf numFmtId="0" fontId="3" fillId="0" borderId="17" xfId="0" applyNumberFormat="1" applyFont="1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3" borderId="0" xfId="0" applyFill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4" borderId="0" xfId="0" applyFill="1"/>
    <xf numFmtId="14" fontId="0" fillId="5" borderId="0" xfId="0" applyNumberFormat="1" applyFill="1"/>
    <xf numFmtId="0" fontId="0" fillId="5" borderId="0" xfId="0" applyFill="1"/>
    <xf numFmtId="1" fontId="0" fillId="5" borderId="0" xfId="0" applyNumberFormat="1" applyFill="1" applyAlignment="1">
      <alignment horizontal="right" indent="1"/>
    </xf>
    <xf numFmtId="0" fontId="0" fillId="5" borderId="0" xfId="0" applyFill="1" applyAlignment="1">
      <alignment horizontal="center"/>
    </xf>
    <xf numFmtId="4" fontId="0" fillId="5" borderId="0" xfId="0" applyNumberFormat="1" applyFill="1"/>
    <xf numFmtId="2" fontId="0" fillId="5" borderId="0" xfId="0" applyNumberFormat="1" applyFill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  <xf numFmtId="0" fontId="5" fillId="0" borderId="0" xfId="1" applyAlignment="1" applyProtection="1"/>
    <xf numFmtId="0" fontId="1" fillId="8" borderId="0" xfId="0" applyFont="1" applyFill="1"/>
    <xf numFmtId="14" fontId="0" fillId="0" borderId="1" xfId="0" applyNumberFormat="1" applyBorder="1"/>
    <xf numFmtId="1" fontId="0" fillId="0" borderId="1" xfId="0" applyNumberFormat="1" applyBorder="1" applyAlignment="1">
      <alignment horizontal="right" indent="1"/>
    </xf>
    <xf numFmtId="4" fontId="0" fillId="0" borderId="1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0" fontId="0" fillId="0" borderId="22" xfId="0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6" xfId="0" applyBorder="1"/>
    <xf numFmtId="2" fontId="0" fillId="0" borderId="7" xfId="0" applyNumberFormat="1" applyBorder="1"/>
    <xf numFmtId="2" fontId="0" fillId="0" borderId="26" xfId="0" applyNumberFormat="1" applyBorder="1"/>
    <xf numFmtId="2" fontId="0" fillId="0" borderId="27" xfId="0" applyNumberFormat="1" applyBorder="1"/>
    <xf numFmtId="2" fontId="0" fillId="0" borderId="28" xfId="0" applyNumberFormat="1" applyBorder="1"/>
    <xf numFmtId="4" fontId="0" fillId="0" borderId="26" xfId="0" applyNumberFormat="1" applyBorder="1"/>
    <xf numFmtId="4" fontId="0" fillId="0" borderId="27" xfId="0" applyNumberFormat="1" applyBorder="1"/>
    <xf numFmtId="4" fontId="0" fillId="0" borderId="28" xfId="0" applyNumberFormat="1" applyBorder="1"/>
    <xf numFmtId="0" fontId="0" fillId="6" borderId="4" xfId="0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</cellXfs>
  <cellStyles count="2">
    <cellStyle name="Hipervínculo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iario.blogspot.com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W1007"/>
  <sheetViews>
    <sheetView tabSelected="1" workbookViewId="0"/>
  </sheetViews>
  <sheetFormatPr baseColWidth="10" defaultRowHeight="15"/>
  <cols>
    <col min="1" max="1" width="2.85546875" customWidth="1"/>
    <col min="2" max="2" width="18" customWidth="1"/>
    <col min="3" max="3" width="6.5703125" customWidth="1"/>
    <col min="4" max="4" width="22.5703125" customWidth="1"/>
    <col min="5" max="5" width="10.42578125" customWidth="1"/>
    <col min="6" max="6" width="24.140625" customWidth="1"/>
    <col min="7" max="7" width="22.140625" customWidth="1"/>
    <col min="8" max="8" width="7.5703125" customWidth="1"/>
    <col min="9" max="9" width="22.28515625" customWidth="1"/>
    <col min="10" max="10" width="18" customWidth="1"/>
    <col min="11" max="11" width="34.42578125" customWidth="1"/>
    <col min="12" max="16" width="18" customWidth="1"/>
    <col min="17" max="17" width="16.5703125" customWidth="1"/>
    <col min="18" max="18" width="15" customWidth="1"/>
    <col min="19" max="19" width="14.85546875" customWidth="1"/>
    <col min="20" max="20" width="8.28515625" customWidth="1"/>
    <col min="21" max="21" width="21.140625" customWidth="1"/>
    <col min="22" max="22" width="18" customWidth="1"/>
    <col min="23" max="23" width="14" customWidth="1"/>
    <col min="24" max="24" width="9" customWidth="1"/>
    <col min="25" max="26" width="19.28515625" customWidth="1"/>
    <col min="27" max="27" width="16" customWidth="1"/>
    <col min="28" max="28" width="6.28515625" customWidth="1"/>
    <col min="29" max="29" width="14.85546875" customWidth="1"/>
    <col min="30" max="30" width="8" customWidth="1"/>
    <col min="31" max="31" width="7.140625" bestFit="1" customWidth="1"/>
    <col min="32" max="32" width="13.28515625" customWidth="1"/>
    <col min="33" max="33" width="14.85546875" customWidth="1"/>
    <col min="34" max="34" width="8" customWidth="1"/>
    <col min="35" max="35" width="7.140625" bestFit="1" customWidth="1"/>
    <col min="36" max="36" width="13.28515625" customWidth="1"/>
    <col min="39" max="39" width="5.5703125" customWidth="1"/>
    <col min="42" max="44" width="0" hidden="1" customWidth="1"/>
    <col min="45" max="45" width="21.140625" hidden="1" customWidth="1"/>
    <col min="46" max="46" width="21.7109375" hidden="1" customWidth="1"/>
    <col min="47" max="47" width="0" hidden="1" customWidth="1"/>
    <col min="48" max="48" width="21.28515625" hidden="1" customWidth="1"/>
    <col min="49" max="49" width="12.140625" hidden="1" customWidth="1"/>
    <col min="50" max="50" width="21" hidden="1" customWidth="1"/>
    <col min="51" max="57" width="0" hidden="1" customWidth="1"/>
    <col min="58" max="58" width="8.28515625" hidden="1" customWidth="1"/>
    <col min="59" max="62" width="0" hidden="1" customWidth="1"/>
    <col min="63" max="63" width="16.140625" hidden="1" customWidth="1"/>
    <col min="64" max="69" width="13.85546875" hidden="1" customWidth="1"/>
    <col min="70" max="70" width="83.7109375" hidden="1" customWidth="1"/>
    <col min="71" max="71" width="5.28515625" style="19" hidden="1" customWidth="1"/>
    <col min="72" max="72" width="0" hidden="1" customWidth="1"/>
    <col min="73" max="73" width="7.42578125" style="19" hidden="1" customWidth="1"/>
    <col min="74" max="74" width="0" hidden="1" customWidth="1"/>
  </cols>
  <sheetData>
    <row r="1" spans="2:75">
      <c r="B1" s="37" t="s">
        <v>960</v>
      </c>
      <c r="F1" s="38" t="s">
        <v>962</v>
      </c>
      <c r="AP1">
        <v>1</v>
      </c>
      <c r="AQ1">
        <f t="shared" ref="AQ1:BK1" si="0">+AP2+1</f>
        <v>9</v>
      </c>
      <c r="AR1">
        <f t="shared" si="0"/>
        <v>12</v>
      </c>
      <c r="AS1">
        <f t="shared" si="0"/>
        <v>17</v>
      </c>
      <c r="AT1">
        <f t="shared" si="0"/>
        <v>37</v>
      </c>
      <c r="AU1">
        <f t="shared" si="0"/>
        <v>57</v>
      </c>
      <c r="AV1">
        <f t="shared" si="0"/>
        <v>59</v>
      </c>
      <c r="AW1">
        <f t="shared" si="0"/>
        <v>79</v>
      </c>
      <c r="AX1">
        <f t="shared" si="0"/>
        <v>109</v>
      </c>
      <c r="AY1">
        <f t="shared" si="0"/>
        <v>124</v>
      </c>
      <c r="AZ1">
        <f t="shared" si="0"/>
        <v>139</v>
      </c>
      <c r="BA1">
        <f t="shared" si="0"/>
        <v>154</v>
      </c>
      <c r="BB1">
        <f t="shared" si="0"/>
        <v>169</v>
      </c>
      <c r="BC1">
        <f t="shared" si="0"/>
        <v>184</v>
      </c>
      <c r="BD1">
        <f t="shared" si="0"/>
        <v>199</v>
      </c>
      <c r="BE1">
        <f t="shared" si="0"/>
        <v>214</v>
      </c>
      <c r="BF1">
        <f t="shared" si="0"/>
        <v>229</v>
      </c>
      <c r="BG1">
        <f t="shared" si="0"/>
        <v>232</v>
      </c>
      <c r="BH1">
        <f t="shared" si="0"/>
        <v>242</v>
      </c>
      <c r="BI1">
        <f t="shared" si="0"/>
        <v>243</v>
      </c>
      <c r="BJ1">
        <f t="shared" si="0"/>
        <v>244</v>
      </c>
      <c r="BK1">
        <f t="shared" si="0"/>
        <v>259</v>
      </c>
    </row>
    <row r="2" spans="2:75" ht="15.75" thickBot="1">
      <c r="B2" t="s">
        <v>961</v>
      </c>
      <c r="AC2" t="s">
        <v>932</v>
      </c>
      <c r="AP2">
        <f>LEN(AP7)</f>
        <v>8</v>
      </c>
      <c r="AQ2">
        <f>LEN(AQ7)+AP2</f>
        <v>11</v>
      </c>
      <c r="AR2">
        <f t="shared" ref="AR2:BK2" si="1">LEN(AR7)+AQ2</f>
        <v>16</v>
      </c>
      <c r="AS2">
        <f t="shared" si="1"/>
        <v>36</v>
      </c>
      <c r="AT2">
        <f t="shared" si="1"/>
        <v>56</v>
      </c>
      <c r="AU2">
        <f t="shared" si="1"/>
        <v>58</v>
      </c>
      <c r="AV2">
        <f t="shared" si="1"/>
        <v>78</v>
      </c>
      <c r="AW2">
        <f t="shared" si="1"/>
        <v>108</v>
      </c>
      <c r="AX2">
        <f t="shared" si="1"/>
        <v>123</v>
      </c>
      <c r="AY2">
        <f t="shared" si="1"/>
        <v>138</v>
      </c>
      <c r="AZ2">
        <f t="shared" si="1"/>
        <v>153</v>
      </c>
      <c r="BA2">
        <f t="shared" si="1"/>
        <v>168</v>
      </c>
      <c r="BB2">
        <f t="shared" si="1"/>
        <v>183</v>
      </c>
      <c r="BC2">
        <f t="shared" si="1"/>
        <v>198</v>
      </c>
      <c r="BD2">
        <f t="shared" si="1"/>
        <v>213</v>
      </c>
      <c r="BE2">
        <f t="shared" si="1"/>
        <v>228</v>
      </c>
      <c r="BF2">
        <f t="shared" si="1"/>
        <v>231</v>
      </c>
      <c r="BG2">
        <f t="shared" si="1"/>
        <v>241</v>
      </c>
      <c r="BH2">
        <f t="shared" si="1"/>
        <v>242</v>
      </c>
      <c r="BI2">
        <f t="shared" si="1"/>
        <v>243</v>
      </c>
      <c r="BJ2">
        <f t="shared" si="1"/>
        <v>258</v>
      </c>
      <c r="BK2">
        <f t="shared" si="1"/>
        <v>266</v>
      </c>
    </row>
    <row r="3" spans="2:75">
      <c r="B3" t="s">
        <v>963</v>
      </c>
      <c r="AC3" s="59" t="s">
        <v>901</v>
      </c>
      <c r="AD3" s="60"/>
      <c r="AE3" s="60"/>
      <c r="AF3" s="61"/>
      <c r="AG3" s="59" t="s">
        <v>905</v>
      </c>
      <c r="AH3" s="60"/>
      <c r="AI3" s="60"/>
      <c r="AJ3" s="61"/>
      <c r="AK3" s="68" t="s">
        <v>906</v>
      </c>
      <c r="AL3" s="68" t="s">
        <v>907</v>
      </c>
      <c r="AN3" s="68" t="s">
        <v>933</v>
      </c>
      <c r="AO3" s="18"/>
    </row>
    <row r="4" spans="2:75" s="2" customFormat="1" ht="15" customHeight="1">
      <c r="B4" s="71" t="s">
        <v>888</v>
      </c>
      <c r="C4" s="71" t="s">
        <v>889</v>
      </c>
      <c r="D4" s="71"/>
      <c r="E4" s="71" t="s">
        <v>896</v>
      </c>
      <c r="F4" s="71"/>
      <c r="G4" s="71"/>
      <c r="H4" s="71" t="s">
        <v>942</v>
      </c>
      <c r="I4" s="71"/>
      <c r="J4" s="71" t="s">
        <v>943</v>
      </c>
      <c r="K4" s="71" t="s">
        <v>944</v>
      </c>
      <c r="L4" s="71" t="s">
        <v>890</v>
      </c>
      <c r="M4" s="71" t="s">
        <v>909</v>
      </c>
      <c r="N4" s="71" t="s">
        <v>945</v>
      </c>
      <c r="O4" s="71" t="s">
        <v>946</v>
      </c>
      <c r="P4" s="71" t="s">
        <v>891</v>
      </c>
      <c r="Q4" s="71" t="s">
        <v>892</v>
      </c>
      <c r="R4" s="71" t="s">
        <v>893</v>
      </c>
      <c r="S4" s="71" t="s">
        <v>910</v>
      </c>
      <c r="T4" s="71" t="s">
        <v>0</v>
      </c>
      <c r="U4" s="71"/>
      <c r="V4" s="71" t="s">
        <v>1</v>
      </c>
      <c r="W4" s="71" t="s">
        <v>899</v>
      </c>
      <c r="X4" s="72" t="s">
        <v>2</v>
      </c>
      <c r="Y4" s="73"/>
      <c r="Z4" s="75" t="s">
        <v>957</v>
      </c>
      <c r="AA4" s="74" t="s">
        <v>947</v>
      </c>
      <c r="AC4" s="62" t="s">
        <v>902</v>
      </c>
      <c r="AD4" s="64" t="s">
        <v>903</v>
      </c>
      <c r="AE4" s="65"/>
      <c r="AF4" s="66" t="s">
        <v>904</v>
      </c>
      <c r="AG4" s="62" t="s">
        <v>902</v>
      </c>
      <c r="AH4" s="64" t="s">
        <v>903</v>
      </c>
      <c r="AI4" s="65"/>
      <c r="AJ4" s="66" t="s">
        <v>904</v>
      </c>
      <c r="AK4" s="69"/>
      <c r="AL4" s="69"/>
      <c r="AN4" s="69"/>
      <c r="AO4" s="18"/>
      <c r="AP4" s="11" t="s">
        <v>924</v>
      </c>
      <c r="AQ4" s="11" t="s">
        <v>925</v>
      </c>
      <c r="AR4" s="11" t="s">
        <v>926</v>
      </c>
      <c r="AS4" s="11" t="s">
        <v>926</v>
      </c>
      <c r="AT4" s="11"/>
      <c r="AU4" s="11" t="s">
        <v>927</v>
      </c>
      <c r="AV4" s="11" t="s">
        <v>928</v>
      </c>
      <c r="AW4" s="11" t="s">
        <v>926</v>
      </c>
      <c r="AX4" s="11" t="s">
        <v>929</v>
      </c>
      <c r="AY4" s="11" t="s">
        <v>929</v>
      </c>
      <c r="AZ4" s="11" t="s">
        <v>929</v>
      </c>
      <c r="BA4" s="11" t="s">
        <v>929</v>
      </c>
      <c r="BB4" s="11" t="s">
        <v>929</v>
      </c>
      <c r="BC4" s="11" t="s">
        <v>929</v>
      </c>
      <c r="BD4" s="11" t="s">
        <v>929</v>
      </c>
      <c r="BE4" s="11" t="s">
        <v>929</v>
      </c>
      <c r="BF4" s="11" t="s">
        <v>930</v>
      </c>
      <c r="BG4" s="11" t="s">
        <v>926</v>
      </c>
      <c r="BH4" s="11" t="s">
        <v>926</v>
      </c>
      <c r="BI4" s="11" t="s">
        <v>931</v>
      </c>
      <c r="BJ4" s="11" t="s">
        <v>958</v>
      </c>
      <c r="BK4" s="11" t="s">
        <v>929</v>
      </c>
      <c r="BL4" s="11"/>
      <c r="BM4" s="11"/>
      <c r="BN4" s="11"/>
      <c r="BO4" s="11"/>
      <c r="BP4" s="11"/>
      <c r="BQ4" s="11"/>
      <c r="BR4" s="11" t="s">
        <v>926</v>
      </c>
      <c r="BS4" s="20"/>
      <c r="BU4" s="21"/>
    </row>
    <row r="5" spans="2:75" ht="15" customHeight="1" thickBot="1">
      <c r="B5" s="71"/>
      <c r="C5" s="12" t="s">
        <v>894</v>
      </c>
      <c r="D5" s="34" t="s">
        <v>895</v>
      </c>
      <c r="E5" s="13" t="s">
        <v>898</v>
      </c>
      <c r="F5" s="13" t="s">
        <v>897</v>
      </c>
      <c r="G5" s="58" t="s">
        <v>941</v>
      </c>
      <c r="H5" s="12" t="s">
        <v>894</v>
      </c>
      <c r="I5" s="34" t="s">
        <v>895</v>
      </c>
      <c r="J5" s="71"/>
      <c r="K5" s="71"/>
      <c r="L5" s="71"/>
      <c r="M5" s="71"/>
      <c r="N5" s="71"/>
      <c r="O5" s="71"/>
      <c r="P5" s="71"/>
      <c r="Q5" s="71"/>
      <c r="R5" s="71"/>
      <c r="S5" s="71"/>
      <c r="T5" s="12" t="s">
        <v>894</v>
      </c>
      <c r="U5" s="34" t="s">
        <v>895</v>
      </c>
      <c r="V5" s="71"/>
      <c r="W5" s="71"/>
      <c r="X5" s="1" t="s">
        <v>894</v>
      </c>
      <c r="Y5" s="34" t="s">
        <v>895</v>
      </c>
      <c r="Z5" s="75"/>
      <c r="AA5" s="74"/>
      <c r="AC5" s="63"/>
      <c r="AD5" s="10" t="s">
        <v>900</v>
      </c>
      <c r="AE5" s="35" t="s">
        <v>908</v>
      </c>
      <c r="AF5" s="67"/>
      <c r="AG5" s="63"/>
      <c r="AH5" s="10" t="s">
        <v>900</v>
      </c>
      <c r="AI5" s="35" t="s">
        <v>908</v>
      </c>
      <c r="AJ5" s="67"/>
      <c r="AK5" s="70"/>
      <c r="AL5" s="70"/>
      <c r="AN5" s="70"/>
      <c r="AO5" s="18"/>
      <c r="AP5" t="s">
        <v>888</v>
      </c>
      <c r="AQ5" t="s">
        <v>911</v>
      </c>
      <c r="AR5" t="s">
        <v>923</v>
      </c>
      <c r="AS5" t="s">
        <v>912</v>
      </c>
      <c r="AT5" t="s">
        <v>948</v>
      </c>
      <c r="AU5" t="s">
        <v>949</v>
      </c>
      <c r="AV5" t="s">
        <v>950</v>
      </c>
      <c r="AW5" t="s">
        <v>951</v>
      </c>
      <c r="AX5" t="s">
        <v>913</v>
      </c>
      <c r="AY5" t="s">
        <v>914</v>
      </c>
      <c r="AZ5" t="s">
        <v>952</v>
      </c>
      <c r="BA5" t="s">
        <v>953</v>
      </c>
      <c r="BB5" t="s">
        <v>915</v>
      </c>
      <c r="BC5" t="s">
        <v>916</v>
      </c>
      <c r="BD5" t="s">
        <v>917</v>
      </c>
      <c r="BE5" t="s">
        <v>918</v>
      </c>
      <c r="BF5" t="s">
        <v>919</v>
      </c>
      <c r="BG5" t="s">
        <v>920</v>
      </c>
      <c r="BH5" t="s">
        <v>921</v>
      </c>
      <c r="BI5" t="s">
        <v>922</v>
      </c>
      <c r="BJ5" t="s">
        <v>959</v>
      </c>
      <c r="BK5" t="s">
        <v>954</v>
      </c>
      <c r="BL5" t="s">
        <v>937</v>
      </c>
      <c r="BM5" t="s">
        <v>938</v>
      </c>
      <c r="BN5" t="s">
        <v>934</v>
      </c>
      <c r="BO5" t="s">
        <v>939</v>
      </c>
      <c r="BP5" t="s">
        <v>940</v>
      </c>
      <c r="BQ5" t="s">
        <v>935</v>
      </c>
      <c r="BR5" s="6" t="s">
        <v>936</v>
      </c>
      <c r="BS5" s="26">
        <v>0</v>
      </c>
      <c r="BT5" s="26" t="s">
        <v>934</v>
      </c>
      <c r="BU5" s="26">
        <f ca="1">MAX(BS5:BS1007)</f>
        <v>3</v>
      </c>
      <c r="BV5" s="26" t="s">
        <v>935</v>
      </c>
    </row>
    <row r="6" spans="2:75" hidden="1">
      <c r="B6" s="8"/>
      <c r="C6" s="9"/>
      <c r="D6" s="9"/>
      <c r="E6" s="8"/>
      <c r="F6" s="8"/>
      <c r="G6" s="8"/>
      <c r="H6" s="9"/>
      <c r="I6" s="9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C6" s="8"/>
      <c r="AD6" s="8"/>
      <c r="AE6" s="8"/>
      <c r="AF6" s="8"/>
      <c r="AG6" s="8"/>
      <c r="AH6" s="8"/>
      <c r="AI6" s="8"/>
      <c r="AJ6" s="8"/>
      <c r="BS6" s="22"/>
      <c r="BT6" s="22"/>
      <c r="BU6" s="22"/>
      <c r="BV6" s="22"/>
    </row>
    <row r="7" spans="2:75">
      <c r="B7" s="39">
        <v>42016</v>
      </c>
      <c r="C7" s="3">
        <v>1</v>
      </c>
      <c r="D7" s="3" t="str">
        <f t="shared" ref="D7:D70" si="2">IFERROR(VLOOKUP(C7,T_CompVentas,2,FALSE),"")</f>
        <v>FACTURAS A</v>
      </c>
      <c r="E7" s="40">
        <v>2</v>
      </c>
      <c r="F7" s="40">
        <v>1001</v>
      </c>
      <c r="G7" s="40">
        <f>+F7</f>
        <v>1001</v>
      </c>
      <c r="H7" s="3">
        <v>80</v>
      </c>
      <c r="I7" s="3" t="str">
        <f t="shared" ref="I7:I70" si="3">IFERROR(IF(H7="","",VLOOKUP(H7,T_Documentos,2,FALSE)),"")</f>
        <v>C U I T</v>
      </c>
      <c r="J7" s="77" t="s">
        <v>964</v>
      </c>
      <c r="K7" s="78" t="s">
        <v>967</v>
      </c>
      <c r="L7" s="41">
        <v>121</v>
      </c>
      <c r="M7" s="41"/>
      <c r="N7" s="41"/>
      <c r="O7" s="41"/>
      <c r="P7" s="41"/>
      <c r="Q7" s="41"/>
      <c r="R7" s="41"/>
      <c r="S7" s="41"/>
      <c r="T7" s="3" t="s">
        <v>645</v>
      </c>
      <c r="U7" s="3" t="str">
        <f t="shared" ref="U7:U70" si="4">IFERROR(VLOOKUP(T7,T_Monedas,2,FALSE),"")</f>
        <v>PESOS ARGENTINOS</v>
      </c>
      <c r="V7" s="41">
        <v>1</v>
      </c>
      <c r="W7" s="41">
        <v>1</v>
      </c>
      <c r="X7" s="3">
        <v>0</v>
      </c>
      <c r="Y7" s="3" t="str">
        <f t="shared" ref="Y7:Y70" si="5">VLOOKUP(X7,T_CodOperVentas,2,FALSE)</f>
        <v>NO CORRESPONDE</v>
      </c>
      <c r="Z7" s="3"/>
      <c r="AA7" s="39">
        <f>IF(B7="","",B7)</f>
        <v>42016</v>
      </c>
      <c r="AC7" s="42">
        <v>100</v>
      </c>
      <c r="AD7" s="43">
        <v>21</v>
      </c>
      <c r="AE7" s="44">
        <f t="shared" ref="AE7:AE70" si="6">IFERROR(IF(AD7="","",VLOOKUP(AD7,T_Alicuotas,2,FALSE)),"ERROR")</f>
        <v>5</v>
      </c>
      <c r="AF7" s="45">
        <f>ROUND(AC7*AD7/100,2)</f>
        <v>21</v>
      </c>
      <c r="AG7" s="42"/>
      <c r="AH7" s="43"/>
      <c r="AI7" s="44" t="str">
        <f t="shared" ref="AI7:AI70" si="7">IFERROR(IF(AH7="","",VLOOKUP(AH7,T_Alicuotas,2,FALSE)),"ERROR")</f>
        <v/>
      </c>
      <c r="AJ7" s="45">
        <f>ROUND(AG7*AH7/100,2)</f>
        <v>0</v>
      </c>
      <c r="AK7" s="52">
        <f>+AC7+AG7</f>
        <v>100</v>
      </c>
      <c r="AL7" s="52">
        <f>+AF7+AJ7</f>
        <v>21</v>
      </c>
      <c r="AN7" s="55">
        <f t="shared" ref="AN7:AN70" si="8">+L7-M7-N7-O7-P7-Q7-R7-S7-AC7-AF7-AG7-AJ7</f>
        <v>0</v>
      </c>
      <c r="AP7" t="str">
        <f>IF(B7="","",TEXT(B7,"yyyymmdd"))</f>
        <v>20150112</v>
      </c>
      <c r="AQ7" t="str">
        <f>IF(C7="","",TEXT(C7,"000"))</f>
        <v>001</v>
      </c>
      <c r="AR7" t="str">
        <f>TEXT(RIGHT(E7,4),"00000")</f>
        <v>00002</v>
      </c>
      <c r="AS7" t="str">
        <f>TEXT(RIGHT(F7,8),"00000000000000000000")</f>
        <v>00000000000000001001</v>
      </c>
      <c r="AT7" t="str">
        <f>IF(C7="","",TEXT(RIGHT(VALUE(G7),8),"00000000000000000000"))</f>
        <v>00000000000000001001</v>
      </c>
      <c r="AU7" t="str">
        <f>TEXT(RIGHT(H7,4),"00")</f>
        <v>80</v>
      </c>
      <c r="AV7" t="str">
        <f>TEXT(SUBSTITUTE(J7,"-",""),"00000000000000000000")</f>
        <v>00000000030111111118</v>
      </c>
      <c r="AW7" t="str">
        <f>IF(LEN(K7)&gt;30,LEFT(K7,30),K7&amp;REPT(" ",30-LEN(K7)))</f>
        <v xml:space="preserve">Prueba 1                      </v>
      </c>
      <c r="AX7" t="str">
        <f t="shared" ref="AX7:BE7" si="9">IF(L7&lt;0,SUBSTITUTE(TEXT(L7,"000000000000,00"),",",""),SUBSTITUTE(TEXT(L7,"0000000000000,00"),",",""))</f>
        <v>000000000012100</v>
      </c>
      <c r="AY7" t="str">
        <f t="shared" si="9"/>
        <v>000000000000000</v>
      </c>
      <c r="AZ7" t="str">
        <f t="shared" si="9"/>
        <v>000000000000000</v>
      </c>
      <c r="BA7" t="str">
        <f t="shared" si="9"/>
        <v>000000000000000</v>
      </c>
      <c r="BB7" t="str">
        <f t="shared" si="9"/>
        <v>000000000000000</v>
      </c>
      <c r="BC7" t="str">
        <f t="shared" si="9"/>
        <v>000000000000000</v>
      </c>
      <c r="BD7" t="str">
        <f t="shared" si="9"/>
        <v>000000000000000</v>
      </c>
      <c r="BE7" t="str">
        <f t="shared" si="9"/>
        <v>000000000000000</v>
      </c>
      <c r="BF7" t="str">
        <f>TEXT(T7,"000")</f>
        <v>PES</v>
      </c>
      <c r="BG7" t="str">
        <f>IF(V7&lt;0,SUBSTITUTE(TEXT(V7,"000,000000"),",",""),SUBSTITUTE(TEXT(V7,"0000,000000"),",",""))</f>
        <v>0001000000</v>
      </c>
      <c r="BH7">
        <f>W7</f>
        <v>1</v>
      </c>
      <c r="BI7" t="str">
        <f>IF(X7=0," ",X7)</f>
        <v xml:space="preserve"> </v>
      </c>
      <c r="BJ7" t="str">
        <f>IF(Z7&lt;0,SUBSTITUTE(TEXT(Z7,"000000000000,00"),",",""),SUBSTITUTE(TEXT(Z7,"0000000000000,00"),",",""))</f>
        <v>000000000000000</v>
      </c>
      <c r="BK7" t="str">
        <f>IF(AA7="","",TEXT(AA7,"yyyymmdd"))</f>
        <v>20150112</v>
      </c>
      <c r="BL7" t="str">
        <f>IF(OR(AC7="",AC7=0),"",IF(AC7&lt;0,SUBSTITUTE(TEXT(AC7,"000000000000,00"),",",""),SUBSTITUTE(TEXT(AC7,"0000000000000,00"),",","")))</f>
        <v>000000000010000</v>
      </c>
      <c r="BM7" t="str">
        <f>IF(OR(AE7="",AE7=0),"",TEXT(AE7,"0000"))</f>
        <v>0005</v>
      </c>
      <c r="BN7" t="str">
        <f>IF(OR(AF7="",AF7=0),"",IF(AF7&lt;0,SUBSTITUTE(TEXT(AF7,"000000000000,00"),",",""),SUBSTITUTE(TEXT(AF7,"0000000000000,00"),",","")))</f>
        <v>000000000002100</v>
      </c>
      <c r="BO7" t="str">
        <f>IF(OR(AG7="",AG7=0),"",IF(AG7&lt;0,SUBSTITUTE(TEXT(AG7,"000000000000,00"),",",""),SUBSTITUTE(TEXT(AG7,"0000000000000,00"),",","")))</f>
        <v/>
      </c>
      <c r="BP7" t="str">
        <f>IF(OR(AI7="",AI7=0),"",TEXT(AI7,"0000"))</f>
        <v/>
      </c>
      <c r="BQ7" t="str">
        <f>IF(OR(AJ7="",AJ7=0),"",IF(AJ7&lt;0,SUBSTITUTE(TEXT(AJ7,"000000000000,00"),",",""),SUBSTITUTE(TEXT(AJ7,"0000000000000,00"),",","")))</f>
        <v/>
      </c>
      <c r="BR7" t="str">
        <f>IF(B7="","",AP7&amp;AQ7&amp;AR7&amp;AS7&amp;AT7&amp;AU7&amp;AV7&amp;AW7&amp;AX7&amp;AY7&amp;AZ7&amp;BA7&amp;BB7&amp;BC7&amp;BD7&amp;BE7&amp;BF7&amp;BG7&amp;BH7&amp;BI7&amp;BJ7&amp;BK7)</f>
        <v>201501120010000200000000000000001001000000000000000010018000000000030111111118Prueba 1                      000000000012100000000000000000000000000000000000000000000000000000000000000000000000000000000000000000000000000000000000PES00010000001 00000000000000020150112</v>
      </c>
      <c r="BS7" s="22">
        <f ca="1">IF(BT7="","",MAX($BS$5:INDIRECT(ADDRESS(ROW()-1,COLUMN())))+1)</f>
        <v>1</v>
      </c>
      <c r="BT7" s="22" t="str">
        <f>IF(BL7="","",AQ7&amp;AR7&amp;AS7&amp;BL7&amp;BM7&amp;BN7)</f>
        <v>00100002000000000000000010010000000000100000005000000000002100</v>
      </c>
      <c r="BU7" s="22" t="str">
        <f ca="1">IF(BV7="","",MAX($BU$5:INDIRECT(ADDRESS(ROW()-1,COLUMN())))+1)</f>
        <v/>
      </c>
      <c r="BV7" s="22" t="str">
        <f>IF(BO7="","",AQ7&amp;AR7&amp;AS7&amp;BO7&amp;BP7&amp;BQ7)</f>
        <v/>
      </c>
      <c r="BW7" t="s">
        <v>926</v>
      </c>
    </row>
    <row r="8" spans="2:75">
      <c r="B8" s="39">
        <v>42016</v>
      </c>
      <c r="C8" s="3">
        <v>1</v>
      </c>
      <c r="D8" s="3" t="str">
        <f t="shared" si="2"/>
        <v>FACTURAS A</v>
      </c>
      <c r="E8" s="40">
        <v>2</v>
      </c>
      <c r="F8" s="40">
        <v>1002</v>
      </c>
      <c r="G8" s="40">
        <f t="shared" ref="G8:G71" si="10">+F8</f>
        <v>1002</v>
      </c>
      <c r="H8" s="3">
        <v>80</v>
      </c>
      <c r="I8" s="3" t="str">
        <f t="shared" si="3"/>
        <v>C U I T</v>
      </c>
      <c r="J8" s="77" t="s">
        <v>965</v>
      </c>
      <c r="K8" s="78" t="s">
        <v>968</v>
      </c>
      <c r="L8" s="41">
        <v>242</v>
      </c>
      <c r="M8" s="41"/>
      <c r="N8" s="41"/>
      <c r="O8" s="41"/>
      <c r="P8" s="41"/>
      <c r="Q8" s="41"/>
      <c r="R8" s="41"/>
      <c r="S8" s="41"/>
      <c r="T8" s="3" t="s">
        <v>645</v>
      </c>
      <c r="U8" s="3" t="str">
        <f t="shared" si="4"/>
        <v>PESOS ARGENTINOS</v>
      </c>
      <c r="V8" s="41">
        <v>1</v>
      </c>
      <c r="W8" s="41">
        <v>1</v>
      </c>
      <c r="X8" s="3">
        <v>0</v>
      </c>
      <c r="Y8" s="3" t="str">
        <f t="shared" si="5"/>
        <v>NO CORRESPONDE</v>
      </c>
      <c r="Z8" s="3"/>
      <c r="AA8" s="39">
        <f t="shared" ref="AA8:AA71" si="11">IF(B8="","",B8)</f>
        <v>42016</v>
      </c>
      <c r="AC8" s="46">
        <v>200</v>
      </c>
      <c r="AD8" s="7">
        <v>21</v>
      </c>
      <c r="AE8" s="3">
        <f t="shared" si="6"/>
        <v>5</v>
      </c>
      <c r="AF8" s="47">
        <f>ROUND(AC8*AD8/100,2)</f>
        <v>42</v>
      </c>
      <c r="AG8" s="46"/>
      <c r="AH8" s="7"/>
      <c r="AI8" s="3" t="str">
        <f t="shared" si="7"/>
        <v/>
      </c>
      <c r="AJ8" s="47">
        <f>ROUND(AG8*AH8/100,2)</f>
        <v>0</v>
      </c>
      <c r="AK8" s="53">
        <f>+AC8+AG8</f>
        <v>200</v>
      </c>
      <c r="AL8" s="53">
        <f>+AF8+AJ8</f>
        <v>42</v>
      </c>
      <c r="AN8" s="56">
        <f t="shared" si="8"/>
        <v>0</v>
      </c>
      <c r="AP8" t="str">
        <f t="shared" ref="AP8:AP71" si="12">IF(B8="","",TEXT(B8,"yyyymmdd"))</f>
        <v>20150112</v>
      </c>
      <c r="AQ8" t="str">
        <f t="shared" ref="AQ8:AQ71" si="13">IF(C8="","",TEXT(C8,"000"))</f>
        <v>001</v>
      </c>
      <c r="AR8" t="str">
        <f t="shared" ref="AR8:AR71" si="14">TEXT(RIGHT(E8,4),"00000")</f>
        <v>00002</v>
      </c>
      <c r="AS8" t="str">
        <f t="shared" ref="AS8:AS71" si="15">TEXT(RIGHT(F8,8),"00000000000000000000")</f>
        <v>00000000000000001002</v>
      </c>
      <c r="AT8" t="str">
        <f t="shared" ref="AT8:AT71" si="16">IF(C8="","",TEXT(RIGHT(VALUE(G8),8),"00000000000000000000"))</f>
        <v>00000000000000001002</v>
      </c>
      <c r="AU8" t="str">
        <f t="shared" ref="AU8:AU71" si="17">TEXT(RIGHT(H8,4),"00")</f>
        <v>80</v>
      </c>
      <c r="AV8" t="str">
        <f t="shared" ref="AV8:AV71" si="18">TEXT(SUBSTITUTE(J8,"-",""),"00000000000000000000")</f>
        <v>00000000030222222229</v>
      </c>
      <c r="AW8" t="str">
        <f t="shared" ref="AW8:AW71" si="19">IF(LEN(K8)&gt;30,LEFT(K8,30),K8&amp;REPT(" ",30-LEN(K8)))</f>
        <v xml:space="preserve">Prueba 2                      </v>
      </c>
      <c r="AX8" t="str">
        <f t="shared" ref="AX8:AX71" si="20">IF(L8&lt;0,SUBSTITUTE(TEXT(L8,"000000000000,00"),",",""),SUBSTITUTE(TEXT(L8,"0000000000000,00"),",",""))</f>
        <v>000000000024200</v>
      </c>
      <c r="AY8" t="str">
        <f t="shared" ref="AY8:AY71" si="21">IF(M8&lt;0,SUBSTITUTE(TEXT(M8,"000000000000,00"),",",""),SUBSTITUTE(TEXT(M8,"0000000000000,00"),",",""))</f>
        <v>000000000000000</v>
      </c>
      <c r="AZ8" t="str">
        <f t="shared" ref="AZ8:AZ71" si="22">IF(N8&lt;0,SUBSTITUTE(TEXT(N8,"000000000000,00"),",",""),SUBSTITUTE(TEXT(N8,"0000000000000,00"),",",""))</f>
        <v>000000000000000</v>
      </c>
      <c r="BA8" t="str">
        <f t="shared" ref="BA8:BA71" si="23">IF(O8&lt;0,SUBSTITUTE(TEXT(O8,"000000000000,00"),",",""),SUBSTITUTE(TEXT(O8,"0000000000000,00"),",",""))</f>
        <v>000000000000000</v>
      </c>
      <c r="BB8" t="str">
        <f t="shared" ref="BB8:BB71" si="24">IF(P8&lt;0,SUBSTITUTE(TEXT(P8,"000000000000,00"),",",""),SUBSTITUTE(TEXT(P8,"0000000000000,00"),",",""))</f>
        <v>000000000000000</v>
      </c>
      <c r="BC8" t="str">
        <f t="shared" ref="BC8:BC71" si="25">IF(Q8&lt;0,SUBSTITUTE(TEXT(Q8,"000000000000,00"),",",""),SUBSTITUTE(TEXT(Q8,"0000000000000,00"),",",""))</f>
        <v>000000000000000</v>
      </c>
      <c r="BD8" t="str">
        <f t="shared" ref="BD8:BD71" si="26">IF(R8&lt;0,SUBSTITUTE(TEXT(R8,"000000000000,00"),",",""),SUBSTITUTE(TEXT(R8,"0000000000000,00"),",",""))</f>
        <v>000000000000000</v>
      </c>
      <c r="BE8" t="str">
        <f t="shared" ref="BE8:BE71" si="27">IF(S8&lt;0,SUBSTITUTE(TEXT(S8,"000000000000,00"),",",""),SUBSTITUTE(TEXT(S8,"0000000000000,00"),",",""))</f>
        <v>000000000000000</v>
      </c>
      <c r="BF8" t="str">
        <f t="shared" ref="BF8:BF71" si="28">TEXT(T8,"000")</f>
        <v>PES</v>
      </c>
      <c r="BG8" t="str">
        <f t="shared" ref="BG8:BG71" si="29">IF(V8&lt;0,SUBSTITUTE(TEXT(V8,"000,000000"),",",""),SUBSTITUTE(TEXT(V8,"0000,000000"),",",""))</f>
        <v>0001000000</v>
      </c>
      <c r="BH8">
        <f t="shared" ref="BH8:BH71" si="30">W8</f>
        <v>1</v>
      </c>
      <c r="BI8" t="str">
        <f t="shared" ref="BI8:BI71" si="31">IF(X8=0," ",X8)</f>
        <v xml:space="preserve"> </v>
      </c>
      <c r="BJ8" t="str">
        <f t="shared" ref="BJ8:BJ71" si="32">IF(Z8&lt;0,SUBSTITUTE(TEXT(Z8,"000000000000,00"),",",""),SUBSTITUTE(TEXT(Z8,"0000000000000,00"),",",""))</f>
        <v>000000000000000</v>
      </c>
      <c r="BK8" t="str">
        <f t="shared" ref="BK8:BK71" si="33">IF(AA8="","",TEXT(AA8,"yyyymmdd"))</f>
        <v>20150112</v>
      </c>
      <c r="BL8" t="str">
        <f t="shared" ref="BL8:BL71" si="34">IF(OR(AC8="",AC8=0),"",IF(AC8&lt;0,SUBSTITUTE(TEXT(AC8,"000000000000,00"),",",""),SUBSTITUTE(TEXT(AC8,"0000000000000,00"),",","")))</f>
        <v>000000000020000</v>
      </c>
      <c r="BM8" t="str">
        <f t="shared" ref="BM8:BM71" si="35">IF(OR(AE8="",AE8=0),"",TEXT(AE8,"0000"))</f>
        <v>0005</v>
      </c>
      <c r="BN8" t="str">
        <f t="shared" ref="BN8:BN71" si="36">IF(OR(AF8="",AF8=0),"",IF(AF8&lt;0,SUBSTITUTE(TEXT(AF8,"000000000000,00"),",",""),SUBSTITUTE(TEXT(AF8,"0000000000000,00"),",","")))</f>
        <v>000000000004200</v>
      </c>
      <c r="BO8" t="str">
        <f t="shared" ref="BO8:BO71" si="37">IF(OR(AG8="",AG8=0),"",IF(AG8&lt;0,SUBSTITUTE(TEXT(AG8,"000000000000,00"),",",""),SUBSTITUTE(TEXT(AG8,"0000000000000,00"),",","")))</f>
        <v/>
      </c>
      <c r="BP8" t="str">
        <f t="shared" ref="BP8:BP71" si="38">IF(OR(AI8="",AI8=0),"",TEXT(AI8,"0000"))</f>
        <v/>
      </c>
      <c r="BQ8" t="str">
        <f t="shared" ref="BQ8:BQ71" si="39">IF(OR(AJ8="",AJ8=0),"",IF(AJ8&lt;0,SUBSTITUTE(TEXT(AJ8,"000000000000,00"),",",""),SUBSTITUTE(TEXT(AJ8,"0000000000000,00"),",","")))</f>
        <v/>
      </c>
      <c r="BR8" t="str">
        <f t="shared" ref="BR8:BR71" si="40">IF(B8="","",AP8&amp;AQ8&amp;AR8&amp;AS8&amp;AT8&amp;AU8&amp;AV8&amp;AW8&amp;AX8&amp;AY8&amp;AZ8&amp;BA8&amp;BB8&amp;BC8&amp;BD8&amp;BE8&amp;BF8&amp;BG8&amp;BH8&amp;BI8&amp;BJ8&amp;BK8)</f>
        <v>201501120010000200000000000000001002000000000000000010028000000000030222222229Prueba 2                      000000000024200000000000000000000000000000000000000000000000000000000000000000000000000000000000000000000000000000000000PES00010000001 00000000000000020150112</v>
      </c>
      <c r="BS8" s="22">
        <f ca="1">IF(BT8="","",MAX($BS$5:INDIRECT(ADDRESS(ROW()-1,COLUMN())))+1)</f>
        <v>2</v>
      </c>
      <c r="BT8" s="22" t="str">
        <f t="shared" ref="BT8:BT71" si="41">IF(BL8="","",AQ8&amp;AR8&amp;AS8&amp;BL8&amp;BM8&amp;BN8)</f>
        <v>00100002000000000000000010020000000000200000005000000000004200</v>
      </c>
      <c r="BU8" s="22" t="str">
        <f ca="1">IF(BV8="","",MAX($BU$5:INDIRECT(ADDRESS(ROW()-1,COLUMN())))+1)</f>
        <v/>
      </c>
      <c r="BV8" s="22" t="str">
        <f t="shared" ref="BV8:BV71" si="42">IF(BO8="","",AQ8&amp;AR8&amp;AS8&amp;BO8&amp;BP8&amp;BQ8)</f>
        <v/>
      </c>
    </row>
    <row r="9" spans="2:75">
      <c r="B9" s="39">
        <v>42016</v>
      </c>
      <c r="C9" s="3">
        <v>1</v>
      </c>
      <c r="D9" s="3" t="str">
        <f t="shared" si="2"/>
        <v>FACTURAS A</v>
      </c>
      <c r="E9" s="40">
        <v>2</v>
      </c>
      <c r="F9" s="40">
        <v>1003</v>
      </c>
      <c r="G9" s="40">
        <f t="shared" si="10"/>
        <v>1003</v>
      </c>
      <c r="H9" s="3">
        <v>80</v>
      </c>
      <c r="I9" s="3" t="str">
        <f t="shared" si="3"/>
        <v>C U I T</v>
      </c>
      <c r="J9" s="77" t="s">
        <v>966</v>
      </c>
      <c r="K9" s="78" t="s">
        <v>969</v>
      </c>
      <c r="L9" s="41">
        <v>1210</v>
      </c>
      <c r="M9" s="41"/>
      <c r="N9" s="41"/>
      <c r="O9" s="41"/>
      <c r="P9" s="41"/>
      <c r="Q9" s="41"/>
      <c r="R9" s="41"/>
      <c r="S9" s="41"/>
      <c r="T9" s="3" t="s">
        <v>645</v>
      </c>
      <c r="U9" s="3" t="str">
        <f t="shared" si="4"/>
        <v>PESOS ARGENTINOS</v>
      </c>
      <c r="V9" s="41">
        <v>1</v>
      </c>
      <c r="W9" s="41">
        <v>1</v>
      </c>
      <c r="X9" s="3">
        <v>0</v>
      </c>
      <c r="Y9" s="3" t="str">
        <f t="shared" si="5"/>
        <v>NO CORRESPONDE</v>
      </c>
      <c r="Z9" s="3"/>
      <c r="AA9" s="39">
        <f t="shared" si="11"/>
        <v>42016</v>
      </c>
      <c r="AC9" s="46">
        <v>1000</v>
      </c>
      <c r="AD9" s="7">
        <v>21</v>
      </c>
      <c r="AE9" s="3">
        <f t="shared" si="6"/>
        <v>5</v>
      </c>
      <c r="AF9" s="47">
        <f t="shared" ref="AF9:AF72" si="43">ROUND(AC9*AD9/100,2)</f>
        <v>210</v>
      </c>
      <c r="AG9" s="46"/>
      <c r="AH9" s="7"/>
      <c r="AI9" s="3" t="str">
        <f t="shared" si="7"/>
        <v/>
      </c>
      <c r="AJ9" s="47">
        <f t="shared" ref="AJ9:AJ72" si="44">ROUND(AG9*AH9/100,2)</f>
        <v>0</v>
      </c>
      <c r="AK9" s="53">
        <f t="shared" ref="AK9:AK72" si="45">+AC9+AG9</f>
        <v>1000</v>
      </c>
      <c r="AL9" s="53">
        <f t="shared" ref="AL9:AL72" si="46">+AF9+AJ9</f>
        <v>210</v>
      </c>
      <c r="AN9" s="56">
        <f t="shared" si="8"/>
        <v>0</v>
      </c>
      <c r="AP9" t="str">
        <f t="shared" si="12"/>
        <v>20150112</v>
      </c>
      <c r="AQ9" t="str">
        <f t="shared" si="13"/>
        <v>001</v>
      </c>
      <c r="AR9" t="str">
        <f t="shared" si="14"/>
        <v>00002</v>
      </c>
      <c r="AS9" t="str">
        <f t="shared" si="15"/>
        <v>00000000000000001003</v>
      </c>
      <c r="AT9" t="str">
        <f t="shared" si="16"/>
        <v>00000000000000001003</v>
      </c>
      <c r="AU9" t="str">
        <f t="shared" si="17"/>
        <v>80</v>
      </c>
      <c r="AV9" t="str">
        <f t="shared" si="18"/>
        <v>00000000030555555551</v>
      </c>
      <c r="AW9" t="str">
        <f t="shared" si="19"/>
        <v xml:space="preserve">Prueba 3                      </v>
      </c>
      <c r="AX9" t="str">
        <f t="shared" si="20"/>
        <v>000000000121000</v>
      </c>
      <c r="AY9" t="str">
        <f t="shared" si="21"/>
        <v>000000000000000</v>
      </c>
      <c r="AZ9" t="str">
        <f t="shared" si="22"/>
        <v>000000000000000</v>
      </c>
      <c r="BA9" t="str">
        <f t="shared" si="23"/>
        <v>000000000000000</v>
      </c>
      <c r="BB9" t="str">
        <f t="shared" si="24"/>
        <v>000000000000000</v>
      </c>
      <c r="BC9" t="str">
        <f t="shared" si="25"/>
        <v>000000000000000</v>
      </c>
      <c r="BD9" t="str">
        <f t="shared" si="26"/>
        <v>000000000000000</v>
      </c>
      <c r="BE9" t="str">
        <f t="shared" si="27"/>
        <v>000000000000000</v>
      </c>
      <c r="BF9" t="str">
        <f t="shared" si="28"/>
        <v>PES</v>
      </c>
      <c r="BG9" t="str">
        <f t="shared" si="29"/>
        <v>0001000000</v>
      </c>
      <c r="BH9">
        <f t="shared" si="30"/>
        <v>1</v>
      </c>
      <c r="BI9" t="str">
        <f t="shared" si="31"/>
        <v xml:space="preserve"> </v>
      </c>
      <c r="BJ9" t="str">
        <f t="shared" si="32"/>
        <v>000000000000000</v>
      </c>
      <c r="BK9" t="str">
        <f t="shared" si="33"/>
        <v>20150112</v>
      </c>
      <c r="BL9" t="str">
        <f t="shared" si="34"/>
        <v>000000000100000</v>
      </c>
      <c r="BM9" t="str">
        <f t="shared" si="35"/>
        <v>0005</v>
      </c>
      <c r="BN9" t="str">
        <f t="shared" si="36"/>
        <v>000000000021000</v>
      </c>
      <c r="BO9" t="str">
        <f t="shared" si="37"/>
        <v/>
      </c>
      <c r="BP9" t="str">
        <f t="shared" si="38"/>
        <v/>
      </c>
      <c r="BQ9" t="str">
        <f t="shared" si="39"/>
        <v/>
      </c>
      <c r="BR9" t="str">
        <f t="shared" si="40"/>
        <v>201501120010000200000000000000001003000000000000000010038000000000030555555551Prueba 3                      000000000121000000000000000000000000000000000000000000000000000000000000000000000000000000000000000000000000000000000000PES00010000001 00000000000000020150112</v>
      </c>
      <c r="BS9" s="22">
        <f ca="1">IF(BT9="","",MAX($BS$5:INDIRECT(ADDRESS(ROW()-1,COLUMN())))+1)</f>
        <v>3</v>
      </c>
      <c r="BT9" s="22" t="str">
        <f t="shared" si="41"/>
        <v>00100002000000000000000010030000000001000000005000000000021000</v>
      </c>
      <c r="BU9" s="22" t="str">
        <f ca="1">IF(BV9="","",MAX($BU$5:INDIRECT(ADDRESS(ROW()-1,COLUMN())))+1)</f>
        <v/>
      </c>
      <c r="BV9" s="22" t="str">
        <f t="shared" si="42"/>
        <v/>
      </c>
    </row>
    <row r="10" spans="2:75">
      <c r="B10" s="39"/>
      <c r="C10" s="3"/>
      <c r="D10" s="3" t="str">
        <f t="shared" si="2"/>
        <v/>
      </c>
      <c r="E10" s="40"/>
      <c r="F10" s="40"/>
      <c r="G10" s="40">
        <f t="shared" si="10"/>
        <v>0</v>
      </c>
      <c r="H10" s="3">
        <v>80</v>
      </c>
      <c r="I10" s="3" t="str">
        <f t="shared" si="3"/>
        <v>C U I T</v>
      </c>
      <c r="J10" s="33"/>
      <c r="K10" s="3"/>
      <c r="L10" s="41"/>
      <c r="M10" s="41"/>
      <c r="N10" s="41"/>
      <c r="O10" s="41"/>
      <c r="P10" s="41"/>
      <c r="Q10" s="41"/>
      <c r="R10" s="41"/>
      <c r="S10" s="41"/>
      <c r="T10" s="3" t="s">
        <v>645</v>
      </c>
      <c r="U10" s="3" t="str">
        <f t="shared" si="4"/>
        <v>PESOS ARGENTINOS</v>
      </c>
      <c r="V10" s="41">
        <v>1</v>
      </c>
      <c r="W10" s="41">
        <v>1</v>
      </c>
      <c r="X10" s="3">
        <v>0</v>
      </c>
      <c r="Y10" s="3" t="str">
        <f t="shared" si="5"/>
        <v>NO CORRESPONDE</v>
      </c>
      <c r="Z10" s="3"/>
      <c r="AA10" s="39" t="str">
        <f t="shared" si="11"/>
        <v/>
      </c>
      <c r="AC10" s="46"/>
      <c r="AD10" s="7"/>
      <c r="AE10" s="3" t="str">
        <f t="shared" si="6"/>
        <v/>
      </c>
      <c r="AF10" s="47">
        <f t="shared" si="43"/>
        <v>0</v>
      </c>
      <c r="AG10" s="46"/>
      <c r="AH10" s="7"/>
      <c r="AI10" s="3" t="str">
        <f t="shared" si="7"/>
        <v/>
      </c>
      <c r="AJ10" s="47">
        <f t="shared" si="44"/>
        <v>0</v>
      </c>
      <c r="AK10" s="53">
        <f t="shared" si="45"/>
        <v>0</v>
      </c>
      <c r="AL10" s="53">
        <f t="shared" si="46"/>
        <v>0</v>
      </c>
      <c r="AN10" s="56">
        <f t="shared" si="8"/>
        <v>0</v>
      </c>
      <c r="AP10" t="str">
        <f t="shared" si="12"/>
        <v/>
      </c>
      <c r="AQ10" t="str">
        <f t="shared" si="13"/>
        <v/>
      </c>
      <c r="AR10" t="str">
        <f t="shared" si="14"/>
        <v/>
      </c>
      <c r="AS10" t="str">
        <f t="shared" si="15"/>
        <v/>
      </c>
      <c r="AT10" t="str">
        <f t="shared" si="16"/>
        <v/>
      </c>
      <c r="AU10" t="str">
        <f t="shared" si="17"/>
        <v>80</v>
      </c>
      <c r="AV10" t="str">
        <f t="shared" si="18"/>
        <v/>
      </c>
      <c r="AW10" t="str">
        <f t="shared" si="19"/>
        <v xml:space="preserve">                              </v>
      </c>
      <c r="AX10" t="str">
        <f t="shared" si="20"/>
        <v>000000000000000</v>
      </c>
      <c r="AY10" t="str">
        <f t="shared" si="21"/>
        <v>000000000000000</v>
      </c>
      <c r="AZ10" t="str">
        <f t="shared" si="22"/>
        <v>000000000000000</v>
      </c>
      <c r="BA10" t="str">
        <f t="shared" si="23"/>
        <v>000000000000000</v>
      </c>
      <c r="BB10" t="str">
        <f t="shared" si="24"/>
        <v>000000000000000</v>
      </c>
      <c r="BC10" t="str">
        <f t="shared" si="25"/>
        <v>000000000000000</v>
      </c>
      <c r="BD10" t="str">
        <f t="shared" si="26"/>
        <v>000000000000000</v>
      </c>
      <c r="BE10" t="str">
        <f t="shared" si="27"/>
        <v>000000000000000</v>
      </c>
      <c r="BF10" t="str">
        <f t="shared" si="28"/>
        <v>PES</v>
      </c>
      <c r="BG10" t="str">
        <f t="shared" si="29"/>
        <v>0001000000</v>
      </c>
      <c r="BH10">
        <f t="shared" si="30"/>
        <v>1</v>
      </c>
      <c r="BI10" t="str">
        <f t="shared" si="31"/>
        <v xml:space="preserve"> </v>
      </c>
      <c r="BJ10" t="str">
        <f t="shared" si="32"/>
        <v>000000000000000</v>
      </c>
      <c r="BK10" t="str">
        <f t="shared" si="33"/>
        <v/>
      </c>
      <c r="BL10" t="str">
        <f t="shared" si="34"/>
        <v/>
      </c>
      <c r="BM10" t="str">
        <f t="shared" si="35"/>
        <v/>
      </c>
      <c r="BN10" t="str">
        <f t="shared" si="36"/>
        <v/>
      </c>
      <c r="BO10" t="str">
        <f t="shared" si="37"/>
        <v/>
      </c>
      <c r="BP10" t="str">
        <f t="shared" si="38"/>
        <v/>
      </c>
      <c r="BQ10" t="str">
        <f t="shared" si="39"/>
        <v/>
      </c>
      <c r="BR10" t="str">
        <f t="shared" si="40"/>
        <v/>
      </c>
      <c r="BS10" s="22" t="str">
        <f ca="1">IF(BT10="","",MAX($BS$5:INDIRECT(ADDRESS(ROW()-1,COLUMN())))+1)</f>
        <v/>
      </c>
      <c r="BT10" s="22" t="str">
        <f t="shared" si="41"/>
        <v/>
      </c>
      <c r="BU10" s="22" t="str">
        <f ca="1">IF(BV10="","",MAX($BU$5:INDIRECT(ADDRESS(ROW()-1,COLUMN())))+1)</f>
        <v/>
      </c>
      <c r="BV10" s="22" t="str">
        <f t="shared" si="42"/>
        <v/>
      </c>
    </row>
    <row r="11" spans="2:75">
      <c r="B11" s="39"/>
      <c r="C11" s="3"/>
      <c r="D11" s="3" t="str">
        <f t="shared" si="2"/>
        <v/>
      </c>
      <c r="E11" s="40"/>
      <c r="F11" s="40"/>
      <c r="G11" s="40">
        <f t="shared" si="10"/>
        <v>0</v>
      </c>
      <c r="H11" s="3">
        <v>80</v>
      </c>
      <c r="I11" s="3" t="str">
        <f t="shared" si="3"/>
        <v>C U I T</v>
      </c>
      <c r="J11" s="33"/>
      <c r="K11" s="3"/>
      <c r="L11" s="41"/>
      <c r="M11" s="41"/>
      <c r="N11" s="41"/>
      <c r="O11" s="41"/>
      <c r="P11" s="41"/>
      <c r="Q11" s="41"/>
      <c r="R11" s="41"/>
      <c r="S11" s="41"/>
      <c r="T11" s="3" t="s">
        <v>645</v>
      </c>
      <c r="U11" s="3" t="str">
        <f t="shared" si="4"/>
        <v>PESOS ARGENTINOS</v>
      </c>
      <c r="V11" s="41">
        <v>1</v>
      </c>
      <c r="W11" s="41">
        <v>1</v>
      </c>
      <c r="X11" s="3">
        <v>0</v>
      </c>
      <c r="Y11" s="3" t="str">
        <f t="shared" si="5"/>
        <v>NO CORRESPONDE</v>
      </c>
      <c r="Z11" s="3"/>
      <c r="AA11" s="39" t="str">
        <f t="shared" si="11"/>
        <v/>
      </c>
      <c r="AC11" s="46"/>
      <c r="AD11" s="7"/>
      <c r="AE11" s="3" t="str">
        <f t="shared" si="6"/>
        <v/>
      </c>
      <c r="AF11" s="47">
        <f t="shared" si="43"/>
        <v>0</v>
      </c>
      <c r="AG11" s="46"/>
      <c r="AH11" s="7"/>
      <c r="AI11" s="3" t="str">
        <f t="shared" si="7"/>
        <v/>
      </c>
      <c r="AJ11" s="47">
        <f t="shared" si="44"/>
        <v>0</v>
      </c>
      <c r="AK11" s="53">
        <f t="shared" si="45"/>
        <v>0</v>
      </c>
      <c r="AL11" s="53">
        <f t="shared" si="46"/>
        <v>0</v>
      </c>
      <c r="AN11" s="56">
        <f t="shared" si="8"/>
        <v>0</v>
      </c>
      <c r="AP11" t="str">
        <f t="shared" si="12"/>
        <v/>
      </c>
      <c r="AQ11" t="str">
        <f t="shared" si="13"/>
        <v/>
      </c>
      <c r="AR11" t="str">
        <f t="shared" si="14"/>
        <v/>
      </c>
      <c r="AS11" t="str">
        <f t="shared" si="15"/>
        <v/>
      </c>
      <c r="AT11" t="str">
        <f t="shared" si="16"/>
        <v/>
      </c>
      <c r="AU11" t="str">
        <f t="shared" si="17"/>
        <v>80</v>
      </c>
      <c r="AV11" t="str">
        <f t="shared" si="18"/>
        <v/>
      </c>
      <c r="AW11" t="str">
        <f t="shared" si="19"/>
        <v xml:space="preserve">                              </v>
      </c>
      <c r="AX11" t="str">
        <f t="shared" si="20"/>
        <v>000000000000000</v>
      </c>
      <c r="AY11" t="str">
        <f t="shared" si="21"/>
        <v>000000000000000</v>
      </c>
      <c r="AZ11" t="str">
        <f t="shared" si="22"/>
        <v>000000000000000</v>
      </c>
      <c r="BA11" t="str">
        <f t="shared" si="23"/>
        <v>000000000000000</v>
      </c>
      <c r="BB11" t="str">
        <f t="shared" si="24"/>
        <v>000000000000000</v>
      </c>
      <c r="BC11" t="str">
        <f t="shared" si="25"/>
        <v>000000000000000</v>
      </c>
      <c r="BD11" t="str">
        <f t="shared" si="26"/>
        <v>000000000000000</v>
      </c>
      <c r="BE11" t="str">
        <f t="shared" si="27"/>
        <v>000000000000000</v>
      </c>
      <c r="BF11" t="str">
        <f t="shared" si="28"/>
        <v>PES</v>
      </c>
      <c r="BG11" t="str">
        <f t="shared" si="29"/>
        <v>0001000000</v>
      </c>
      <c r="BH11">
        <f t="shared" si="30"/>
        <v>1</v>
      </c>
      <c r="BI11" t="str">
        <f t="shared" si="31"/>
        <v xml:space="preserve"> </v>
      </c>
      <c r="BJ11" t="str">
        <f t="shared" si="32"/>
        <v>000000000000000</v>
      </c>
      <c r="BK11" t="str">
        <f t="shared" si="33"/>
        <v/>
      </c>
      <c r="BL11" t="str">
        <f t="shared" si="34"/>
        <v/>
      </c>
      <c r="BM11" t="str">
        <f t="shared" si="35"/>
        <v/>
      </c>
      <c r="BN11" t="str">
        <f t="shared" si="36"/>
        <v/>
      </c>
      <c r="BO11" t="str">
        <f t="shared" si="37"/>
        <v/>
      </c>
      <c r="BP11" t="str">
        <f t="shared" si="38"/>
        <v/>
      </c>
      <c r="BQ11" t="str">
        <f t="shared" si="39"/>
        <v/>
      </c>
      <c r="BR11" t="str">
        <f t="shared" si="40"/>
        <v/>
      </c>
      <c r="BS11" s="22" t="str">
        <f ca="1">IF(BT11="","",MAX($BS$5:INDIRECT(ADDRESS(ROW()-1,COLUMN())))+1)</f>
        <v/>
      </c>
      <c r="BT11" s="22" t="str">
        <f t="shared" si="41"/>
        <v/>
      </c>
      <c r="BU11" s="22" t="str">
        <f ca="1">IF(BV11="","",MAX($BU$5:INDIRECT(ADDRESS(ROW()-1,COLUMN())))+1)</f>
        <v/>
      </c>
      <c r="BV11" s="22" t="str">
        <f t="shared" si="42"/>
        <v/>
      </c>
    </row>
    <row r="12" spans="2:75">
      <c r="B12" s="39"/>
      <c r="C12" s="3"/>
      <c r="D12" s="3" t="str">
        <f t="shared" si="2"/>
        <v/>
      </c>
      <c r="E12" s="40"/>
      <c r="F12" s="40"/>
      <c r="G12" s="40">
        <f t="shared" si="10"/>
        <v>0</v>
      </c>
      <c r="H12" s="3">
        <v>80</v>
      </c>
      <c r="I12" s="3" t="str">
        <f t="shared" si="3"/>
        <v>C U I T</v>
      </c>
      <c r="J12" s="33"/>
      <c r="K12" s="3"/>
      <c r="L12" s="41"/>
      <c r="M12" s="41"/>
      <c r="N12" s="41"/>
      <c r="O12" s="41"/>
      <c r="P12" s="41"/>
      <c r="Q12" s="41"/>
      <c r="R12" s="41"/>
      <c r="S12" s="41"/>
      <c r="T12" s="3" t="s">
        <v>645</v>
      </c>
      <c r="U12" s="3" t="str">
        <f t="shared" si="4"/>
        <v>PESOS ARGENTINOS</v>
      </c>
      <c r="V12" s="41">
        <v>1</v>
      </c>
      <c r="W12" s="41">
        <v>1</v>
      </c>
      <c r="X12" s="3">
        <v>0</v>
      </c>
      <c r="Y12" s="3" t="str">
        <f t="shared" si="5"/>
        <v>NO CORRESPONDE</v>
      </c>
      <c r="Z12" s="3"/>
      <c r="AA12" s="39" t="str">
        <f t="shared" si="11"/>
        <v/>
      </c>
      <c r="AC12" s="46"/>
      <c r="AD12" s="7"/>
      <c r="AE12" s="3" t="str">
        <f t="shared" si="6"/>
        <v/>
      </c>
      <c r="AF12" s="47">
        <f t="shared" si="43"/>
        <v>0</v>
      </c>
      <c r="AG12" s="46"/>
      <c r="AH12" s="7"/>
      <c r="AI12" s="3" t="str">
        <f t="shared" si="7"/>
        <v/>
      </c>
      <c r="AJ12" s="47">
        <f t="shared" si="44"/>
        <v>0</v>
      </c>
      <c r="AK12" s="53">
        <f t="shared" si="45"/>
        <v>0</v>
      </c>
      <c r="AL12" s="53">
        <f t="shared" si="46"/>
        <v>0</v>
      </c>
      <c r="AN12" s="56">
        <f t="shared" si="8"/>
        <v>0</v>
      </c>
      <c r="AP12" t="str">
        <f t="shared" si="12"/>
        <v/>
      </c>
      <c r="AQ12" t="str">
        <f t="shared" si="13"/>
        <v/>
      </c>
      <c r="AR12" t="str">
        <f t="shared" si="14"/>
        <v/>
      </c>
      <c r="AS12" t="str">
        <f t="shared" si="15"/>
        <v/>
      </c>
      <c r="AT12" t="str">
        <f t="shared" si="16"/>
        <v/>
      </c>
      <c r="AU12" t="str">
        <f t="shared" si="17"/>
        <v>80</v>
      </c>
      <c r="AV12" t="str">
        <f t="shared" si="18"/>
        <v/>
      </c>
      <c r="AW12" t="str">
        <f t="shared" si="19"/>
        <v xml:space="preserve">                              </v>
      </c>
      <c r="AX12" t="str">
        <f t="shared" si="20"/>
        <v>000000000000000</v>
      </c>
      <c r="AY12" t="str">
        <f t="shared" si="21"/>
        <v>000000000000000</v>
      </c>
      <c r="AZ12" t="str">
        <f t="shared" si="22"/>
        <v>000000000000000</v>
      </c>
      <c r="BA12" t="str">
        <f t="shared" si="23"/>
        <v>000000000000000</v>
      </c>
      <c r="BB12" t="str">
        <f t="shared" si="24"/>
        <v>000000000000000</v>
      </c>
      <c r="BC12" t="str">
        <f t="shared" si="25"/>
        <v>000000000000000</v>
      </c>
      <c r="BD12" t="str">
        <f t="shared" si="26"/>
        <v>000000000000000</v>
      </c>
      <c r="BE12" t="str">
        <f t="shared" si="27"/>
        <v>000000000000000</v>
      </c>
      <c r="BF12" t="str">
        <f t="shared" si="28"/>
        <v>PES</v>
      </c>
      <c r="BG12" t="str">
        <f t="shared" si="29"/>
        <v>0001000000</v>
      </c>
      <c r="BH12">
        <f t="shared" si="30"/>
        <v>1</v>
      </c>
      <c r="BI12" t="str">
        <f t="shared" si="31"/>
        <v xml:space="preserve"> </v>
      </c>
      <c r="BJ12" t="str">
        <f t="shared" si="32"/>
        <v>000000000000000</v>
      </c>
      <c r="BK12" t="str">
        <f t="shared" si="33"/>
        <v/>
      </c>
      <c r="BL12" t="str">
        <f t="shared" si="34"/>
        <v/>
      </c>
      <c r="BM12" t="str">
        <f t="shared" si="35"/>
        <v/>
      </c>
      <c r="BN12" t="str">
        <f t="shared" si="36"/>
        <v/>
      </c>
      <c r="BO12" t="str">
        <f t="shared" si="37"/>
        <v/>
      </c>
      <c r="BP12" t="str">
        <f t="shared" si="38"/>
        <v/>
      </c>
      <c r="BQ12" t="str">
        <f t="shared" si="39"/>
        <v/>
      </c>
      <c r="BR12" t="str">
        <f t="shared" si="40"/>
        <v/>
      </c>
      <c r="BS12" s="22" t="str">
        <f ca="1">IF(BT12="","",MAX($BS$5:INDIRECT(ADDRESS(ROW()-1,COLUMN())))+1)</f>
        <v/>
      </c>
      <c r="BT12" s="22" t="str">
        <f t="shared" si="41"/>
        <v/>
      </c>
      <c r="BU12" s="22" t="str">
        <f ca="1">IF(BV12="","",MAX($BU$5:INDIRECT(ADDRESS(ROW()-1,COLUMN())))+1)</f>
        <v/>
      </c>
      <c r="BV12" s="22" t="str">
        <f t="shared" si="42"/>
        <v/>
      </c>
    </row>
    <row r="13" spans="2:75">
      <c r="B13" s="39"/>
      <c r="C13" s="3"/>
      <c r="D13" s="3" t="str">
        <f t="shared" si="2"/>
        <v/>
      </c>
      <c r="E13" s="40"/>
      <c r="F13" s="40"/>
      <c r="G13" s="40">
        <f t="shared" si="10"/>
        <v>0</v>
      </c>
      <c r="H13" s="3">
        <v>80</v>
      </c>
      <c r="I13" s="3" t="str">
        <f t="shared" si="3"/>
        <v>C U I T</v>
      </c>
      <c r="J13" s="33"/>
      <c r="K13" s="3"/>
      <c r="L13" s="41"/>
      <c r="M13" s="41"/>
      <c r="N13" s="41"/>
      <c r="O13" s="41"/>
      <c r="P13" s="41"/>
      <c r="Q13" s="41"/>
      <c r="R13" s="41"/>
      <c r="S13" s="41"/>
      <c r="T13" s="3" t="s">
        <v>645</v>
      </c>
      <c r="U13" s="3" t="str">
        <f t="shared" si="4"/>
        <v>PESOS ARGENTINOS</v>
      </c>
      <c r="V13" s="41">
        <v>1</v>
      </c>
      <c r="W13" s="41">
        <v>1</v>
      </c>
      <c r="X13" s="3">
        <v>0</v>
      </c>
      <c r="Y13" s="3" t="str">
        <f t="shared" si="5"/>
        <v>NO CORRESPONDE</v>
      </c>
      <c r="Z13" s="3"/>
      <c r="AA13" s="39" t="str">
        <f t="shared" si="11"/>
        <v/>
      </c>
      <c r="AC13" s="46"/>
      <c r="AD13" s="7"/>
      <c r="AE13" s="3" t="str">
        <f t="shared" si="6"/>
        <v/>
      </c>
      <c r="AF13" s="47">
        <f t="shared" si="43"/>
        <v>0</v>
      </c>
      <c r="AG13" s="46"/>
      <c r="AH13" s="7"/>
      <c r="AI13" s="3" t="str">
        <f t="shared" si="7"/>
        <v/>
      </c>
      <c r="AJ13" s="47">
        <f t="shared" si="44"/>
        <v>0</v>
      </c>
      <c r="AK13" s="53">
        <f t="shared" si="45"/>
        <v>0</v>
      </c>
      <c r="AL13" s="53">
        <f t="shared" si="46"/>
        <v>0</v>
      </c>
      <c r="AN13" s="56">
        <f t="shared" si="8"/>
        <v>0</v>
      </c>
      <c r="AP13" t="str">
        <f t="shared" si="12"/>
        <v/>
      </c>
      <c r="AQ13" t="str">
        <f t="shared" si="13"/>
        <v/>
      </c>
      <c r="AR13" t="str">
        <f t="shared" si="14"/>
        <v/>
      </c>
      <c r="AS13" t="str">
        <f t="shared" si="15"/>
        <v/>
      </c>
      <c r="AT13" t="str">
        <f t="shared" si="16"/>
        <v/>
      </c>
      <c r="AU13" t="str">
        <f t="shared" si="17"/>
        <v>80</v>
      </c>
      <c r="AV13" t="str">
        <f t="shared" si="18"/>
        <v/>
      </c>
      <c r="AW13" t="str">
        <f t="shared" si="19"/>
        <v xml:space="preserve">                              </v>
      </c>
      <c r="AX13" t="str">
        <f t="shared" si="20"/>
        <v>000000000000000</v>
      </c>
      <c r="AY13" t="str">
        <f t="shared" si="21"/>
        <v>000000000000000</v>
      </c>
      <c r="AZ13" t="str">
        <f t="shared" si="22"/>
        <v>000000000000000</v>
      </c>
      <c r="BA13" t="str">
        <f t="shared" si="23"/>
        <v>000000000000000</v>
      </c>
      <c r="BB13" t="str">
        <f t="shared" si="24"/>
        <v>000000000000000</v>
      </c>
      <c r="BC13" t="str">
        <f t="shared" si="25"/>
        <v>000000000000000</v>
      </c>
      <c r="BD13" t="str">
        <f t="shared" si="26"/>
        <v>000000000000000</v>
      </c>
      <c r="BE13" t="str">
        <f t="shared" si="27"/>
        <v>000000000000000</v>
      </c>
      <c r="BF13" t="str">
        <f t="shared" si="28"/>
        <v>PES</v>
      </c>
      <c r="BG13" t="str">
        <f t="shared" si="29"/>
        <v>0001000000</v>
      </c>
      <c r="BH13">
        <f t="shared" si="30"/>
        <v>1</v>
      </c>
      <c r="BI13" t="str">
        <f t="shared" si="31"/>
        <v xml:space="preserve"> </v>
      </c>
      <c r="BJ13" t="str">
        <f t="shared" si="32"/>
        <v>000000000000000</v>
      </c>
      <c r="BK13" t="str">
        <f t="shared" si="33"/>
        <v/>
      </c>
      <c r="BL13" t="str">
        <f t="shared" si="34"/>
        <v/>
      </c>
      <c r="BM13" t="str">
        <f t="shared" si="35"/>
        <v/>
      </c>
      <c r="BN13" t="str">
        <f t="shared" si="36"/>
        <v/>
      </c>
      <c r="BO13" t="str">
        <f t="shared" si="37"/>
        <v/>
      </c>
      <c r="BP13" t="str">
        <f t="shared" si="38"/>
        <v/>
      </c>
      <c r="BQ13" t="str">
        <f t="shared" si="39"/>
        <v/>
      </c>
      <c r="BR13" t="str">
        <f t="shared" si="40"/>
        <v/>
      </c>
      <c r="BS13" s="22" t="str">
        <f ca="1">IF(BT13="","",MAX($BS$5:INDIRECT(ADDRESS(ROW()-1,COLUMN())))+1)</f>
        <v/>
      </c>
      <c r="BT13" s="22" t="str">
        <f t="shared" si="41"/>
        <v/>
      </c>
      <c r="BU13" s="22" t="str">
        <f ca="1">IF(BV13="","",MAX($BU$5:INDIRECT(ADDRESS(ROW()-1,COLUMN())))+1)</f>
        <v/>
      </c>
      <c r="BV13" s="22" t="str">
        <f t="shared" si="42"/>
        <v/>
      </c>
    </row>
    <row r="14" spans="2:75">
      <c r="B14" s="39"/>
      <c r="C14" s="3"/>
      <c r="D14" s="3" t="str">
        <f t="shared" si="2"/>
        <v/>
      </c>
      <c r="E14" s="40"/>
      <c r="F14" s="40"/>
      <c r="G14" s="40">
        <f t="shared" si="10"/>
        <v>0</v>
      </c>
      <c r="H14" s="3">
        <v>80</v>
      </c>
      <c r="I14" s="3" t="str">
        <f t="shared" si="3"/>
        <v>C U I T</v>
      </c>
      <c r="J14" s="33"/>
      <c r="K14" s="3"/>
      <c r="L14" s="41"/>
      <c r="M14" s="41"/>
      <c r="N14" s="41"/>
      <c r="O14" s="41"/>
      <c r="P14" s="41"/>
      <c r="Q14" s="41"/>
      <c r="R14" s="41"/>
      <c r="S14" s="41"/>
      <c r="T14" s="3" t="s">
        <v>645</v>
      </c>
      <c r="U14" s="3" t="str">
        <f t="shared" si="4"/>
        <v>PESOS ARGENTINOS</v>
      </c>
      <c r="V14" s="41">
        <v>1</v>
      </c>
      <c r="W14" s="41">
        <v>1</v>
      </c>
      <c r="X14" s="3">
        <v>0</v>
      </c>
      <c r="Y14" s="3" t="str">
        <f t="shared" si="5"/>
        <v>NO CORRESPONDE</v>
      </c>
      <c r="Z14" s="3"/>
      <c r="AA14" s="39" t="str">
        <f t="shared" si="11"/>
        <v/>
      </c>
      <c r="AC14" s="46"/>
      <c r="AD14" s="7"/>
      <c r="AE14" s="3" t="str">
        <f t="shared" si="6"/>
        <v/>
      </c>
      <c r="AF14" s="47">
        <f t="shared" si="43"/>
        <v>0</v>
      </c>
      <c r="AG14" s="46"/>
      <c r="AH14" s="7"/>
      <c r="AI14" s="3" t="str">
        <f t="shared" si="7"/>
        <v/>
      </c>
      <c r="AJ14" s="47">
        <f t="shared" si="44"/>
        <v>0</v>
      </c>
      <c r="AK14" s="53">
        <f t="shared" si="45"/>
        <v>0</v>
      </c>
      <c r="AL14" s="53">
        <f t="shared" si="46"/>
        <v>0</v>
      </c>
      <c r="AN14" s="56">
        <f t="shared" si="8"/>
        <v>0</v>
      </c>
      <c r="AP14" t="str">
        <f t="shared" si="12"/>
        <v/>
      </c>
      <c r="AQ14" t="str">
        <f t="shared" si="13"/>
        <v/>
      </c>
      <c r="AR14" t="str">
        <f t="shared" si="14"/>
        <v/>
      </c>
      <c r="AS14" t="str">
        <f t="shared" si="15"/>
        <v/>
      </c>
      <c r="AT14" t="str">
        <f t="shared" si="16"/>
        <v/>
      </c>
      <c r="AU14" t="str">
        <f t="shared" si="17"/>
        <v>80</v>
      </c>
      <c r="AV14" t="str">
        <f t="shared" si="18"/>
        <v/>
      </c>
      <c r="AW14" t="str">
        <f t="shared" si="19"/>
        <v xml:space="preserve">                              </v>
      </c>
      <c r="AX14" t="str">
        <f t="shared" si="20"/>
        <v>000000000000000</v>
      </c>
      <c r="AY14" t="str">
        <f t="shared" si="21"/>
        <v>000000000000000</v>
      </c>
      <c r="AZ14" t="str">
        <f t="shared" si="22"/>
        <v>000000000000000</v>
      </c>
      <c r="BA14" t="str">
        <f t="shared" si="23"/>
        <v>000000000000000</v>
      </c>
      <c r="BB14" t="str">
        <f t="shared" si="24"/>
        <v>000000000000000</v>
      </c>
      <c r="BC14" t="str">
        <f t="shared" si="25"/>
        <v>000000000000000</v>
      </c>
      <c r="BD14" t="str">
        <f t="shared" si="26"/>
        <v>000000000000000</v>
      </c>
      <c r="BE14" t="str">
        <f t="shared" si="27"/>
        <v>000000000000000</v>
      </c>
      <c r="BF14" t="str">
        <f t="shared" si="28"/>
        <v>PES</v>
      </c>
      <c r="BG14" t="str">
        <f t="shared" si="29"/>
        <v>0001000000</v>
      </c>
      <c r="BH14">
        <f t="shared" si="30"/>
        <v>1</v>
      </c>
      <c r="BI14" t="str">
        <f t="shared" si="31"/>
        <v xml:space="preserve"> </v>
      </c>
      <c r="BJ14" t="str">
        <f t="shared" si="32"/>
        <v>000000000000000</v>
      </c>
      <c r="BK14" t="str">
        <f t="shared" si="33"/>
        <v/>
      </c>
      <c r="BL14" t="str">
        <f t="shared" si="34"/>
        <v/>
      </c>
      <c r="BM14" t="str">
        <f t="shared" si="35"/>
        <v/>
      </c>
      <c r="BN14" t="str">
        <f t="shared" si="36"/>
        <v/>
      </c>
      <c r="BO14" t="str">
        <f t="shared" si="37"/>
        <v/>
      </c>
      <c r="BP14" t="str">
        <f t="shared" si="38"/>
        <v/>
      </c>
      <c r="BQ14" t="str">
        <f t="shared" si="39"/>
        <v/>
      </c>
      <c r="BR14" t="str">
        <f t="shared" si="40"/>
        <v/>
      </c>
      <c r="BS14" s="22" t="str">
        <f ca="1">IF(BT14="","",MAX($BS$5:INDIRECT(ADDRESS(ROW()-1,COLUMN())))+1)</f>
        <v/>
      </c>
      <c r="BT14" s="22" t="str">
        <f t="shared" si="41"/>
        <v/>
      </c>
      <c r="BU14" s="22" t="str">
        <f ca="1">IF(BV14="","",MAX($BU$5:INDIRECT(ADDRESS(ROW()-1,COLUMN())))+1)</f>
        <v/>
      </c>
      <c r="BV14" s="22" t="str">
        <f t="shared" si="42"/>
        <v/>
      </c>
    </row>
    <row r="15" spans="2:75">
      <c r="B15" s="39"/>
      <c r="C15" s="3"/>
      <c r="D15" s="3" t="str">
        <f t="shared" si="2"/>
        <v/>
      </c>
      <c r="E15" s="40"/>
      <c r="F15" s="40"/>
      <c r="G15" s="40">
        <f t="shared" si="10"/>
        <v>0</v>
      </c>
      <c r="H15" s="3">
        <v>80</v>
      </c>
      <c r="I15" s="3" t="str">
        <f t="shared" si="3"/>
        <v>C U I T</v>
      </c>
      <c r="J15" s="33"/>
      <c r="K15" s="3"/>
      <c r="L15" s="41"/>
      <c r="M15" s="41"/>
      <c r="N15" s="41"/>
      <c r="O15" s="41"/>
      <c r="P15" s="41"/>
      <c r="Q15" s="41"/>
      <c r="R15" s="41"/>
      <c r="S15" s="41"/>
      <c r="T15" s="3" t="s">
        <v>645</v>
      </c>
      <c r="U15" s="3" t="str">
        <f t="shared" si="4"/>
        <v>PESOS ARGENTINOS</v>
      </c>
      <c r="V15" s="41">
        <v>1</v>
      </c>
      <c r="W15" s="41">
        <v>1</v>
      </c>
      <c r="X15" s="3">
        <v>0</v>
      </c>
      <c r="Y15" s="3" t="str">
        <f t="shared" si="5"/>
        <v>NO CORRESPONDE</v>
      </c>
      <c r="Z15" s="3"/>
      <c r="AA15" s="39" t="str">
        <f t="shared" si="11"/>
        <v/>
      </c>
      <c r="AC15" s="46"/>
      <c r="AD15" s="7"/>
      <c r="AE15" s="3" t="str">
        <f t="shared" si="6"/>
        <v/>
      </c>
      <c r="AF15" s="47">
        <f t="shared" si="43"/>
        <v>0</v>
      </c>
      <c r="AG15" s="46"/>
      <c r="AH15" s="7"/>
      <c r="AI15" s="3" t="str">
        <f t="shared" si="7"/>
        <v/>
      </c>
      <c r="AJ15" s="47">
        <f t="shared" si="44"/>
        <v>0</v>
      </c>
      <c r="AK15" s="53">
        <f t="shared" si="45"/>
        <v>0</v>
      </c>
      <c r="AL15" s="53">
        <f t="shared" si="46"/>
        <v>0</v>
      </c>
      <c r="AN15" s="56">
        <f t="shared" si="8"/>
        <v>0</v>
      </c>
      <c r="AP15" t="str">
        <f t="shared" si="12"/>
        <v/>
      </c>
      <c r="AQ15" t="str">
        <f t="shared" si="13"/>
        <v/>
      </c>
      <c r="AR15" t="str">
        <f t="shared" si="14"/>
        <v/>
      </c>
      <c r="AS15" t="str">
        <f t="shared" si="15"/>
        <v/>
      </c>
      <c r="AT15" t="str">
        <f t="shared" si="16"/>
        <v/>
      </c>
      <c r="AU15" t="str">
        <f t="shared" si="17"/>
        <v>80</v>
      </c>
      <c r="AV15" t="str">
        <f t="shared" si="18"/>
        <v/>
      </c>
      <c r="AW15" t="str">
        <f t="shared" si="19"/>
        <v xml:space="preserve">                              </v>
      </c>
      <c r="AX15" t="str">
        <f t="shared" si="20"/>
        <v>000000000000000</v>
      </c>
      <c r="AY15" t="str">
        <f t="shared" si="21"/>
        <v>000000000000000</v>
      </c>
      <c r="AZ15" t="str">
        <f t="shared" si="22"/>
        <v>000000000000000</v>
      </c>
      <c r="BA15" t="str">
        <f t="shared" si="23"/>
        <v>000000000000000</v>
      </c>
      <c r="BB15" t="str">
        <f t="shared" si="24"/>
        <v>000000000000000</v>
      </c>
      <c r="BC15" t="str">
        <f t="shared" si="25"/>
        <v>000000000000000</v>
      </c>
      <c r="BD15" t="str">
        <f t="shared" si="26"/>
        <v>000000000000000</v>
      </c>
      <c r="BE15" t="str">
        <f t="shared" si="27"/>
        <v>000000000000000</v>
      </c>
      <c r="BF15" t="str">
        <f t="shared" si="28"/>
        <v>PES</v>
      </c>
      <c r="BG15" t="str">
        <f t="shared" si="29"/>
        <v>0001000000</v>
      </c>
      <c r="BH15">
        <f t="shared" si="30"/>
        <v>1</v>
      </c>
      <c r="BI15" t="str">
        <f t="shared" si="31"/>
        <v xml:space="preserve"> </v>
      </c>
      <c r="BJ15" t="str">
        <f t="shared" si="32"/>
        <v>000000000000000</v>
      </c>
      <c r="BK15" t="str">
        <f t="shared" si="33"/>
        <v/>
      </c>
      <c r="BL15" t="str">
        <f t="shared" si="34"/>
        <v/>
      </c>
      <c r="BM15" t="str">
        <f t="shared" si="35"/>
        <v/>
      </c>
      <c r="BN15" t="str">
        <f t="shared" si="36"/>
        <v/>
      </c>
      <c r="BO15" t="str">
        <f t="shared" si="37"/>
        <v/>
      </c>
      <c r="BP15" t="str">
        <f t="shared" si="38"/>
        <v/>
      </c>
      <c r="BQ15" t="str">
        <f t="shared" si="39"/>
        <v/>
      </c>
      <c r="BR15" t="str">
        <f t="shared" si="40"/>
        <v/>
      </c>
      <c r="BS15" s="22" t="str">
        <f ca="1">IF(BT15="","",MAX($BS$5:INDIRECT(ADDRESS(ROW()-1,COLUMN())))+1)</f>
        <v/>
      </c>
      <c r="BT15" s="22" t="str">
        <f t="shared" si="41"/>
        <v/>
      </c>
      <c r="BU15" s="22" t="str">
        <f ca="1">IF(BV15="","",MAX($BU$5:INDIRECT(ADDRESS(ROW()-1,COLUMN())))+1)</f>
        <v/>
      </c>
      <c r="BV15" s="22" t="str">
        <f t="shared" si="42"/>
        <v/>
      </c>
    </row>
    <row r="16" spans="2:75">
      <c r="B16" s="39"/>
      <c r="C16" s="3"/>
      <c r="D16" s="3" t="str">
        <f t="shared" si="2"/>
        <v/>
      </c>
      <c r="E16" s="40"/>
      <c r="F16" s="40"/>
      <c r="G16" s="40">
        <f t="shared" si="10"/>
        <v>0</v>
      </c>
      <c r="H16" s="3">
        <v>80</v>
      </c>
      <c r="I16" s="3" t="str">
        <f t="shared" si="3"/>
        <v>C U I T</v>
      </c>
      <c r="J16" s="33"/>
      <c r="K16" s="3"/>
      <c r="L16" s="41"/>
      <c r="M16" s="41"/>
      <c r="N16" s="41"/>
      <c r="O16" s="41"/>
      <c r="P16" s="41"/>
      <c r="Q16" s="41"/>
      <c r="R16" s="41"/>
      <c r="S16" s="41"/>
      <c r="T16" s="3" t="s">
        <v>645</v>
      </c>
      <c r="U16" s="3" t="str">
        <f t="shared" si="4"/>
        <v>PESOS ARGENTINOS</v>
      </c>
      <c r="V16" s="41">
        <v>1</v>
      </c>
      <c r="W16" s="41">
        <v>1</v>
      </c>
      <c r="X16" s="3">
        <v>0</v>
      </c>
      <c r="Y16" s="3" t="str">
        <f t="shared" si="5"/>
        <v>NO CORRESPONDE</v>
      </c>
      <c r="Z16" s="3"/>
      <c r="AA16" s="39" t="str">
        <f t="shared" si="11"/>
        <v/>
      </c>
      <c r="AC16" s="46"/>
      <c r="AD16" s="7"/>
      <c r="AE16" s="3" t="str">
        <f t="shared" si="6"/>
        <v/>
      </c>
      <c r="AF16" s="47">
        <f t="shared" si="43"/>
        <v>0</v>
      </c>
      <c r="AG16" s="46"/>
      <c r="AH16" s="7"/>
      <c r="AI16" s="3" t="str">
        <f t="shared" si="7"/>
        <v/>
      </c>
      <c r="AJ16" s="47">
        <f t="shared" si="44"/>
        <v>0</v>
      </c>
      <c r="AK16" s="53">
        <f t="shared" si="45"/>
        <v>0</v>
      </c>
      <c r="AL16" s="53">
        <f t="shared" si="46"/>
        <v>0</v>
      </c>
      <c r="AN16" s="56">
        <f t="shared" si="8"/>
        <v>0</v>
      </c>
      <c r="AP16" t="str">
        <f t="shared" si="12"/>
        <v/>
      </c>
      <c r="AQ16" t="str">
        <f t="shared" si="13"/>
        <v/>
      </c>
      <c r="AR16" t="str">
        <f t="shared" si="14"/>
        <v/>
      </c>
      <c r="AS16" t="str">
        <f t="shared" si="15"/>
        <v/>
      </c>
      <c r="AT16" t="str">
        <f t="shared" si="16"/>
        <v/>
      </c>
      <c r="AU16" t="str">
        <f t="shared" si="17"/>
        <v>80</v>
      </c>
      <c r="AV16" t="str">
        <f t="shared" si="18"/>
        <v/>
      </c>
      <c r="AW16" t="str">
        <f t="shared" si="19"/>
        <v xml:space="preserve">                              </v>
      </c>
      <c r="AX16" t="str">
        <f t="shared" si="20"/>
        <v>000000000000000</v>
      </c>
      <c r="AY16" t="str">
        <f t="shared" si="21"/>
        <v>000000000000000</v>
      </c>
      <c r="AZ16" t="str">
        <f t="shared" si="22"/>
        <v>000000000000000</v>
      </c>
      <c r="BA16" t="str">
        <f t="shared" si="23"/>
        <v>000000000000000</v>
      </c>
      <c r="BB16" t="str">
        <f t="shared" si="24"/>
        <v>000000000000000</v>
      </c>
      <c r="BC16" t="str">
        <f t="shared" si="25"/>
        <v>000000000000000</v>
      </c>
      <c r="BD16" t="str">
        <f t="shared" si="26"/>
        <v>000000000000000</v>
      </c>
      <c r="BE16" t="str">
        <f t="shared" si="27"/>
        <v>000000000000000</v>
      </c>
      <c r="BF16" t="str">
        <f t="shared" si="28"/>
        <v>PES</v>
      </c>
      <c r="BG16" t="str">
        <f t="shared" si="29"/>
        <v>0001000000</v>
      </c>
      <c r="BH16">
        <f t="shared" si="30"/>
        <v>1</v>
      </c>
      <c r="BI16" t="str">
        <f t="shared" si="31"/>
        <v xml:space="preserve"> </v>
      </c>
      <c r="BJ16" t="str">
        <f t="shared" si="32"/>
        <v>000000000000000</v>
      </c>
      <c r="BK16" t="str">
        <f t="shared" si="33"/>
        <v/>
      </c>
      <c r="BL16" t="str">
        <f t="shared" si="34"/>
        <v/>
      </c>
      <c r="BM16" t="str">
        <f t="shared" si="35"/>
        <v/>
      </c>
      <c r="BN16" t="str">
        <f t="shared" si="36"/>
        <v/>
      </c>
      <c r="BO16" t="str">
        <f t="shared" si="37"/>
        <v/>
      </c>
      <c r="BP16" t="str">
        <f t="shared" si="38"/>
        <v/>
      </c>
      <c r="BQ16" t="str">
        <f t="shared" si="39"/>
        <v/>
      </c>
      <c r="BR16" t="str">
        <f t="shared" si="40"/>
        <v/>
      </c>
      <c r="BS16" s="22" t="str">
        <f ca="1">IF(BT16="","",MAX($BS$5:INDIRECT(ADDRESS(ROW()-1,COLUMN())))+1)</f>
        <v/>
      </c>
      <c r="BT16" s="22" t="str">
        <f t="shared" si="41"/>
        <v/>
      </c>
      <c r="BU16" s="22" t="str">
        <f ca="1">IF(BV16="","",MAX($BU$5:INDIRECT(ADDRESS(ROW()-1,COLUMN())))+1)</f>
        <v/>
      </c>
      <c r="BV16" s="22" t="str">
        <f t="shared" si="42"/>
        <v/>
      </c>
    </row>
    <row r="17" spans="2:74">
      <c r="B17" s="39"/>
      <c r="C17" s="3"/>
      <c r="D17" s="3" t="str">
        <f t="shared" si="2"/>
        <v/>
      </c>
      <c r="E17" s="40"/>
      <c r="F17" s="40"/>
      <c r="G17" s="40">
        <f t="shared" si="10"/>
        <v>0</v>
      </c>
      <c r="H17" s="3">
        <v>80</v>
      </c>
      <c r="I17" s="3" t="str">
        <f t="shared" si="3"/>
        <v>C U I T</v>
      </c>
      <c r="J17" s="33"/>
      <c r="K17" s="3"/>
      <c r="L17" s="41"/>
      <c r="M17" s="41"/>
      <c r="N17" s="41"/>
      <c r="O17" s="41"/>
      <c r="P17" s="41"/>
      <c r="Q17" s="41"/>
      <c r="R17" s="41"/>
      <c r="S17" s="41"/>
      <c r="T17" s="3" t="s">
        <v>645</v>
      </c>
      <c r="U17" s="3" t="str">
        <f t="shared" si="4"/>
        <v>PESOS ARGENTINOS</v>
      </c>
      <c r="V17" s="41">
        <v>1</v>
      </c>
      <c r="W17" s="41">
        <v>1</v>
      </c>
      <c r="X17" s="3">
        <v>0</v>
      </c>
      <c r="Y17" s="3" t="str">
        <f t="shared" si="5"/>
        <v>NO CORRESPONDE</v>
      </c>
      <c r="Z17" s="3"/>
      <c r="AA17" s="39" t="str">
        <f t="shared" si="11"/>
        <v/>
      </c>
      <c r="AC17" s="46"/>
      <c r="AD17" s="7"/>
      <c r="AE17" s="3" t="str">
        <f t="shared" si="6"/>
        <v/>
      </c>
      <c r="AF17" s="47">
        <f t="shared" si="43"/>
        <v>0</v>
      </c>
      <c r="AG17" s="46"/>
      <c r="AH17" s="7"/>
      <c r="AI17" s="3" t="str">
        <f t="shared" si="7"/>
        <v/>
      </c>
      <c r="AJ17" s="47">
        <f t="shared" si="44"/>
        <v>0</v>
      </c>
      <c r="AK17" s="53">
        <f t="shared" si="45"/>
        <v>0</v>
      </c>
      <c r="AL17" s="53">
        <f t="shared" si="46"/>
        <v>0</v>
      </c>
      <c r="AN17" s="56">
        <f t="shared" si="8"/>
        <v>0</v>
      </c>
      <c r="AP17" t="str">
        <f t="shared" si="12"/>
        <v/>
      </c>
      <c r="AQ17" t="str">
        <f t="shared" si="13"/>
        <v/>
      </c>
      <c r="AR17" t="str">
        <f t="shared" si="14"/>
        <v/>
      </c>
      <c r="AS17" t="str">
        <f t="shared" si="15"/>
        <v/>
      </c>
      <c r="AT17" t="str">
        <f t="shared" si="16"/>
        <v/>
      </c>
      <c r="AU17" t="str">
        <f t="shared" si="17"/>
        <v>80</v>
      </c>
      <c r="AV17" t="str">
        <f t="shared" si="18"/>
        <v/>
      </c>
      <c r="AW17" t="str">
        <f t="shared" si="19"/>
        <v xml:space="preserve">                              </v>
      </c>
      <c r="AX17" t="str">
        <f t="shared" si="20"/>
        <v>000000000000000</v>
      </c>
      <c r="AY17" t="str">
        <f t="shared" si="21"/>
        <v>000000000000000</v>
      </c>
      <c r="AZ17" t="str">
        <f t="shared" si="22"/>
        <v>000000000000000</v>
      </c>
      <c r="BA17" t="str">
        <f t="shared" si="23"/>
        <v>000000000000000</v>
      </c>
      <c r="BB17" t="str">
        <f t="shared" si="24"/>
        <v>000000000000000</v>
      </c>
      <c r="BC17" t="str">
        <f t="shared" si="25"/>
        <v>000000000000000</v>
      </c>
      <c r="BD17" t="str">
        <f t="shared" si="26"/>
        <v>000000000000000</v>
      </c>
      <c r="BE17" t="str">
        <f t="shared" si="27"/>
        <v>000000000000000</v>
      </c>
      <c r="BF17" t="str">
        <f t="shared" si="28"/>
        <v>PES</v>
      </c>
      <c r="BG17" t="str">
        <f t="shared" si="29"/>
        <v>0001000000</v>
      </c>
      <c r="BH17">
        <f t="shared" si="30"/>
        <v>1</v>
      </c>
      <c r="BI17" t="str">
        <f t="shared" si="31"/>
        <v xml:space="preserve"> </v>
      </c>
      <c r="BJ17" t="str">
        <f t="shared" si="32"/>
        <v>000000000000000</v>
      </c>
      <c r="BK17" t="str">
        <f t="shared" si="33"/>
        <v/>
      </c>
      <c r="BL17" t="str">
        <f t="shared" si="34"/>
        <v/>
      </c>
      <c r="BM17" t="str">
        <f t="shared" si="35"/>
        <v/>
      </c>
      <c r="BN17" t="str">
        <f t="shared" si="36"/>
        <v/>
      </c>
      <c r="BO17" t="str">
        <f t="shared" si="37"/>
        <v/>
      </c>
      <c r="BP17" t="str">
        <f t="shared" si="38"/>
        <v/>
      </c>
      <c r="BQ17" t="str">
        <f t="shared" si="39"/>
        <v/>
      </c>
      <c r="BR17" t="str">
        <f t="shared" si="40"/>
        <v/>
      </c>
      <c r="BS17" s="22" t="str">
        <f ca="1">IF(BT17="","",MAX($BS$5:INDIRECT(ADDRESS(ROW()-1,COLUMN())))+1)</f>
        <v/>
      </c>
      <c r="BT17" s="22" t="str">
        <f t="shared" si="41"/>
        <v/>
      </c>
      <c r="BU17" s="22" t="str">
        <f ca="1">IF(BV17="","",MAX($BU$5:INDIRECT(ADDRESS(ROW()-1,COLUMN())))+1)</f>
        <v/>
      </c>
      <c r="BV17" s="22" t="str">
        <f t="shared" si="42"/>
        <v/>
      </c>
    </row>
    <row r="18" spans="2:74">
      <c r="B18" s="39"/>
      <c r="C18" s="3"/>
      <c r="D18" s="3" t="str">
        <f t="shared" si="2"/>
        <v/>
      </c>
      <c r="E18" s="40"/>
      <c r="F18" s="40"/>
      <c r="G18" s="40">
        <f t="shared" si="10"/>
        <v>0</v>
      </c>
      <c r="H18" s="3">
        <v>80</v>
      </c>
      <c r="I18" s="3" t="str">
        <f t="shared" si="3"/>
        <v>C U I T</v>
      </c>
      <c r="J18" s="33"/>
      <c r="K18" s="3"/>
      <c r="L18" s="41"/>
      <c r="M18" s="41"/>
      <c r="N18" s="41"/>
      <c r="O18" s="41"/>
      <c r="P18" s="41"/>
      <c r="Q18" s="41"/>
      <c r="R18" s="41"/>
      <c r="S18" s="41"/>
      <c r="T18" s="3" t="s">
        <v>645</v>
      </c>
      <c r="U18" s="3" t="str">
        <f t="shared" si="4"/>
        <v>PESOS ARGENTINOS</v>
      </c>
      <c r="V18" s="41">
        <v>1</v>
      </c>
      <c r="W18" s="41">
        <v>1</v>
      </c>
      <c r="X18" s="3">
        <v>0</v>
      </c>
      <c r="Y18" s="3" t="str">
        <f t="shared" si="5"/>
        <v>NO CORRESPONDE</v>
      </c>
      <c r="Z18" s="3"/>
      <c r="AA18" s="39" t="str">
        <f t="shared" si="11"/>
        <v/>
      </c>
      <c r="AC18" s="46"/>
      <c r="AD18" s="7"/>
      <c r="AE18" s="3" t="str">
        <f t="shared" si="6"/>
        <v/>
      </c>
      <c r="AF18" s="47">
        <f t="shared" si="43"/>
        <v>0</v>
      </c>
      <c r="AG18" s="46"/>
      <c r="AH18" s="7"/>
      <c r="AI18" s="3" t="str">
        <f t="shared" si="7"/>
        <v/>
      </c>
      <c r="AJ18" s="47">
        <f t="shared" si="44"/>
        <v>0</v>
      </c>
      <c r="AK18" s="53">
        <f t="shared" si="45"/>
        <v>0</v>
      </c>
      <c r="AL18" s="53">
        <f t="shared" si="46"/>
        <v>0</v>
      </c>
      <c r="AN18" s="56">
        <f t="shared" si="8"/>
        <v>0</v>
      </c>
      <c r="AP18" t="str">
        <f t="shared" si="12"/>
        <v/>
      </c>
      <c r="AQ18" t="str">
        <f t="shared" si="13"/>
        <v/>
      </c>
      <c r="AR18" t="str">
        <f t="shared" si="14"/>
        <v/>
      </c>
      <c r="AS18" t="str">
        <f t="shared" si="15"/>
        <v/>
      </c>
      <c r="AT18" t="str">
        <f t="shared" si="16"/>
        <v/>
      </c>
      <c r="AU18" t="str">
        <f t="shared" si="17"/>
        <v>80</v>
      </c>
      <c r="AV18" t="str">
        <f t="shared" si="18"/>
        <v/>
      </c>
      <c r="AW18" t="str">
        <f t="shared" si="19"/>
        <v xml:space="preserve">                              </v>
      </c>
      <c r="AX18" t="str">
        <f t="shared" si="20"/>
        <v>000000000000000</v>
      </c>
      <c r="AY18" t="str">
        <f t="shared" si="21"/>
        <v>000000000000000</v>
      </c>
      <c r="AZ18" t="str">
        <f t="shared" si="22"/>
        <v>000000000000000</v>
      </c>
      <c r="BA18" t="str">
        <f t="shared" si="23"/>
        <v>000000000000000</v>
      </c>
      <c r="BB18" t="str">
        <f t="shared" si="24"/>
        <v>000000000000000</v>
      </c>
      <c r="BC18" t="str">
        <f t="shared" si="25"/>
        <v>000000000000000</v>
      </c>
      <c r="BD18" t="str">
        <f t="shared" si="26"/>
        <v>000000000000000</v>
      </c>
      <c r="BE18" t="str">
        <f t="shared" si="27"/>
        <v>000000000000000</v>
      </c>
      <c r="BF18" t="str">
        <f t="shared" si="28"/>
        <v>PES</v>
      </c>
      <c r="BG18" t="str">
        <f t="shared" si="29"/>
        <v>0001000000</v>
      </c>
      <c r="BH18">
        <f t="shared" si="30"/>
        <v>1</v>
      </c>
      <c r="BI18" t="str">
        <f t="shared" si="31"/>
        <v xml:space="preserve"> </v>
      </c>
      <c r="BJ18" t="str">
        <f t="shared" si="32"/>
        <v>000000000000000</v>
      </c>
      <c r="BK18" t="str">
        <f t="shared" si="33"/>
        <v/>
      </c>
      <c r="BL18" t="str">
        <f t="shared" si="34"/>
        <v/>
      </c>
      <c r="BM18" t="str">
        <f t="shared" si="35"/>
        <v/>
      </c>
      <c r="BN18" t="str">
        <f t="shared" si="36"/>
        <v/>
      </c>
      <c r="BO18" t="str">
        <f t="shared" si="37"/>
        <v/>
      </c>
      <c r="BP18" t="str">
        <f t="shared" si="38"/>
        <v/>
      </c>
      <c r="BQ18" t="str">
        <f t="shared" si="39"/>
        <v/>
      </c>
      <c r="BR18" t="str">
        <f t="shared" si="40"/>
        <v/>
      </c>
      <c r="BS18" s="22" t="str">
        <f ca="1">IF(BT18="","",MAX($BS$5:INDIRECT(ADDRESS(ROW()-1,COLUMN())))+1)</f>
        <v/>
      </c>
      <c r="BT18" s="22" t="str">
        <f t="shared" si="41"/>
        <v/>
      </c>
      <c r="BU18" s="22" t="str">
        <f ca="1">IF(BV18="","",MAX($BU$5:INDIRECT(ADDRESS(ROW()-1,COLUMN())))+1)</f>
        <v/>
      </c>
      <c r="BV18" s="22" t="str">
        <f t="shared" si="42"/>
        <v/>
      </c>
    </row>
    <row r="19" spans="2:74">
      <c r="B19" s="39"/>
      <c r="C19" s="3"/>
      <c r="D19" s="3" t="str">
        <f t="shared" si="2"/>
        <v/>
      </c>
      <c r="E19" s="40"/>
      <c r="F19" s="40"/>
      <c r="G19" s="40">
        <f t="shared" si="10"/>
        <v>0</v>
      </c>
      <c r="H19" s="3">
        <v>80</v>
      </c>
      <c r="I19" s="3" t="str">
        <f t="shared" si="3"/>
        <v>C U I T</v>
      </c>
      <c r="J19" s="33"/>
      <c r="K19" s="3"/>
      <c r="L19" s="41"/>
      <c r="M19" s="41"/>
      <c r="N19" s="41"/>
      <c r="O19" s="41"/>
      <c r="P19" s="41"/>
      <c r="Q19" s="41"/>
      <c r="R19" s="41"/>
      <c r="S19" s="41"/>
      <c r="T19" s="3" t="s">
        <v>645</v>
      </c>
      <c r="U19" s="3" t="str">
        <f t="shared" si="4"/>
        <v>PESOS ARGENTINOS</v>
      </c>
      <c r="V19" s="41">
        <v>1</v>
      </c>
      <c r="W19" s="41">
        <v>1</v>
      </c>
      <c r="X19" s="3">
        <v>0</v>
      </c>
      <c r="Y19" s="3" t="str">
        <f t="shared" si="5"/>
        <v>NO CORRESPONDE</v>
      </c>
      <c r="Z19" s="3"/>
      <c r="AA19" s="39" t="str">
        <f t="shared" si="11"/>
        <v/>
      </c>
      <c r="AC19" s="46"/>
      <c r="AD19" s="7"/>
      <c r="AE19" s="3" t="str">
        <f t="shared" si="6"/>
        <v/>
      </c>
      <c r="AF19" s="47">
        <f t="shared" si="43"/>
        <v>0</v>
      </c>
      <c r="AG19" s="46"/>
      <c r="AH19" s="7"/>
      <c r="AI19" s="3" t="str">
        <f t="shared" si="7"/>
        <v/>
      </c>
      <c r="AJ19" s="47">
        <f t="shared" si="44"/>
        <v>0</v>
      </c>
      <c r="AK19" s="53">
        <f t="shared" si="45"/>
        <v>0</v>
      </c>
      <c r="AL19" s="53">
        <f t="shared" si="46"/>
        <v>0</v>
      </c>
      <c r="AN19" s="56">
        <f t="shared" si="8"/>
        <v>0</v>
      </c>
      <c r="AP19" t="str">
        <f t="shared" si="12"/>
        <v/>
      </c>
      <c r="AQ19" t="str">
        <f t="shared" si="13"/>
        <v/>
      </c>
      <c r="AR19" t="str">
        <f t="shared" si="14"/>
        <v/>
      </c>
      <c r="AS19" t="str">
        <f t="shared" si="15"/>
        <v/>
      </c>
      <c r="AT19" t="str">
        <f t="shared" si="16"/>
        <v/>
      </c>
      <c r="AU19" t="str">
        <f t="shared" si="17"/>
        <v>80</v>
      </c>
      <c r="AV19" t="str">
        <f t="shared" si="18"/>
        <v/>
      </c>
      <c r="AW19" t="str">
        <f t="shared" si="19"/>
        <v xml:space="preserve">                              </v>
      </c>
      <c r="AX19" t="str">
        <f t="shared" si="20"/>
        <v>000000000000000</v>
      </c>
      <c r="AY19" t="str">
        <f t="shared" si="21"/>
        <v>000000000000000</v>
      </c>
      <c r="AZ19" t="str">
        <f t="shared" si="22"/>
        <v>000000000000000</v>
      </c>
      <c r="BA19" t="str">
        <f t="shared" si="23"/>
        <v>000000000000000</v>
      </c>
      <c r="BB19" t="str">
        <f t="shared" si="24"/>
        <v>000000000000000</v>
      </c>
      <c r="BC19" t="str">
        <f t="shared" si="25"/>
        <v>000000000000000</v>
      </c>
      <c r="BD19" t="str">
        <f t="shared" si="26"/>
        <v>000000000000000</v>
      </c>
      <c r="BE19" t="str">
        <f t="shared" si="27"/>
        <v>000000000000000</v>
      </c>
      <c r="BF19" t="str">
        <f t="shared" si="28"/>
        <v>PES</v>
      </c>
      <c r="BG19" t="str">
        <f t="shared" si="29"/>
        <v>0001000000</v>
      </c>
      <c r="BH19">
        <f t="shared" si="30"/>
        <v>1</v>
      </c>
      <c r="BI19" t="str">
        <f t="shared" si="31"/>
        <v xml:space="preserve"> </v>
      </c>
      <c r="BJ19" t="str">
        <f t="shared" si="32"/>
        <v>000000000000000</v>
      </c>
      <c r="BK19" t="str">
        <f t="shared" si="33"/>
        <v/>
      </c>
      <c r="BL19" t="str">
        <f t="shared" si="34"/>
        <v/>
      </c>
      <c r="BM19" t="str">
        <f t="shared" si="35"/>
        <v/>
      </c>
      <c r="BN19" t="str">
        <f t="shared" si="36"/>
        <v/>
      </c>
      <c r="BO19" t="str">
        <f t="shared" si="37"/>
        <v/>
      </c>
      <c r="BP19" t="str">
        <f t="shared" si="38"/>
        <v/>
      </c>
      <c r="BQ19" t="str">
        <f t="shared" si="39"/>
        <v/>
      </c>
      <c r="BR19" t="str">
        <f t="shared" si="40"/>
        <v/>
      </c>
      <c r="BS19" s="22" t="str">
        <f ca="1">IF(BT19="","",MAX($BS$5:INDIRECT(ADDRESS(ROW()-1,COLUMN())))+1)</f>
        <v/>
      </c>
      <c r="BT19" s="22" t="str">
        <f t="shared" si="41"/>
        <v/>
      </c>
      <c r="BU19" s="22" t="str">
        <f ca="1">IF(BV19="","",MAX($BU$5:INDIRECT(ADDRESS(ROW()-1,COLUMN())))+1)</f>
        <v/>
      </c>
      <c r="BV19" s="22" t="str">
        <f t="shared" si="42"/>
        <v/>
      </c>
    </row>
    <row r="20" spans="2:74">
      <c r="B20" s="39"/>
      <c r="C20" s="3"/>
      <c r="D20" s="3" t="str">
        <f t="shared" si="2"/>
        <v/>
      </c>
      <c r="E20" s="40"/>
      <c r="F20" s="40"/>
      <c r="G20" s="40">
        <f t="shared" si="10"/>
        <v>0</v>
      </c>
      <c r="H20" s="3">
        <v>80</v>
      </c>
      <c r="I20" s="3" t="str">
        <f t="shared" si="3"/>
        <v>C U I T</v>
      </c>
      <c r="J20" s="33"/>
      <c r="K20" s="3"/>
      <c r="L20" s="41"/>
      <c r="M20" s="41"/>
      <c r="N20" s="41"/>
      <c r="O20" s="41"/>
      <c r="P20" s="41"/>
      <c r="Q20" s="41"/>
      <c r="R20" s="41"/>
      <c r="S20" s="41"/>
      <c r="T20" s="3" t="s">
        <v>645</v>
      </c>
      <c r="U20" s="3" t="str">
        <f t="shared" si="4"/>
        <v>PESOS ARGENTINOS</v>
      </c>
      <c r="V20" s="41">
        <v>1</v>
      </c>
      <c r="W20" s="41">
        <v>1</v>
      </c>
      <c r="X20" s="3">
        <v>0</v>
      </c>
      <c r="Y20" s="3" t="str">
        <f t="shared" si="5"/>
        <v>NO CORRESPONDE</v>
      </c>
      <c r="Z20" s="3"/>
      <c r="AA20" s="39" t="str">
        <f t="shared" si="11"/>
        <v/>
      </c>
      <c r="AC20" s="46"/>
      <c r="AD20" s="7"/>
      <c r="AE20" s="3" t="str">
        <f t="shared" si="6"/>
        <v/>
      </c>
      <c r="AF20" s="47">
        <f t="shared" si="43"/>
        <v>0</v>
      </c>
      <c r="AG20" s="46"/>
      <c r="AH20" s="7"/>
      <c r="AI20" s="3" t="str">
        <f t="shared" si="7"/>
        <v/>
      </c>
      <c r="AJ20" s="47">
        <f t="shared" si="44"/>
        <v>0</v>
      </c>
      <c r="AK20" s="53">
        <f t="shared" si="45"/>
        <v>0</v>
      </c>
      <c r="AL20" s="53">
        <f t="shared" si="46"/>
        <v>0</v>
      </c>
      <c r="AN20" s="56">
        <f t="shared" si="8"/>
        <v>0</v>
      </c>
      <c r="AP20" t="str">
        <f t="shared" si="12"/>
        <v/>
      </c>
      <c r="AQ20" t="str">
        <f t="shared" si="13"/>
        <v/>
      </c>
      <c r="AR20" t="str">
        <f t="shared" si="14"/>
        <v/>
      </c>
      <c r="AS20" t="str">
        <f t="shared" si="15"/>
        <v/>
      </c>
      <c r="AT20" t="str">
        <f t="shared" si="16"/>
        <v/>
      </c>
      <c r="AU20" t="str">
        <f t="shared" si="17"/>
        <v>80</v>
      </c>
      <c r="AV20" t="str">
        <f t="shared" si="18"/>
        <v/>
      </c>
      <c r="AW20" t="str">
        <f t="shared" si="19"/>
        <v xml:space="preserve">                              </v>
      </c>
      <c r="AX20" t="str">
        <f t="shared" si="20"/>
        <v>000000000000000</v>
      </c>
      <c r="AY20" t="str">
        <f t="shared" si="21"/>
        <v>000000000000000</v>
      </c>
      <c r="AZ20" t="str">
        <f t="shared" si="22"/>
        <v>000000000000000</v>
      </c>
      <c r="BA20" t="str">
        <f t="shared" si="23"/>
        <v>000000000000000</v>
      </c>
      <c r="BB20" t="str">
        <f t="shared" si="24"/>
        <v>000000000000000</v>
      </c>
      <c r="BC20" t="str">
        <f t="shared" si="25"/>
        <v>000000000000000</v>
      </c>
      <c r="BD20" t="str">
        <f t="shared" si="26"/>
        <v>000000000000000</v>
      </c>
      <c r="BE20" t="str">
        <f t="shared" si="27"/>
        <v>000000000000000</v>
      </c>
      <c r="BF20" t="str">
        <f t="shared" si="28"/>
        <v>PES</v>
      </c>
      <c r="BG20" t="str">
        <f t="shared" si="29"/>
        <v>0001000000</v>
      </c>
      <c r="BH20">
        <f t="shared" si="30"/>
        <v>1</v>
      </c>
      <c r="BI20" t="str">
        <f t="shared" si="31"/>
        <v xml:space="preserve"> </v>
      </c>
      <c r="BJ20" t="str">
        <f t="shared" si="32"/>
        <v>000000000000000</v>
      </c>
      <c r="BK20" t="str">
        <f t="shared" si="33"/>
        <v/>
      </c>
      <c r="BL20" t="str">
        <f t="shared" si="34"/>
        <v/>
      </c>
      <c r="BM20" t="str">
        <f t="shared" si="35"/>
        <v/>
      </c>
      <c r="BN20" t="str">
        <f t="shared" si="36"/>
        <v/>
      </c>
      <c r="BO20" t="str">
        <f t="shared" si="37"/>
        <v/>
      </c>
      <c r="BP20" t="str">
        <f t="shared" si="38"/>
        <v/>
      </c>
      <c r="BQ20" t="str">
        <f t="shared" si="39"/>
        <v/>
      </c>
      <c r="BR20" t="str">
        <f t="shared" si="40"/>
        <v/>
      </c>
      <c r="BS20" s="22" t="str">
        <f ca="1">IF(BT20="","",MAX($BS$5:INDIRECT(ADDRESS(ROW()-1,COLUMN())))+1)</f>
        <v/>
      </c>
      <c r="BT20" s="22" t="str">
        <f t="shared" si="41"/>
        <v/>
      </c>
      <c r="BU20" s="22" t="str">
        <f ca="1">IF(BV20="","",MAX($BU$5:INDIRECT(ADDRESS(ROW()-1,COLUMN())))+1)</f>
        <v/>
      </c>
      <c r="BV20" s="22" t="str">
        <f t="shared" si="42"/>
        <v/>
      </c>
    </row>
    <row r="21" spans="2:74">
      <c r="B21" s="39"/>
      <c r="C21" s="3"/>
      <c r="D21" s="3" t="str">
        <f t="shared" si="2"/>
        <v/>
      </c>
      <c r="E21" s="40"/>
      <c r="F21" s="40"/>
      <c r="G21" s="40">
        <f t="shared" si="10"/>
        <v>0</v>
      </c>
      <c r="H21" s="3">
        <v>80</v>
      </c>
      <c r="I21" s="3" t="str">
        <f t="shared" si="3"/>
        <v>C U I T</v>
      </c>
      <c r="J21" s="33"/>
      <c r="K21" s="3"/>
      <c r="L21" s="41"/>
      <c r="M21" s="41"/>
      <c r="N21" s="41"/>
      <c r="O21" s="41"/>
      <c r="P21" s="41"/>
      <c r="Q21" s="41"/>
      <c r="R21" s="41"/>
      <c r="S21" s="41"/>
      <c r="T21" s="3" t="s">
        <v>645</v>
      </c>
      <c r="U21" s="3" t="str">
        <f t="shared" si="4"/>
        <v>PESOS ARGENTINOS</v>
      </c>
      <c r="V21" s="41">
        <v>1</v>
      </c>
      <c r="W21" s="41">
        <v>1</v>
      </c>
      <c r="X21" s="3">
        <v>0</v>
      </c>
      <c r="Y21" s="3" t="str">
        <f t="shared" si="5"/>
        <v>NO CORRESPONDE</v>
      </c>
      <c r="Z21" s="3"/>
      <c r="AA21" s="39" t="str">
        <f t="shared" si="11"/>
        <v/>
      </c>
      <c r="AC21" s="46"/>
      <c r="AD21" s="7"/>
      <c r="AE21" s="3" t="str">
        <f t="shared" si="6"/>
        <v/>
      </c>
      <c r="AF21" s="47">
        <f t="shared" si="43"/>
        <v>0</v>
      </c>
      <c r="AG21" s="46"/>
      <c r="AH21" s="7"/>
      <c r="AI21" s="3" t="str">
        <f t="shared" si="7"/>
        <v/>
      </c>
      <c r="AJ21" s="47">
        <f t="shared" si="44"/>
        <v>0</v>
      </c>
      <c r="AK21" s="53">
        <f t="shared" si="45"/>
        <v>0</v>
      </c>
      <c r="AL21" s="53">
        <f t="shared" si="46"/>
        <v>0</v>
      </c>
      <c r="AN21" s="56">
        <f t="shared" si="8"/>
        <v>0</v>
      </c>
      <c r="AP21" t="str">
        <f t="shared" si="12"/>
        <v/>
      </c>
      <c r="AQ21" t="str">
        <f t="shared" si="13"/>
        <v/>
      </c>
      <c r="AR21" t="str">
        <f t="shared" si="14"/>
        <v/>
      </c>
      <c r="AS21" t="str">
        <f t="shared" si="15"/>
        <v/>
      </c>
      <c r="AT21" t="str">
        <f t="shared" si="16"/>
        <v/>
      </c>
      <c r="AU21" t="str">
        <f t="shared" si="17"/>
        <v>80</v>
      </c>
      <c r="AV21" t="str">
        <f t="shared" si="18"/>
        <v/>
      </c>
      <c r="AW21" t="str">
        <f t="shared" si="19"/>
        <v xml:space="preserve">                              </v>
      </c>
      <c r="AX21" t="str">
        <f t="shared" si="20"/>
        <v>000000000000000</v>
      </c>
      <c r="AY21" t="str">
        <f t="shared" si="21"/>
        <v>000000000000000</v>
      </c>
      <c r="AZ21" t="str">
        <f t="shared" si="22"/>
        <v>000000000000000</v>
      </c>
      <c r="BA21" t="str">
        <f t="shared" si="23"/>
        <v>000000000000000</v>
      </c>
      <c r="BB21" t="str">
        <f t="shared" si="24"/>
        <v>000000000000000</v>
      </c>
      <c r="BC21" t="str">
        <f t="shared" si="25"/>
        <v>000000000000000</v>
      </c>
      <c r="BD21" t="str">
        <f t="shared" si="26"/>
        <v>000000000000000</v>
      </c>
      <c r="BE21" t="str">
        <f t="shared" si="27"/>
        <v>000000000000000</v>
      </c>
      <c r="BF21" t="str">
        <f t="shared" si="28"/>
        <v>PES</v>
      </c>
      <c r="BG21" t="str">
        <f t="shared" si="29"/>
        <v>0001000000</v>
      </c>
      <c r="BH21">
        <f t="shared" si="30"/>
        <v>1</v>
      </c>
      <c r="BI21" t="str">
        <f t="shared" si="31"/>
        <v xml:space="preserve"> </v>
      </c>
      <c r="BJ21" t="str">
        <f t="shared" si="32"/>
        <v>000000000000000</v>
      </c>
      <c r="BK21" t="str">
        <f t="shared" si="33"/>
        <v/>
      </c>
      <c r="BL21" t="str">
        <f t="shared" si="34"/>
        <v/>
      </c>
      <c r="BM21" t="str">
        <f t="shared" si="35"/>
        <v/>
      </c>
      <c r="BN21" t="str">
        <f t="shared" si="36"/>
        <v/>
      </c>
      <c r="BO21" t="str">
        <f t="shared" si="37"/>
        <v/>
      </c>
      <c r="BP21" t="str">
        <f t="shared" si="38"/>
        <v/>
      </c>
      <c r="BQ21" t="str">
        <f t="shared" si="39"/>
        <v/>
      </c>
      <c r="BR21" t="str">
        <f t="shared" si="40"/>
        <v/>
      </c>
      <c r="BS21" s="22" t="str">
        <f ca="1">IF(BT21="","",MAX($BS$5:INDIRECT(ADDRESS(ROW()-1,COLUMN())))+1)</f>
        <v/>
      </c>
      <c r="BT21" s="22" t="str">
        <f t="shared" si="41"/>
        <v/>
      </c>
      <c r="BU21" s="22" t="str">
        <f ca="1">IF(BV21="","",MAX($BU$5:INDIRECT(ADDRESS(ROW()-1,COLUMN())))+1)</f>
        <v/>
      </c>
      <c r="BV21" s="22" t="str">
        <f t="shared" si="42"/>
        <v/>
      </c>
    </row>
    <row r="22" spans="2:74">
      <c r="B22" s="39"/>
      <c r="C22" s="3"/>
      <c r="D22" s="3" t="str">
        <f t="shared" si="2"/>
        <v/>
      </c>
      <c r="E22" s="40"/>
      <c r="F22" s="40"/>
      <c r="G22" s="40">
        <f t="shared" si="10"/>
        <v>0</v>
      </c>
      <c r="H22" s="3">
        <v>80</v>
      </c>
      <c r="I22" s="3" t="str">
        <f t="shared" si="3"/>
        <v>C U I T</v>
      </c>
      <c r="J22" s="33"/>
      <c r="K22" s="3"/>
      <c r="L22" s="41"/>
      <c r="M22" s="41"/>
      <c r="N22" s="41"/>
      <c r="O22" s="41"/>
      <c r="P22" s="41"/>
      <c r="Q22" s="41"/>
      <c r="R22" s="41"/>
      <c r="S22" s="41"/>
      <c r="T22" s="3" t="s">
        <v>645</v>
      </c>
      <c r="U22" s="3" t="str">
        <f t="shared" si="4"/>
        <v>PESOS ARGENTINOS</v>
      </c>
      <c r="V22" s="41">
        <v>1</v>
      </c>
      <c r="W22" s="41">
        <v>1</v>
      </c>
      <c r="X22" s="3">
        <v>0</v>
      </c>
      <c r="Y22" s="3" t="str">
        <f t="shared" si="5"/>
        <v>NO CORRESPONDE</v>
      </c>
      <c r="Z22" s="3"/>
      <c r="AA22" s="39" t="str">
        <f t="shared" si="11"/>
        <v/>
      </c>
      <c r="AC22" s="46"/>
      <c r="AD22" s="7"/>
      <c r="AE22" s="3" t="str">
        <f t="shared" si="6"/>
        <v/>
      </c>
      <c r="AF22" s="47">
        <f t="shared" si="43"/>
        <v>0</v>
      </c>
      <c r="AG22" s="46"/>
      <c r="AH22" s="7"/>
      <c r="AI22" s="3" t="str">
        <f t="shared" si="7"/>
        <v/>
      </c>
      <c r="AJ22" s="47">
        <f t="shared" si="44"/>
        <v>0</v>
      </c>
      <c r="AK22" s="53">
        <f t="shared" si="45"/>
        <v>0</v>
      </c>
      <c r="AL22" s="53">
        <f t="shared" si="46"/>
        <v>0</v>
      </c>
      <c r="AN22" s="56">
        <f t="shared" si="8"/>
        <v>0</v>
      </c>
      <c r="AP22" t="str">
        <f t="shared" si="12"/>
        <v/>
      </c>
      <c r="AQ22" t="str">
        <f t="shared" si="13"/>
        <v/>
      </c>
      <c r="AR22" t="str">
        <f t="shared" si="14"/>
        <v/>
      </c>
      <c r="AS22" t="str">
        <f t="shared" si="15"/>
        <v/>
      </c>
      <c r="AT22" t="str">
        <f t="shared" si="16"/>
        <v/>
      </c>
      <c r="AU22" t="str">
        <f t="shared" si="17"/>
        <v>80</v>
      </c>
      <c r="AV22" t="str">
        <f t="shared" si="18"/>
        <v/>
      </c>
      <c r="AW22" t="str">
        <f t="shared" si="19"/>
        <v xml:space="preserve">                              </v>
      </c>
      <c r="AX22" t="str">
        <f t="shared" si="20"/>
        <v>000000000000000</v>
      </c>
      <c r="AY22" t="str">
        <f t="shared" si="21"/>
        <v>000000000000000</v>
      </c>
      <c r="AZ22" t="str">
        <f t="shared" si="22"/>
        <v>000000000000000</v>
      </c>
      <c r="BA22" t="str">
        <f t="shared" si="23"/>
        <v>000000000000000</v>
      </c>
      <c r="BB22" t="str">
        <f t="shared" si="24"/>
        <v>000000000000000</v>
      </c>
      <c r="BC22" t="str">
        <f t="shared" si="25"/>
        <v>000000000000000</v>
      </c>
      <c r="BD22" t="str">
        <f t="shared" si="26"/>
        <v>000000000000000</v>
      </c>
      <c r="BE22" t="str">
        <f t="shared" si="27"/>
        <v>000000000000000</v>
      </c>
      <c r="BF22" t="str">
        <f t="shared" si="28"/>
        <v>PES</v>
      </c>
      <c r="BG22" t="str">
        <f t="shared" si="29"/>
        <v>0001000000</v>
      </c>
      <c r="BH22">
        <f t="shared" si="30"/>
        <v>1</v>
      </c>
      <c r="BI22" t="str">
        <f t="shared" si="31"/>
        <v xml:space="preserve"> </v>
      </c>
      <c r="BJ22" t="str">
        <f t="shared" si="32"/>
        <v>000000000000000</v>
      </c>
      <c r="BK22" t="str">
        <f t="shared" si="33"/>
        <v/>
      </c>
      <c r="BL22" t="str">
        <f t="shared" si="34"/>
        <v/>
      </c>
      <c r="BM22" t="str">
        <f t="shared" si="35"/>
        <v/>
      </c>
      <c r="BN22" t="str">
        <f t="shared" si="36"/>
        <v/>
      </c>
      <c r="BO22" t="str">
        <f t="shared" si="37"/>
        <v/>
      </c>
      <c r="BP22" t="str">
        <f t="shared" si="38"/>
        <v/>
      </c>
      <c r="BQ22" t="str">
        <f t="shared" si="39"/>
        <v/>
      </c>
      <c r="BR22" t="str">
        <f t="shared" si="40"/>
        <v/>
      </c>
      <c r="BS22" s="22" t="str">
        <f ca="1">IF(BT22="","",MAX($BS$5:INDIRECT(ADDRESS(ROW()-1,COLUMN())))+1)</f>
        <v/>
      </c>
      <c r="BT22" s="22" t="str">
        <f t="shared" si="41"/>
        <v/>
      </c>
      <c r="BU22" s="22" t="str">
        <f ca="1">IF(BV22="","",MAX($BU$5:INDIRECT(ADDRESS(ROW()-1,COLUMN())))+1)</f>
        <v/>
      </c>
      <c r="BV22" s="22" t="str">
        <f t="shared" si="42"/>
        <v/>
      </c>
    </row>
    <row r="23" spans="2:74">
      <c r="B23" s="39"/>
      <c r="C23" s="3"/>
      <c r="D23" s="3" t="str">
        <f t="shared" si="2"/>
        <v/>
      </c>
      <c r="E23" s="40"/>
      <c r="F23" s="40"/>
      <c r="G23" s="40">
        <f t="shared" si="10"/>
        <v>0</v>
      </c>
      <c r="H23" s="3">
        <v>80</v>
      </c>
      <c r="I23" s="3" t="str">
        <f t="shared" si="3"/>
        <v>C U I T</v>
      </c>
      <c r="J23" s="33"/>
      <c r="K23" s="3"/>
      <c r="L23" s="41"/>
      <c r="M23" s="41"/>
      <c r="N23" s="41"/>
      <c r="O23" s="41"/>
      <c r="P23" s="41"/>
      <c r="Q23" s="41"/>
      <c r="R23" s="41"/>
      <c r="S23" s="41"/>
      <c r="T23" s="3" t="s">
        <v>645</v>
      </c>
      <c r="U23" s="3" t="str">
        <f t="shared" si="4"/>
        <v>PESOS ARGENTINOS</v>
      </c>
      <c r="V23" s="41">
        <v>1</v>
      </c>
      <c r="W23" s="41">
        <v>1</v>
      </c>
      <c r="X23" s="3">
        <v>0</v>
      </c>
      <c r="Y23" s="3" t="str">
        <f t="shared" si="5"/>
        <v>NO CORRESPONDE</v>
      </c>
      <c r="Z23" s="3"/>
      <c r="AA23" s="39" t="str">
        <f t="shared" si="11"/>
        <v/>
      </c>
      <c r="AC23" s="46"/>
      <c r="AD23" s="7"/>
      <c r="AE23" s="3" t="str">
        <f t="shared" si="6"/>
        <v/>
      </c>
      <c r="AF23" s="47">
        <f t="shared" si="43"/>
        <v>0</v>
      </c>
      <c r="AG23" s="46"/>
      <c r="AH23" s="7"/>
      <c r="AI23" s="3" t="str">
        <f t="shared" si="7"/>
        <v/>
      </c>
      <c r="AJ23" s="47">
        <f t="shared" si="44"/>
        <v>0</v>
      </c>
      <c r="AK23" s="53">
        <f t="shared" si="45"/>
        <v>0</v>
      </c>
      <c r="AL23" s="53">
        <f t="shared" si="46"/>
        <v>0</v>
      </c>
      <c r="AN23" s="56">
        <f t="shared" si="8"/>
        <v>0</v>
      </c>
      <c r="AP23" t="str">
        <f t="shared" si="12"/>
        <v/>
      </c>
      <c r="AQ23" t="str">
        <f t="shared" si="13"/>
        <v/>
      </c>
      <c r="AR23" t="str">
        <f t="shared" si="14"/>
        <v/>
      </c>
      <c r="AS23" t="str">
        <f t="shared" si="15"/>
        <v/>
      </c>
      <c r="AT23" t="str">
        <f t="shared" si="16"/>
        <v/>
      </c>
      <c r="AU23" t="str">
        <f t="shared" si="17"/>
        <v>80</v>
      </c>
      <c r="AV23" t="str">
        <f t="shared" si="18"/>
        <v/>
      </c>
      <c r="AW23" t="str">
        <f t="shared" si="19"/>
        <v xml:space="preserve">                              </v>
      </c>
      <c r="AX23" t="str">
        <f t="shared" si="20"/>
        <v>000000000000000</v>
      </c>
      <c r="AY23" t="str">
        <f t="shared" si="21"/>
        <v>000000000000000</v>
      </c>
      <c r="AZ23" t="str">
        <f t="shared" si="22"/>
        <v>000000000000000</v>
      </c>
      <c r="BA23" t="str">
        <f t="shared" si="23"/>
        <v>000000000000000</v>
      </c>
      <c r="BB23" t="str">
        <f t="shared" si="24"/>
        <v>000000000000000</v>
      </c>
      <c r="BC23" t="str">
        <f t="shared" si="25"/>
        <v>000000000000000</v>
      </c>
      <c r="BD23" t="str">
        <f t="shared" si="26"/>
        <v>000000000000000</v>
      </c>
      <c r="BE23" t="str">
        <f t="shared" si="27"/>
        <v>000000000000000</v>
      </c>
      <c r="BF23" t="str">
        <f t="shared" si="28"/>
        <v>PES</v>
      </c>
      <c r="BG23" t="str">
        <f t="shared" si="29"/>
        <v>0001000000</v>
      </c>
      <c r="BH23">
        <f t="shared" si="30"/>
        <v>1</v>
      </c>
      <c r="BI23" t="str">
        <f t="shared" si="31"/>
        <v xml:space="preserve"> </v>
      </c>
      <c r="BJ23" t="str">
        <f t="shared" si="32"/>
        <v>000000000000000</v>
      </c>
      <c r="BK23" t="str">
        <f t="shared" si="33"/>
        <v/>
      </c>
      <c r="BL23" t="str">
        <f t="shared" si="34"/>
        <v/>
      </c>
      <c r="BM23" t="str">
        <f t="shared" si="35"/>
        <v/>
      </c>
      <c r="BN23" t="str">
        <f t="shared" si="36"/>
        <v/>
      </c>
      <c r="BO23" t="str">
        <f t="shared" si="37"/>
        <v/>
      </c>
      <c r="BP23" t="str">
        <f t="shared" si="38"/>
        <v/>
      </c>
      <c r="BQ23" t="str">
        <f t="shared" si="39"/>
        <v/>
      </c>
      <c r="BR23" t="str">
        <f t="shared" si="40"/>
        <v/>
      </c>
      <c r="BS23" s="22" t="str">
        <f ca="1">IF(BT23="","",MAX($BS$5:INDIRECT(ADDRESS(ROW()-1,COLUMN())))+1)</f>
        <v/>
      </c>
      <c r="BT23" s="22" t="str">
        <f t="shared" si="41"/>
        <v/>
      </c>
      <c r="BU23" s="22" t="str">
        <f ca="1">IF(BV23="","",MAX($BU$5:INDIRECT(ADDRESS(ROW()-1,COLUMN())))+1)</f>
        <v/>
      </c>
      <c r="BV23" s="22" t="str">
        <f t="shared" si="42"/>
        <v/>
      </c>
    </row>
    <row r="24" spans="2:74">
      <c r="B24" s="39"/>
      <c r="C24" s="3"/>
      <c r="D24" s="3" t="str">
        <f t="shared" si="2"/>
        <v/>
      </c>
      <c r="E24" s="40"/>
      <c r="F24" s="40"/>
      <c r="G24" s="40">
        <f t="shared" si="10"/>
        <v>0</v>
      </c>
      <c r="H24" s="3">
        <v>80</v>
      </c>
      <c r="I24" s="3" t="str">
        <f t="shared" si="3"/>
        <v>C U I T</v>
      </c>
      <c r="J24" s="33"/>
      <c r="K24" s="3"/>
      <c r="L24" s="41"/>
      <c r="M24" s="41"/>
      <c r="N24" s="41"/>
      <c r="O24" s="41"/>
      <c r="P24" s="41"/>
      <c r="Q24" s="41"/>
      <c r="R24" s="41"/>
      <c r="S24" s="41"/>
      <c r="T24" s="3" t="s">
        <v>645</v>
      </c>
      <c r="U24" s="3" t="str">
        <f t="shared" si="4"/>
        <v>PESOS ARGENTINOS</v>
      </c>
      <c r="V24" s="41">
        <v>1</v>
      </c>
      <c r="W24" s="41">
        <v>1</v>
      </c>
      <c r="X24" s="3">
        <v>0</v>
      </c>
      <c r="Y24" s="3" t="str">
        <f t="shared" si="5"/>
        <v>NO CORRESPONDE</v>
      </c>
      <c r="Z24" s="3"/>
      <c r="AA24" s="39" t="str">
        <f t="shared" si="11"/>
        <v/>
      </c>
      <c r="AC24" s="46"/>
      <c r="AD24" s="7"/>
      <c r="AE24" s="3" t="str">
        <f t="shared" si="6"/>
        <v/>
      </c>
      <c r="AF24" s="47">
        <f t="shared" si="43"/>
        <v>0</v>
      </c>
      <c r="AG24" s="46"/>
      <c r="AH24" s="7"/>
      <c r="AI24" s="3" t="str">
        <f t="shared" si="7"/>
        <v/>
      </c>
      <c r="AJ24" s="47">
        <f t="shared" si="44"/>
        <v>0</v>
      </c>
      <c r="AK24" s="53">
        <f t="shared" si="45"/>
        <v>0</v>
      </c>
      <c r="AL24" s="53">
        <f t="shared" si="46"/>
        <v>0</v>
      </c>
      <c r="AN24" s="56">
        <f t="shared" si="8"/>
        <v>0</v>
      </c>
      <c r="AP24" t="str">
        <f t="shared" si="12"/>
        <v/>
      </c>
      <c r="AQ24" t="str">
        <f t="shared" si="13"/>
        <v/>
      </c>
      <c r="AR24" t="str">
        <f t="shared" si="14"/>
        <v/>
      </c>
      <c r="AS24" t="str">
        <f t="shared" si="15"/>
        <v/>
      </c>
      <c r="AT24" t="str">
        <f t="shared" si="16"/>
        <v/>
      </c>
      <c r="AU24" t="str">
        <f t="shared" si="17"/>
        <v>80</v>
      </c>
      <c r="AV24" t="str">
        <f t="shared" si="18"/>
        <v/>
      </c>
      <c r="AW24" t="str">
        <f t="shared" si="19"/>
        <v xml:space="preserve">                              </v>
      </c>
      <c r="AX24" t="str">
        <f t="shared" si="20"/>
        <v>000000000000000</v>
      </c>
      <c r="AY24" t="str">
        <f t="shared" si="21"/>
        <v>000000000000000</v>
      </c>
      <c r="AZ24" t="str">
        <f t="shared" si="22"/>
        <v>000000000000000</v>
      </c>
      <c r="BA24" t="str">
        <f t="shared" si="23"/>
        <v>000000000000000</v>
      </c>
      <c r="BB24" t="str">
        <f t="shared" si="24"/>
        <v>000000000000000</v>
      </c>
      <c r="BC24" t="str">
        <f t="shared" si="25"/>
        <v>000000000000000</v>
      </c>
      <c r="BD24" t="str">
        <f t="shared" si="26"/>
        <v>000000000000000</v>
      </c>
      <c r="BE24" t="str">
        <f t="shared" si="27"/>
        <v>000000000000000</v>
      </c>
      <c r="BF24" t="str">
        <f t="shared" si="28"/>
        <v>PES</v>
      </c>
      <c r="BG24" t="str">
        <f t="shared" si="29"/>
        <v>0001000000</v>
      </c>
      <c r="BH24">
        <f t="shared" si="30"/>
        <v>1</v>
      </c>
      <c r="BI24" t="str">
        <f t="shared" si="31"/>
        <v xml:space="preserve"> </v>
      </c>
      <c r="BJ24" t="str">
        <f t="shared" si="32"/>
        <v>000000000000000</v>
      </c>
      <c r="BK24" t="str">
        <f t="shared" si="33"/>
        <v/>
      </c>
      <c r="BL24" t="str">
        <f t="shared" si="34"/>
        <v/>
      </c>
      <c r="BM24" t="str">
        <f t="shared" si="35"/>
        <v/>
      </c>
      <c r="BN24" t="str">
        <f t="shared" si="36"/>
        <v/>
      </c>
      <c r="BO24" t="str">
        <f t="shared" si="37"/>
        <v/>
      </c>
      <c r="BP24" t="str">
        <f t="shared" si="38"/>
        <v/>
      </c>
      <c r="BQ24" t="str">
        <f t="shared" si="39"/>
        <v/>
      </c>
      <c r="BR24" t="str">
        <f t="shared" si="40"/>
        <v/>
      </c>
      <c r="BS24" s="22" t="str">
        <f ca="1">IF(BT24="","",MAX($BS$5:INDIRECT(ADDRESS(ROW()-1,COLUMN())))+1)</f>
        <v/>
      </c>
      <c r="BT24" s="22" t="str">
        <f t="shared" si="41"/>
        <v/>
      </c>
      <c r="BU24" s="22" t="str">
        <f ca="1">IF(BV24="","",MAX($BU$5:INDIRECT(ADDRESS(ROW()-1,COLUMN())))+1)</f>
        <v/>
      </c>
      <c r="BV24" s="22" t="str">
        <f t="shared" si="42"/>
        <v/>
      </c>
    </row>
    <row r="25" spans="2:74">
      <c r="B25" s="39"/>
      <c r="C25" s="3"/>
      <c r="D25" s="3" t="str">
        <f t="shared" si="2"/>
        <v/>
      </c>
      <c r="E25" s="40"/>
      <c r="F25" s="40"/>
      <c r="G25" s="40">
        <f t="shared" si="10"/>
        <v>0</v>
      </c>
      <c r="H25" s="3">
        <v>80</v>
      </c>
      <c r="I25" s="3" t="str">
        <f t="shared" si="3"/>
        <v>C U I T</v>
      </c>
      <c r="J25" s="33"/>
      <c r="K25" s="3"/>
      <c r="L25" s="41"/>
      <c r="M25" s="41"/>
      <c r="N25" s="41"/>
      <c r="O25" s="41"/>
      <c r="P25" s="41"/>
      <c r="Q25" s="41"/>
      <c r="R25" s="41"/>
      <c r="S25" s="41"/>
      <c r="T25" s="3" t="s">
        <v>645</v>
      </c>
      <c r="U25" s="3" t="str">
        <f t="shared" si="4"/>
        <v>PESOS ARGENTINOS</v>
      </c>
      <c r="V25" s="41">
        <v>1</v>
      </c>
      <c r="W25" s="41">
        <v>1</v>
      </c>
      <c r="X25" s="3">
        <v>0</v>
      </c>
      <c r="Y25" s="3" t="str">
        <f t="shared" si="5"/>
        <v>NO CORRESPONDE</v>
      </c>
      <c r="Z25" s="3"/>
      <c r="AA25" s="39" t="str">
        <f t="shared" si="11"/>
        <v/>
      </c>
      <c r="AC25" s="46"/>
      <c r="AD25" s="7"/>
      <c r="AE25" s="3" t="str">
        <f t="shared" si="6"/>
        <v/>
      </c>
      <c r="AF25" s="47">
        <f t="shared" si="43"/>
        <v>0</v>
      </c>
      <c r="AG25" s="46"/>
      <c r="AH25" s="7"/>
      <c r="AI25" s="3" t="str">
        <f t="shared" si="7"/>
        <v/>
      </c>
      <c r="AJ25" s="47">
        <f t="shared" si="44"/>
        <v>0</v>
      </c>
      <c r="AK25" s="53">
        <f t="shared" si="45"/>
        <v>0</v>
      </c>
      <c r="AL25" s="53">
        <f t="shared" si="46"/>
        <v>0</v>
      </c>
      <c r="AN25" s="56">
        <f t="shared" si="8"/>
        <v>0</v>
      </c>
      <c r="AP25" t="str">
        <f t="shared" si="12"/>
        <v/>
      </c>
      <c r="AQ25" t="str">
        <f t="shared" si="13"/>
        <v/>
      </c>
      <c r="AR25" t="str">
        <f t="shared" si="14"/>
        <v/>
      </c>
      <c r="AS25" t="str">
        <f t="shared" si="15"/>
        <v/>
      </c>
      <c r="AT25" t="str">
        <f t="shared" si="16"/>
        <v/>
      </c>
      <c r="AU25" t="str">
        <f t="shared" si="17"/>
        <v>80</v>
      </c>
      <c r="AV25" t="str">
        <f t="shared" si="18"/>
        <v/>
      </c>
      <c r="AW25" t="str">
        <f t="shared" si="19"/>
        <v xml:space="preserve">                              </v>
      </c>
      <c r="AX25" t="str">
        <f t="shared" si="20"/>
        <v>000000000000000</v>
      </c>
      <c r="AY25" t="str">
        <f t="shared" si="21"/>
        <v>000000000000000</v>
      </c>
      <c r="AZ25" t="str">
        <f t="shared" si="22"/>
        <v>000000000000000</v>
      </c>
      <c r="BA25" t="str">
        <f t="shared" si="23"/>
        <v>000000000000000</v>
      </c>
      <c r="BB25" t="str">
        <f t="shared" si="24"/>
        <v>000000000000000</v>
      </c>
      <c r="BC25" t="str">
        <f t="shared" si="25"/>
        <v>000000000000000</v>
      </c>
      <c r="BD25" t="str">
        <f t="shared" si="26"/>
        <v>000000000000000</v>
      </c>
      <c r="BE25" t="str">
        <f t="shared" si="27"/>
        <v>000000000000000</v>
      </c>
      <c r="BF25" t="str">
        <f t="shared" si="28"/>
        <v>PES</v>
      </c>
      <c r="BG25" t="str">
        <f t="shared" si="29"/>
        <v>0001000000</v>
      </c>
      <c r="BH25">
        <f t="shared" si="30"/>
        <v>1</v>
      </c>
      <c r="BI25" t="str">
        <f t="shared" si="31"/>
        <v xml:space="preserve"> </v>
      </c>
      <c r="BJ25" t="str">
        <f t="shared" si="32"/>
        <v>000000000000000</v>
      </c>
      <c r="BK25" t="str">
        <f t="shared" si="33"/>
        <v/>
      </c>
      <c r="BL25" t="str">
        <f t="shared" si="34"/>
        <v/>
      </c>
      <c r="BM25" t="str">
        <f t="shared" si="35"/>
        <v/>
      </c>
      <c r="BN25" t="str">
        <f t="shared" si="36"/>
        <v/>
      </c>
      <c r="BO25" t="str">
        <f t="shared" si="37"/>
        <v/>
      </c>
      <c r="BP25" t="str">
        <f t="shared" si="38"/>
        <v/>
      </c>
      <c r="BQ25" t="str">
        <f t="shared" si="39"/>
        <v/>
      </c>
      <c r="BR25" t="str">
        <f t="shared" si="40"/>
        <v/>
      </c>
      <c r="BS25" s="22" t="str">
        <f ca="1">IF(BT25="","",MAX($BS$5:INDIRECT(ADDRESS(ROW()-1,COLUMN())))+1)</f>
        <v/>
      </c>
      <c r="BT25" s="22" t="str">
        <f t="shared" si="41"/>
        <v/>
      </c>
      <c r="BU25" s="22" t="str">
        <f ca="1">IF(BV25="","",MAX($BU$5:INDIRECT(ADDRESS(ROW()-1,COLUMN())))+1)</f>
        <v/>
      </c>
      <c r="BV25" s="22" t="str">
        <f t="shared" si="42"/>
        <v/>
      </c>
    </row>
    <row r="26" spans="2:74">
      <c r="B26" s="39"/>
      <c r="C26" s="3"/>
      <c r="D26" s="3" t="str">
        <f t="shared" si="2"/>
        <v/>
      </c>
      <c r="E26" s="40"/>
      <c r="F26" s="40"/>
      <c r="G26" s="40">
        <f t="shared" si="10"/>
        <v>0</v>
      </c>
      <c r="H26" s="3">
        <v>80</v>
      </c>
      <c r="I26" s="3" t="str">
        <f t="shared" si="3"/>
        <v>C U I T</v>
      </c>
      <c r="J26" s="33"/>
      <c r="K26" s="3"/>
      <c r="L26" s="41"/>
      <c r="M26" s="41"/>
      <c r="N26" s="41"/>
      <c r="O26" s="41"/>
      <c r="P26" s="41"/>
      <c r="Q26" s="41"/>
      <c r="R26" s="41"/>
      <c r="S26" s="41"/>
      <c r="T26" s="3" t="s">
        <v>645</v>
      </c>
      <c r="U26" s="3" t="str">
        <f t="shared" si="4"/>
        <v>PESOS ARGENTINOS</v>
      </c>
      <c r="V26" s="41">
        <v>1</v>
      </c>
      <c r="W26" s="41">
        <v>1</v>
      </c>
      <c r="X26" s="3">
        <v>0</v>
      </c>
      <c r="Y26" s="3" t="str">
        <f t="shared" si="5"/>
        <v>NO CORRESPONDE</v>
      </c>
      <c r="Z26" s="3"/>
      <c r="AA26" s="39" t="str">
        <f t="shared" si="11"/>
        <v/>
      </c>
      <c r="AC26" s="46"/>
      <c r="AD26" s="7"/>
      <c r="AE26" s="3" t="str">
        <f t="shared" si="6"/>
        <v/>
      </c>
      <c r="AF26" s="47">
        <f t="shared" si="43"/>
        <v>0</v>
      </c>
      <c r="AG26" s="46"/>
      <c r="AH26" s="7"/>
      <c r="AI26" s="3" t="str">
        <f t="shared" si="7"/>
        <v/>
      </c>
      <c r="AJ26" s="47">
        <f t="shared" si="44"/>
        <v>0</v>
      </c>
      <c r="AK26" s="53">
        <f t="shared" si="45"/>
        <v>0</v>
      </c>
      <c r="AL26" s="53">
        <f t="shared" si="46"/>
        <v>0</v>
      </c>
      <c r="AN26" s="56">
        <f t="shared" si="8"/>
        <v>0</v>
      </c>
      <c r="AP26" t="str">
        <f t="shared" si="12"/>
        <v/>
      </c>
      <c r="AQ26" t="str">
        <f t="shared" si="13"/>
        <v/>
      </c>
      <c r="AR26" t="str">
        <f t="shared" si="14"/>
        <v/>
      </c>
      <c r="AS26" t="str">
        <f t="shared" si="15"/>
        <v/>
      </c>
      <c r="AT26" t="str">
        <f t="shared" si="16"/>
        <v/>
      </c>
      <c r="AU26" t="str">
        <f t="shared" si="17"/>
        <v>80</v>
      </c>
      <c r="AV26" t="str">
        <f t="shared" si="18"/>
        <v/>
      </c>
      <c r="AW26" t="str">
        <f t="shared" si="19"/>
        <v xml:space="preserve">                              </v>
      </c>
      <c r="AX26" t="str">
        <f t="shared" si="20"/>
        <v>000000000000000</v>
      </c>
      <c r="AY26" t="str">
        <f t="shared" si="21"/>
        <v>000000000000000</v>
      </c>
      <c r="AZ26" t="str">
        <f t="shared" si="22"/>
        <v>000000000000000</v>
      </c>
      <c r="BA26" t="str">
        <f t="shared" si="23"/>
        <v>000000000000000</v>
      </c>
      <c r="BB26" t="str">
        <f t="shared" si="24"/>
        <v>000000000000000</v>
      </c>
      <c r="BC26" t="str">
        <f t="shared" si="25"/>
        <v>000000000000000</v>
      </c>
      <c r="BD26" t="str">
        <f t="shared" si="26"/>
        <v>000000000000000</v>
      </c>
      <c r="BE26" t="str">
        <f t="shared" si="27"/>
        <v>000000000000000</v>
      </c>
      <c r="BF26" t="str">
        <f t="shared" si="28"/>
        <v>PES</v>
      </c>
      <c r="BG26" t="str">
        <f t="shared" si="29"/>
        <v>0001000000</v>
      </c>
      <c r="BH26">
        <f t="shared" si="30"/>
        <v>1</v>
      </c>
      <c r="BI26" t="str">
        <f t="shared" si="31"/>
        <v xml:space="preserve"> </v>
      </c>
      <c r="BJ26" t="str">
        <f t="shared" si="32"/>
        <v>000000000000000</v>
      </c>
      <c r="BK26" t="str">
        <f t="shared" si="33"/>
        <v/>
      </c>
      <c r="BL26" t="str">
        <f t="shared" si="34"/>
        <v/>
      </c>
      <c r="BM26" t="str">
        <f t="shared" si="35"/>
        <v/>
      </c>
      <c r="BN26" t="str">
        <f t="shared" si="36"/>
        <v/>
      </c>
      <c r="BO26" t="str">
        <f t="shared" si="37"/>
        <v/>
      </c>
      <c r="BP26" t="str">
        <f t="shared" si="38"/>
        <v/>
      </c>
      <c r="BQ26" t="str">
        <f t="shared" si="39"/>
        <v/>
      </c>
      <c r="BR26" t="str">
        <f t="shared" si="40"/>
        <v/>
      </c>
      <c r="BS26" s="22" t="str">
        <f ca="1">IF(BT26="","",MAX($BS$5:INDIRECT(ADDRESS(ROW()-1,COLUMN())))+1)</f>
        <v/>
      </c>
      <c r="BT26" s="22" t="str">
        <f t="shared" si="41"/>
        <v/>
      </c>
      <c r="BU26" s="22" t="str">
        <f ca="1">IF(BV26="","",MAX($BU$5:INDIRECT(ADDRESS(ROW()-1,COLUMN())))+1)</f>
        <v/>
      </c>
      <c r="BV26" s="22" t="str">
        <f t="shared" si="42"/>
        <v/>
      </c>
    </row>
    <row r="27" spans="2:74">
      <c r="B27" s="39"/>
      <c r="C27" s="3"/>
      <c r="D27" s="3" t="str">
        <f t="shared" si="2"/>
        <v/>
      </c>
      <c r="E27" s="40"/>
      <c r="F27" s="40"/>
      <c r="G27" s="40">
        <f t="shared" si="10"/>
        <v>0</v>
      </c>
      <c r="H27" s="3">
        <v>80</v>
      </c>
      <c r="I27" s="3" t="str">
        <f t="shared" si="3"/>
        <v>C U I T</v>
      </c>
      <c r="J27" s="33"/>
      <c r="K27" s="3"/>
      <c r="L27" s="41"/>
      <c r="M27" s="41"/>
      <c r="N27" s="41"/>
      <c r="O27" s="41"/>
      <c r="P27" s="41"/>
      <c r="Q27" s="41"/>
      <c r="R27" s="41"/>
      <c r="S27" s="41"/>
      <c r="T27" s="3" t="s">
        <v>645</v>
      </c>
      <c r="U27" s="3" t="str">
        <f t="shared" si="4"/>
        <v>PESOS ARGENTINOS</v>
      </c>
      <c r="V27" s="41">
        <v>1</v>
      </c>
      <c r="W27" s="41">
        <v>1</v>
      </c>
      <c r="X27" s="3">
        <v>0</v>
      </c>
      <c r="Y27" s="3" t="str">
        <f t="shared" si="5"/>
        <v>NO CORRESPONDE</v>
      </c>
      <c r="Z27" s="3"/>
      <c r="AA27" s="39" t="str">
        <f t="shared" si="11"/>
        <v/>
      </c>
      <c r="AC27" s="46"/>
      <c r="AD27" s="7"/>
      <c r="AE27" s="3" t="str">
        <f t="shared" si="6"/>
        <v/>
      </c>
      <c r="AF27" s="47">
        <f t="shared" si="43"/>
        <v>0</v>
      </c>
      <c r="AG27" s="46"/>
      <c r="AH27" s="7"/>
      <c r="AI27" s="3" t="str">
        <f t="shared" si="7"/>
        <v/>
      </c>
      <c r="AJ27" s="47">
        <f t="shared" si="44"/>
        <v>0</v>
      </c>
      <c r="AK27" s="53">
        <f t="shared" si="45"/>
        <v>0</v>
      </c>
      <c r="AL27" s="53">
        <f t="shared" si="46"/>
        <v>0</v>
      </c>
      <c r="AN27" s="56">
        <f t="shared" si="8"/>
        <v>0</v>
      </c>
      <c r="AP27" t="str">
        <f t="shared" si="12"/>
        <v/>
      </c>
      <c r="AQ27" t="str">
        <f t="shared" si="13"/>
        <v/>
      </c>
      <c r="AR27" t="str">
        <f t="shared" si="14"/>
        <v/>
      </c>
      <c r="AS27" t="str">
        <f t="shared" si="15"/>
        <v/>
      </c>
      <c r="AT27" t="str">
        <f t="shared" si="16"/>
        <v/>
      </c>
      <c r="AU27" t="str">
        <f t="shared" si="17"/>
        <v>80</v>
      </c>
      <c r="AV27" t="str">
        <f t="shared" si="18"/>
        <v/>
      </c>
      <c r="AW27" t="str">
        <f t="shared" si="19"/>
        <v xml:space="preserve">                              </v>
      </c>
      <c r="AX27" t="str">
        <f t="shared" si="20"/>
        <v>000000000000000</v>
      </c>
      <c r="AY27" t="str">
        <f t="shared" si="21"/>
        <v>000000000000000</v>
      </c>
      <c r="AZ27" t="str">
        <f t="shared" si="22"/>
        <v>000000000000000</v>
      </c>
      <c r="BA27" t="str">
        <f t="shared" si="23"/>
        <v>000000000000000</v>
      </c>
      <c r="BB27" t="str">
        <f t="shared" si="24"/>
        <v>000000000000000</v>
      </c>
      <c r="BC27" t="str">
        <f t="shared" si="25"/>
        <v>000000000000000</v>
      </c>
      <c r="BD27" t="str">
        <f t="shared" si="26"/>
        <v>000000000000000</v>
      </c>
      <c r="BE27" t="str">
        <f t="shared" si="27"/>
        <v>000000000000000</v>
      </c>
      <c r="BF27" t="str">
        <f t="shared" si="28"/>
        <v>PES</v>
      </c>
      <c r="BG27" t="str">
        <f t="shared" si="29"/>
        <v>0001000000</v>
      </c>
      <c r="BH27">
        <f t="shared" si="30"/>
        <v>1</v>
      </c>
      <c r="BI27" t="str">
        <f t="shared" si="31"/>
        <v xml:space="preserve"> </v>
      </c>
      <c r="BJ27" t="str">
        <f t="shared" si="32"/>
        <v>000000000000000</v>
      </c>
      <c r="BK27" t="str">
        <f t="shared" si="33"/>
        <v/>
      </c>
      <c r="BL27" t="str">
        <f t="shared" si="34"/>
        <v/>
      </c>
      <c r="BM27" t="str">
        <f t="shared" si="35"/>
        <v/>
      </c>
      <c r="BN27" t="str">
        <f t="shared" si="36"/>
        <v/>
      </c>
      <c r="BO27" t="str">
        <f t="shared" si="37"/>
        <v/>
      </c>
      <c r="BP27" t="str">
        <f t="shared" si="38"/>
        <v/>
      </c>
      <c r="BQ27" t="str">
        <f t="shared" si="39"/>
        <v/>
      </c>
      <c r="BR27" t="str">
        <f t="shared" si="40"/>
        <v/>
      </c>
      <c r="BS27" s="22" t="str">
        <f ca="1">IF(BT27="","",MAX($BS$5:INDIRECT(ADDRESS(ROW()-1,COLUMN())))+1)</f>
        <v/>
      </c>
      <c r="BT27" s="22" t="str">
        <f t="shared" si="41"/>
        <v/>
      </c>
      <c r="BU27" s="22" t="str">
        <f ca="1">IF(BV27="","",MAX($BU$5:INDIRECT(ADDRESS(ROW()-1,COLUMN())))+1)</f>
        <v/>
      </c>
      <c r="BV27" s="22" t="str">
        <f t="shared" si="42"/>
        <v/>
      </c>
    </row>
    <row r="28" spans="2:74">
      <c r="B28" s="39"/>
      <c r="C28" s="3"/>
      <c r="D28" s="3" t="str">
        <f t="shared" si="2"/>
        <v/>
      </c>
      <c r="E28" s="40"/>
      <c r="F28" s="40"/>
      <c r="G28" s="40">
        <f t="shared" si="10"/>
        <v>0</v>
      </c>
      <c r="H28" s="3">
        <v>80</v>
      </c>
      <c r="I28" s="3" t="str">
        <f t="shared" si="3"/>
        <v>C U I T</v>
      </c>
      <c r="J28" s="33"/>
      <c r="K28" s="3"/>
      <c r="L28" s="41"/>
      <c r="M28" s="41"/>
      <c r="N28" s="41"/>
      <c r="O28" s="41"/>
      <c r="P28" s="41"/>
      <c r="Q28" s="41"/>
      <c r="R28" s="41"/>
      <c r="S28" s="41"/>
      <c r="T28" s="3" t="s">
        <v>645</v>
      </c>
      <c r="U28" s="3" t="str">
        <f t="shared" si="4"/>
        <v>PESOS ARGENTINOS</v>
      </c>
      <c r="V28" s="41">
        <v>1</v>
      </c>
      <c r="W28" s="41">
        <v>1</v>
      </c>
      <c r="X28" s="3">
        <v>0</v>
      </c>
      <c r="Y28" s="3" t="str">
        <f t="shared" si="5"/>
        <v>NO CORRESPONDE</v>
      </c>
      <c r="Z28" s="3"/>
      <c r="AA28" s="39" t="str">
        <f t="shared" si="11"/>
        <v/>
      </c>
      <c r="AC28" s="46"/>
      <c r="AD28" s="7"/>
      <c r="AE28" s="3" t="str">
        <f t="shared" si="6"/>
        <v/>
      </c>
      <c r="AF28" s="47">
        <f t="shared" si="43"/>
        <v>0</v>
      </c>
      <c r="AG28" s="46"/>
      <c r="AH28" s="7"/>
      <c r="AI28" s="3" t="str">
        <f t="shared" si="7"/>
        <v/>
      </c>
      <c r="AJ28" s="47">
        <f t="shared" si="44"/>
        <v>0</v>
      </c>
      <c r="AK28" s="53">
        <f t="shared" si="45"/>
        <v>0</v>
      </c>
      <c r="AL28" s="53">
        <f t="shared" si="46"/>
        <v>0</v>
      </c>
      <c r="AN28" s="56">
        <f t="shared" si="8"/>
        <v>0</v>
      </c>
      <c r="AP28" t="str">
        <f t="shared" si="12"/>
        <v/>
      </c>
      <c r="AQ28" t="str">
        <f t="shared" si="13"/>
        <v/>
      </c>
      <c r="AR28" t="str">
        <f t="shared" si="14"/>
        <v/>
      </c>
      <c r="AS28" t="str">
        <f t="shared" si="15"/>
        <v/>
      </c>
      <c r="AT28" t="str">
        <f t="shared" si="16"/>
        <v/>
      </c>
      <c r="AU28" t="str">
        <f t="shared" si="17"/>
        <v>80</v>
      </c>
      <c r="AV28" t="str">
        <f t="shared" si="18"/>
        <v/>
      </c>
      <c r="AW28" t="str">
        <f t="shared" si="19"/>
        <v xml:space="preserve">                              </v>
      </c>
      <c r="AX28" t="str">
        <f t="shared" si="20"/>
        <v>000000000000000</v>
      </c>
      <c r="AY28" t="str">
        <f t="shared" si="21"/>
        <v>000000000000000</v>
      </c>
      <c r="AZ28" t="str">
        <f t="shared" si="22"/>
        <v>000000000000000</v>
      </c>
      <c r="BA28" t="str">
        <f t="shared" si="23"/>
        <v>000000000000000</v>
      </c>
      <c r="BB28" t="str">
        <f t="shared" si="24"/>
        <v>000000000000000</v>
      </c>
      <c r="BC28" t="str">
        <f t="shared" si="25"/>
        <v>000000000000000</v>
      </c>
      <c r="BD28" t="str">
        <f t="shared" si="26"/>
        <v>000000000000000</v>
      </c>
      <c r="BE28" t="str">
        <f t="shared" si="27"/>
        <v>000000000000000</v>
      </c>
      <c r="BF28" t="str">
        <f t="shared" si="28"/>
        <v>PES</v>
      </c>
      <c r="BG28" t="str">
        <f t="shared" si="29"/>
        <v>0001000000</v>
      </c>
      <c r="BH28">
        <f t="shared" si="30"/>
        <v>1</v>
      </c>
      <c r="BI28" t="str">
        <f t="shared" si="31"/>
        <v xml:space="preserve"> </v>
      </c>
      <c r="BJ28" t="str">
        <f t="shared" si="32"/>
        <v>000000000000000</v>
      </c>
      <c r="BK28" t="str">
        <f t="shared" si="33"/>
        <v/>
      </c>
      <c r="BL28" t="str">
        <f t="shared" si="34"/>
        <v/>
      </c>
      <c r="BM28" t="str">
        <f t="shared" si="35"/>
        <v/>
      </c>
      <c r="BN28" t="str">
        <f t="shared" si="36"/>
        <v/>
      </c>
      <c r="BO28" t="str">
        <f t="shared" si="37"/>
        <v/>
      </c>
      <c r="BP28" t="str">
        <f t="shared" si="38"/>
        <v/>
      </c>
      <c r="BQ28" t="str">
        <f t="shared" si="39"/>
        <v/>
      </c>
      <c r="BR28" t="str">
        <f t="shared" si="40"/>
        <v/>
      </c>
      <c r="BS28" s="22" t="str">
        <f ca="1">IF(BT28="","",MAX($BS$5:INDIRECT(ADDRESS(ROW()-1,COLUMN())))+1)</f>
        <v/>
      </c>
      <c r="BT28" s="22" t="str">
        <f t="shared" si="41"/>
        <v/>
      </c>
      <c r="BU28" s="22" t="str">
        <f ca="1">IF(BV28="","",MAX($BU$5:INDIRECT(ADDRESS(ROW()-1,COLUMN())))+1)</f>
        <v/>
      </c>
      <c r="BV28" s="22" t="str">
        <f t="shared" si="42"/>
        <v/>
      </c>
    </row>
    <row r="29" spans="2:74">
      <c r="B29" s="39"/>
      <c r="C29" s="3"/>
      <c r="D29" s="3" t="str">
        <f t="shared" si="2"/>
        <v/>
      </c>
      <c r="E29" s="40"/>
      <c r="F29" s="40"/>
      <c r="G29" s="40">
        <f t="shared" si="10"/>
        <v>0</v>
      </c>
      <c r="H29" s="3">
        <v>80</v>
      </c>
      <c r="I29" s="3" t="str">
        <f t="shared" si="3"/>
        <v>C U I T</v>
      </c>
      <c r="J29" s="33"/>
      <c r="K29" s="3"/>
      <c r="L29" s="41"/>
      <c r="M29" s="41"/>
      <c r="N29" s="41"/>
      <c r="O29" s="41"/>
      <c r="P29" s="41"/>
      <c r="Q29" s="41"/>
      <c r="R29" s="41"/>
      <c r="S29" s="41"/>
      <c r="T29" s="3" t="s">
        <v>645</v>
      </c>
      <c r="U29" s="3" t="str">
        <f t="shared" si="4"/>
        <v>PESOS ARGENTINOS</v>
      </c>
      <c r="V29" s="41">
        <v>1</v>
      </c>
      <c r="W29" s="41">
        <v>1</v>
      </c>
      <c r="X29" s="3">
        <v>0</v>
      </c>
      <c r="Y29" s="3" t="str">
        <f t="shared" si="5"/>
        <v>NO CORRESPONDE</v>
      </c>
      <c r="Z29" s="3"/>
      <c r="AA29" s="39" t="str">
        <f t="shared" si="11"/>
        <v/>
      </c>
      <c r="AC29" s="46"/>
      <c r="AD29" s="7"/>
      <c r="AE29" s="3" t="str">
        <f t="shared" si="6"/>
        <v/>
      </c>
      <c r="AF29" s="47">
        <f t="shared" si="43"/>
        <v>0</v>
      </c>
      <c r="AG29" s="46"/>
      <c r="AH29" s="7"/>
      <c r="AI29" s="3" t="str">
        <f t="shared" si="7"/>
        <v/>
      </c>
      <c r="AJ29" s="47">
        <f t="shared" si="44"/>
        <v>0</v>
      </c>
      <c r="AK29" s="53">
        <f t="shared" si="45"/>
        <v>0</v>
      </c>
      <c r="AL29" s="53">
        <f t="shared" si="46"/>
        <v>0</v>
      </c>
      <c r="AN29" s="56">
        <f t="shared" si="8"/>
        <v>0</v>
      </c>
      <c r="AP29" t="str">
        <f t="shared" si="12"/>
        <v/>
      </c>
      <c r="AQ29" t="str">
        <f t="shared" si="13"/>
        <v/>
      </c>
      <c r="AR29" t="str">
        <f t="shared" si="14"/>
        <v/>
      </c>
      <c r="AS29" t="str">
        <f t="shared" si="15"/>
        <v/>
      </c>
      <c r="AT29" t="str">
        <f t="shared" si="16"/>
        <v/>
      </c>
      <c r="AU29" t="str">
        <f t="shared" si="17"/>
        <v>80</v>
      </c>
      <c r="AV29" t="str">
        <f t="shared" si="18"/>
        <v/>
      </c>
      <c r="AW29" t="str">
        <f t="shared" si="19"/>
        <v xml:space="preserve">                              </v>
      </c>
      <c r="AX29" t="str">
        <f t="shared" si="20"/>
        <v>000000000000000</v>
      </c>
      <c r="AY29" t="str">
        <f t="shared" si="21"/>
        <v>000000000000000</v>
      </c>
      <c r="AZ29" t="str">
        <f t="shared" si="22"/>
        <v>000000000000000</v>
      </c>
      <c r="BA29" t="str">
        <f t="shared" si="23"/>
        <v>000000000000000</v>
      </c>
      <c r="BB29" t="str">
        <f t="shared" si="24"/>
        <v>000000000000000</v>
      </c>
      <c r="BC29" t="str">
        <f t="shared" si="25"/>
        <v>000000000000000</v>
      </c>
      <c r="BD29" t="str">
        <f t="shared" si="26"/>
        <v>000000000000000</v>
      </c>
      <c r="BE29" t="str">
        <f t="shared" si="27"/>
        <v>000000000000000</v>
      </c>
      <c r="BF29" t="str">
        <f t="shared" si="28"/>
        <v>PES</v>
      </c>
      <c r="BG29" t="str">
        <f t="shared" si="29"/>
        <v>0001000000</v>
      </c>
      <c r="BH29">
        <f t="shared" si="30"/>
        <v>1</v>
      </c>
      <c r="BI29" t="str">
        <f t="shared" si="31"/>
        <v xml:space="preserve"> </v>
      </c>
      <c r="BJ29" t="str">
        <f t="shared" si="32"/>
        <v>000000000000000</v>
      </c>
      <c r="BK29" t="str">
        <f t="shared" si="33"/>
        <v/>
      </c>
      <c r="BL29" t="str">
        <f t="shared" si="34"/>
        <v/>
      </c>
      <c r="BM29" t="str">
        <f t="shared" si="35"/>
        <v/>
      </c>
      <c r="BN29" t="str">
        <f t="shared" si="36"/>
        <v/>
      </c>
      <c r="BO29" t="str">
        <f t="shared" si="37"/>
        <v/>
      </c>
      <c r="BP29" t="str">
        <f t="shared" si="38"/>
        <v/>
      </c>
      <c r="BQ29" t="str">
        <f t="shared" si="39"/>
        <v/>
      </c>
      <c r="BR29" t="str">
        <f t="shared" si="40"/>
        <v/>
      </c>
      <c r="BS29" s="22" t="str">
        <f ca="1">IF(BT29="","",MAX($BS$5:INDIRECT(ADDRESS(ROW()-1,COLUMN())))+1)</f>
        <v/>
      </c>
      <c r="BT29" s="22" t="str">
        <f t="shared" si="41"/>
        <v/>
      </c>
      <c r="BU29" s="22" t="str">
        <f ca="1">IF(BV29="","",MAX($BU$5:INDIRECT(ADDRESS(ROW()-1,COLUMN())))+1)</f>
        <v/>
      </c>
      <c r="BV29" s="22" t="str">
        <f t="shared" si="42"/>
        <v/>
      </c>
    </row>
    <row r="30" spans="2:74">
      <c r="B30" s="39"/>
      <c r="C30" s="3"/>
      <c r="D30" s="3" t="str">
        <f t="shared" si="2"/>
        <v/>
      </c>
      <c r="E30" s="40"/>
      <c r="F30" s="40"/>
      <c r="G30" s="40">
        <f t="shared" si="10"/>
        <v>0</v>
      </c>
      <c r="H30" s="3">
        <v>80</v>
      </c>
      <c r="I30" s="3" t="str">
        <f t="shared" si="3"/>
        <v>C U I T</v>
      </c>
      <c r="J30" s="33"/>
      <c r="K30" s="3"/>
      <c r="L30" s="41"/>
      <c r="M30" s="41"/>
      <c r="N30" s="41"/>
      <c r="O30" s="41"/>
      <c r="P30" s="41"/>
      <c r="Q30" s="41"/>
      <c r="R30" s="41"/>
      <c r="S30" s="41"/>
      <c r="T30" s="3" t="s">
        <v>645</v>
      </c>
      <c r="U30" s="3" t="str">
        <f t="shared" si="4"/>
        <v>PESOS ARGENTINOS</v>
      </c>
      <c r="V30" s="41">
        <v>1</v>
      </c>
      <c r="W30" s="41">
        <v>1</v>
      </c>
      <c r="X30" s="3">
        <v>0</v>
      </c>
      <c r="Y30" s="3" t="str">
        <f t="shared" si="5"/>
        <v>NO CORRESPONDE</v>
      </c>
      <c r="Z30" s="3"/>
      <c r="AA30" s="39" t="str">
        <f t="shared" si="11"/>
        <v/>
      </c>
      <c r="AC30" s="46"/>
      <c r="AD30" s="7"/>
      <c r="AE30" s="3" t="str">
        <f t="shared" si="6"/>
        <v/>
      </c>
      <c r="AF30" s="47">
        <f t="shared" si="43"/>
        <v>0</v>
      </c>
      <c r="AG30" s="46"/>
      <c r="AH30" s="7"/>
      <c r="AI30" s="3" t="str">
        <f t="shared" si="7"/>
        <v/>
      </c>
      <c r="AJ30" s="47">
        <f t="shared" si="44"/>
        <v>0</v>
      </c>
      <c r="AK30" s="53">
        <f t="shared" si="45"/>
        <v>0</v>
      </c>
      <c r="AL30" s="53">
        <f t="shared" si="46"/>
        <v>0</v>
      </c>
      <c r="AN30" s="56">
        <f t="shared" si="8"/>
        <v>0</v>
      </c>
      <c r="AP30" t="str">
        <f t="shared" si="12"/>
        <v/>
      </c>
      <c r="AQ30" t="str">
        <f t="shared" si="13"/>
        <v/>
      </c>
      <c r="AR30" t="str">
        <f t="shared" si="14"/>
        <v/>
      </c>
      <c r="AS30" t="str">
        <f t="shared" si="15"/>
        <v/>
      </c>
      <c r="AT30" t="str">
        <f t="shared" si="16"/>
        <v/>
      </c>
      <c r="AU30" t="str">
        <f t="shared" si="17"/>
        <v>80</v>
      </c>
      <c r="AV30" t="str">
        <f t="shared" si="18"/>
        <v/>
      </c>
      <c r="AW30" t="str">
        <f t="shared" si="19"/>
        <v xml:space="preserve">                              </v>
      </c>
      <c r="AX30" t="str">
        <f t="shared" si="20"/>
        <v>000000000000000</v>
      </c>
      <c r="AY30" t="str">
        <f t="shared" si="21"/>
        <v>000000000000000</v>
      </c>
      <c r="AZ30" t="str">
        <f t="shared" si="22"/>
        <v>000000000000000</v>
      </c>
      <c r="BA30" t="str">
        <f t="shared" si="23"/>
        <v>000000000000000</v>
      </c>
      <c r="BB30" t="str">
        <f t="shared" si="24"/>
        <v>000000000000000</v>
      </c>
      <c r="BC30" t="str">
        <f t="shared" si="25"/>
        <v>000000000000000</v>
      </c>
      <c r="BD30" t="str">
        <f t="shared" si="26"/>
        <v>000000000000000</v>
      </c>
      <c r="BE30" t="str">
        <f t="shared" si="27"/>
        <v>000000000000000</v>
      </c>
      <c r="BF30" t="str">
        <f t="shared" si="28"/>
        <v>PES</v>
      </c>
      <c r="BG30" t="str">
        <f t="shared" si="29"/>
        <v>0001000000</v>
      </c>
      <c r="BH30">
        <f t="shared" si="30"/>
        <v>1</v>
      </c>
      <c r="BI30" t="str">
        <f t="shared" si="31"/>
        <v xml:space="preserve"> </v>
      </c>
      <c r="BJ30" t="str">
        <f t="shared" si="32"/>
        <v>000000000000000</v>
      </c>
      <c r="BK30" t="str">
        <f t="shared" si="33"/>
        <v/>
      </c>
      <c r="BL30" t="str">
        <f t="shared" si="34"/>
        <v/>
      </c>
      <c r="BM30" t="str">
        <f t="shared" si="35"/>
        <v/>
      </c>
      <c r="BN30" t="str">
        <f t="shared" si="36"/>
        <v/>
      </c>
      <c r="BO30" t="str">
        <f t="shared" si="37"/>
        <v/>
      </c>
      <c r="BP30" t="str">
        <f t="shared" si="38"/>
        <v/>
      </c>
      <c r="BQ30" t="str">
        <f t="shared" si="39"/>
        <v/>
      </c>
      <c r="BR30" t="str">
        <f t="shared" si="40"/>
        <v/>
      </c>
      <c r="BS30" s="22" t="str">
        <f ca="1">IF(BT30="","",MAX($BS$5:INDIRECT(ADDRESS(ROW()-1,COLUMN())))+1)</f>
        <v/>
      </c>
      <c r="BT30" s="22" t="str">
        <f t="shared" si="41"/>
        <v/>
      </c>
      <c r="BU30" s="22" t="str">
        <f ca="1">IF(BV30="","",MAX($BU$5:INDIRECT(ADDRESS(ROW()-1,COLUMN())))+1)</f>
        <v/>
      </c>
      <c r="BV30" s="22" t="str">
        <f t="shared" si="42"/>
        <v/>
      </c>
    </row>
    <row r="31" spans="2:74">
      <c r="B31" s="39"/>
      <c r="C31" s="3"/>
      <c r="D31" s="3" t="str">
        <f t="shared" si="2"/>
        <v/>
      </c>
      <c r="E31" s="40"/>
      <c r="F31" s="40"/>
      <c r="G31" s="40">
        <f t="shared" si="10"/>
        <v>0</v>
      </c>
      <c r="H31" s="3">
        <v>80</v>
      </c>
      <c r="I31" s="3" t="str">
        <f t="shared" si="3"/>
        <v>C U I T</v>
      </c>
      <c r="J31" s="33"/>
      <c r="K31" s="3"/>
      <c r="L31" s="41"/>
      <c r="M31" s="41"/>
      <c r="N31" s="41"/>
      <c r="O31" s="41"/>
      <c r="P31" s="41"/>
      <c r="Q31" s="41"/>
      <c r="R31" s="41"/>
      <c r="S31" s="41"/>
      <c r="T31" s="3" t="s">
        <v>645</v>
      </c>
      <c r="U31" s="3" t="str">
        <f t="shared" si="4"/>
        <v>PESOS ARGENTINOS</v>
      </c>
      <c r="V31" s="41">
        <v>1</v>
      </c>
      <c r="W31" s="41">
        <v>1</v>
      </c>
      <c r="X31" s="3">
        <v>0</v>
      </c>
      <c r="Y31" s="3" t="str">
        <f t="shared" si="5"/>
        <v>NO CORRESPONDE</v>
      </c>
      <c r="Z31" s="3"/>
      <c r="AA31" s="39" t="str">
        <f t="shared" si="11"/>
        <v/>
      </c>
      <c r="AC31" s="46"/>
      <c r="AD31" s="7"/>
      <c r="AE31" s="3" t="str">
        <f t="shared" si="6"/>
        <v/>
      </c>
      <c r="AF31" s="47">
        <f t="shared" si="43"/>
        <v>0</v>
      </c>
      <c r="AG31" s="46"/>
      <c r="AH31" s="7"/>
      <c r="AI31" s="3" t="str">
        <f t="shared" si="7"/>
        <v/>
      </c>
      <c r="AJ31" s="47">
        <f t="shared" si="44"/>
        <v>0</v>
      </c>
      <c r="AK31" s="53">
        <f t="shared" si="45"/>
        <v>0</v>
      </c>
      <c r="AL31" s="53">
        <f t="shared" si="46"/>
        <v>0</v>
      </c>
      <c r="AN31" s="56">
        <f t="shared" si="8"/>
        <v>0</v>
      </c>
      <c r="AP31" t="str">
        <f t="shared" si="12"/>
        <v/>
      </c>
      <c r="AQ31" t="str">
        <f t="shared" si="13"/>
        <v/>
      </c>
      <c r="AR31" t="str">
        <f t="shared" si="14"/>
        <v/>
      </c>
      <c r="AS31" t="str">
        <f t="shared" si="15"/>
        <v/>
      </c>
      <c r="AT31" t="str">
        <f t="shared" si="16"/>
        <v/>
      </c>
      <c r="AU31" t="str">
        <f t="shared" si="17"/>
        <v>80</v>
      </c>
      <c r="AV31" t="str">
        <f t="shared" si="18"/>
        <v/>
      </c>
      <c r="AW31" t="str">
        <f t="shared" si="19"/>
        <v xml:space="preserve">                              </v>
      </c>
      <c r="AX31" t="str">
        <f t="shared" si="20"/>
        <v>000000000000000</v>
      </c>
      <c r="AY31" t="str">
        <f t="shared" si="21"/>
        <v>000000000000000</v>
      </c>
      <c r="AZ31" t="str">
        <f t="shared" si="22"/>
        <v>000000000000000</v>
      </c>
      <c r="BA31" t="str">
        <f t="shared" si="23"/>
        <v>000000000000000</v>
      </c>
      <c r="BB31" t="str">
        <f t="shared" si="24"/>
        <v>000000000000000</v>
      </c>
      <c r="BC31" t="str">
        <f t="shared" si="25"/>
        <v>000000000000000</v>
      </c>
      <c r="BD31" t="str">
        <f t="shared" si="26"/>
        <v>000000000000000</v>
      </c>
      <c r="BE31" t="str">
        <f t="shared" si="27"/>
        <v>000000000000000</v>
      </c>
      <c r="BF31" t="str">
        <f t="shared" si="28"/>
        <v>PES</v>
      </c>
      <c r="BG31" t="str">
        <f t="shared" si="29"/>
        <v>0001000000</v>
      </c>
      <c r="BH31">
        <f t="shared" si="30"/>
        <v>1</v>
      </c>
      <c r="BI31" t="str">
        <f t="shared" si="31"/>
        <v xml:space="preserve"> </v>
      </c>
      <c r="BJ31" t="str">
        <f t="shared" si="32"/>
        <v>000000000000000</v>
      </c>
      <c r="BK31" t="str">
        <f t="shared" si="33"/>
        <v/>
      </c>
      <c r="BL31" t="str">
        <f t="shared" si="34"/>
        <v/>
      </c>
      <c r="BM31" t="str">
        <f t="shared" si="35"/>
        <v/>
      </c>
      <c r="BN31" t="str">
        <f t="shared" si="36"/>
        <v/>
      </c>
      <c r="BO31" t="str">
        <f t="shared" si="37"/>
        <v/>
      </c>
      <c r="BP31" t="str">
        <f t="shared" si="38"/>
        <v/>
      </c>
      <c r="BQ31" t="str">
        <f t="shared" si="39"/>
        <v/>
      </c>
      <c r="BR31" t="str">
        <f t="shared" si="40"/>
        <v/>
      </c>
      <c r="BS31" s="22" t="str">
        <f ca="1">IF(BT31="","",MAX($BS$5:INDIRECT(ADDRESS(ROW()-1,COLUMN())))+1)</f>
        <v/>
      </c>
      <c r="BT31" s="22" t="str">
        <f t="shared" si="41"/>
        <v/>
      </c>
      <c r="BU31" s="22" t="str">
        <f ca="1">IF(BV31="","",MAX($BU$5:INDIRECT(ADDRESS(ROW()-1,COLUMN())))+1)</f>
        <v/>
      </c>
      <c r="BV31" s="22" t="str">
        <f t="shared" si="42"/>
        <v/>
      </c>
    </row>
    <row r="32" spans="2:74">
      <c r="B32" s="39"/>
      <c r="C32" s="3"/>
      <c r="D32" s="3" t="str">
        <f t="shared" si="2"/>
        <v/>
      </c>
      <c r="E32" s="40"/>
      <c r="F32" s="40"/>
      <c r="G32" s="40">
        <f t="shared" si="10"/>
        <v>0</v>
      </c>
      <c r="H32" s="3">
        <v>80</v>
      </c>
      <c r="I32" s="3" t="str">
        <f t="shared" si="3"/>
        <v>C U I T</v>
      </c>
      <c r="J32" s="33"/>
      <c r="K32" s="3"/>
      <c r="L32" s="41"/>
      <c r="M32" s="41"/>
      <c r="N32" s="41"/>
      <c r="O32" s="41"/>
      <c r="P32" s="41"/>
      <c r="Q32" s="41"/>
      <c r="R32" s="41"/>
      <c r="S32" s="41"/>
      <c r="T32" s="3" t="s">
        <v>645</v>
      </c>
      <c r="U32" s="3" t="str">
        <f t="shared" si="4"/>
        <v>PESOS ARGENTINOS</v>
      </c>
      <c r="V32" s="41">
        <v>1</v>
      </c>
      <c r="W32" s="41">
        <v>1</v>
      </c>
      <c r="X32" s="3">
        <v>0</v>
      </c>
      <c r="Y32" s="3" t="str">
        <f t="shared" si="5"/>
        <v>NO CORRESPONDE</v>
      </c>
      <c r="Z32" s="3"/>
      <c r="AA32" s="39" t="str">
        <f t="shared" si="11"/>
        <v/>
      </c>
      <c r="AC32" s="46"/>
      <c r="AD32" s="7"/>
      <c r="AE32" s="3" t="str">
        <f t="shared" si="6"/>
        <v/>
      </c>
      <c r="AF32" s="47">
        <f t="shared" si="43"/>
        <v>0</v>
      </c>
      <c r="AG32" s="46"/>
      <c r="AH32" s="7"/>
      <c r="AI32" s="3" t="str">
        <f t="shared" si="7"/>
        <v/>
      </c>
      <c r="AJ32" s="47">
        <f t="shared" si="44"/>
        <v>0</v>
      </c>
      <c r="AK32" s="53">
        <f t="shared" si="45"/>
        <v>0</v>
      </c>
      <c r="AL32" s="53">
        <f t="shared" si="46"/>
        <v>0</v>
      </c>
      <c r="AN32" s="56">
        <f t="shared" si="8"/>
        <v>0</v>
      </c>
      <c r="AP32" t="str">
        <f t="shared" si="12"/>
        <v/>
      </c>
      <c r="AQ32" t="str">
        <f t="shared" si="13"/>
        <v/>
      </c>
      <c r="AR32" t="str">
        <f t="shared" si="14"/>
        <v/>
      </c>
      <c r="AS32" t="str">
        <f t="shared" si="15"/>
        <v/>
      </c>
      <c r="AT32" t="str">
        <f t="shared" si="16"/>
        <v/>
      </c>
      <c r="AU32" t="str">
        <f t="shared" si="17"/>
        <v>80</v>
      </c>
      <c r="AV32" t="str">
        <f t="shared" si="18"/>
        <v/>
      </c>
      <c r="AW32" t="str">
        <f t="shared" si="19"/>
        <v xml:space="preserve">                              </v>
      </c>
      <c r="AX32" t="str">
        <f t="shared" si="20"/>
        <v>000000000000000</v>
      </c>
      <c r="AY32" t="str">
        <f t="shared" si="21"/>
        <v>000000000000000</v>
      </c>
      <c r="AZ32" t="str">
        <f t="shared" si="22"/>
        <v>000000000000000</v>
      </c>
      <c r="BA32" t="str">
        <f t="shared" si="23"/>
        <v>000000000000000</v>
      </c>
      <c r="BB32" t="str">
        <f t="shared" si="24"/>
        <v>000000000000000</v>
      </c>
      <c r="BC32" t="str">
        <f t="shared" si="25"/>
        <v>000000000000000</v>
      </c>
      <c r="BD32" t="str">
        <f t="shared" si="26"/>
        <v>000000000000000</v>
      </c>
      <c r="BE32" t="str">
        <f t="shared" si="27"/>
        <v>000000000000000</v>
      </c>
      <c r="BF32" t="str">
        <f t="shared" si="28"/>
        <v>PES</v>
      </c>
      <c r="BG32" t="str">
        <f t="shared" si="29"/>
        <v>0001000000</v>
      </c>
      <c r="BH32">
        <f t="shared" si="30"/>
        <v>1</v>
      </c>
      <c r="BI32" t="str">
        <f t="shared" si="31"/>
        <v xml:space="preserve"> </v>
      </c>
      <c r="BJ32" t="str">
        <f t="shared" si="32"/>
        <v>000000000000000</v>
      </c>
      <c r="BK32" t="str">
        <f t="shared" si="33"/>
        <v/>
      </c>
      <c r="BL32" t="str">
        <f t="shared" si="34"/>
        <v/>
      </c>
      <c r="BM32" t="str">
        <f t="shared" si="35"/>
        <v/>
      </c>
      <c r="BN32" t="str">
        <f t="shared" si="36"/>
        <v/>
      </c>
      <c r="BO32" t="str">
        <f t="shared" si="37"/>
        <v/>
      </c>
      <c r="BP32" t="str">
        <f t="shared" si="38"/>
        <v/>
      </c>
      <c r="BQ32" t="str">
        <f t="shared" si="39"/>
        <v/>
      </c>
      <c r="BR32" t="str">
        <f t="shared" si="40"/>
        <v/>
      </c>
      <c r="BS32" s="22" t="str">
        <f ca="1">IF(BT32="","",MAX($BS$5:INDIRECT(ADDRESS(ROW()-1,COLUMN())))+1)</f>
        <v/>
      </c>
      <c r="BT32" s="22" t="str">
        <f t="shared" si="41"/>
        <v/>
      </c>
      <c r="BU32" s="22" t="str">
        <f ca="1">IF(BV32="","",MAX($BU$5:INDIRECT(ADDRESS(ROW()-1,COLUMN())))+1)</f>
        <v/>
      </c>
      <c r="BV32" s="22" t="str">
        <f t="shared" si="42"/>
        <v/>
      </c>
    </row>
    <row r="33" spans="2:74">
      <c r="B33" s="39"/>
      <c r="C33" s="3"/>
      <c r="D33" s="3" t="str">
        <f t="shared" si="2"/>
        <v/>
      </c>
      <c r="E33" s="40"/>
      <c r="F33" s="40"/>
      <c r="G33" s="40">
        <f t="shared" si="10"/>
        <v>0</v>
      </c>
      <c r="H33" s="3">
        <v>80</v>
      </c>
      <c r="I33" s="3" t="str">
        <f t="shared" si="3"/>
        <v>C U I T</v>
      </c>
      <c r="J33" s="33"/>
      <c r="K33" s="3"/>
      <c r="L33" s="41"/>
      <c r="M33" s="41"/>
      <c r="N33" s="41"/>
      <c r="O33" s="41"/>
      <c r="P33" s="41"/>
      <c r="Q33" s="41"/>
      <c r="R33" s="41"/>
      <c r="S33" s="41"/>
      <c r="T33" s="3" t="s">
        <v>645</v>
      </c>
      <c r="U33" s="3" t="str">
        <f t="shared" si="4"/>
        <v>PESOS ARGENTINOS</v>
      </c>
      <c r="V33" s="41">
        <v>1</v>
      </c>
      <c r="W33" s="41">
        <v>1</v>
      </c>
      <c r="X33" s="3">
        <v>0</v>
      </c>
      <c r="Y33" s="3" t="str">
        <f t="shared" si="5"/>
        <v>NO CORRESPONDE</v>
      </c>
      <c r="Z33" s="3"/>
      <c r="AA33" s="39" t="str">
        <f t="shared" si="11"/>
        <v/>
      </c>
      <c r="AC33" s="46"/>
      <c r="AD33" s="7"/>
      <c r="AE33" s="3" t="str">
        <f t="shared" si="6"/>
        <v/>
      </c>
      <c r="AF33" s="47">
        <f t="shared" si="43"/>
        <v>0</v>
      </c>
      <c r="AG33" s="46"/>
      <c r="AH33" s="7"/>
      <c r="AI33" s="3" t="str">
        <f t="shared" si="7"/>
        <v/>
      </c>
      <c r="AJ33" s="47">
        <f t="shared" si="44"/>
        <v>0</v>
      </c>
      <c r="AK33" s="53">
        <f t="shared" si="45"/>
        <v>0</v>
      </c>
      <c r="AL33" s="53">
        <f t="shared" si="46"/>
        <v>0</v>
      </c>
      <c r="AN33" s="56">
        <f t="shared" si="8"/>
        <v>0</v>
      </c>
      <c r="AP33" t="str">
        <f t="shared" si="12"/>
        <v/>
      </c>
      <c r="AQ33" t="str">
        <f t="shared" si="13"/>
        <v/>
      </c>
      <c r="AR33" t="str">
        <f t="shared" si="14"/>
        <v/>
      </c>
      <c r="AS33" t="str">
        <f t="shared" si="15"/>
        <v/>
      </c>
      <c r="AT33" t="str">
        <f t="shared" si="16"/>
        <v/>
      </c>
      <c r="AU33" t="str">
        <f t="shared" si="17"/>
        <v>80</v>
      </c>
      <c r="AV33" t="str">
        <f t="shared" si="18"/>
        <v/>
      </c>
      <c r="AW33" t="str">
        <f t="shared" si="19"/>
        <v xml:space="preserve">                              </v>
      </c>
      <c r="AX33" t="str">
        <f t="shared" si="20"/>
        <v>000000000000000</v>
      </c>
      <c r="AY33" t="str">
        <f t="shared" si="21"/>
        <v>000000000000000</v>
      </c>
      <c r="AZ33" t="str">
        <f t="shared" si="22"/>
        <v>000000000000000</v>
      </c>
      <c r="BA33" t="str">
        <f t="shared" si="23"/>
        <v>000000000000000</v>
      </c>
      <c r="BB33" t="str">
        <f t="shared" si="24"/>
        <v>000000000000000</v>
      </c>
      <c r="BC33" t="str">
        <f t="shared" si="25"/>
        <v>000000000000000</v>
      </c>
      <c r="BD33" t="str">
        <f t="shared" si="26"/>
        <v>000000000000000</v>
      </c>
      <c r="BE33" t="str">
        <f t="shared" si="27"/>
        <v>000000000000000</v>
      </c>
      <c r="BF33" t="str">
        <f t="shared" si="28"/>
        <v>PES</v>
      </c>
      <c r="BG33" t="str">
        <f t="shared" si="29"/>
        <v>0001000000</v>
      </c>
      <c r="BH33">
        <f t="shared" si="30"/>
        <v>1</v>
      </c>
      <c r="BI33" t="str">
        <f t="shared" si="31"/>
        <v xml:space="preserve"> </v>
      </c>
      <c r="BJ33" t="str">
        <f t="shared" si="32"/>
        <v>000000000000000</v>
      </c>
      <c r="BK33" t="str">
        <f t="shared" si="33"/>
        <v/>
      </c>
      <c r="BL33" t="str">
        <f t="shared" si="34"/>
        <v/>
      </c>
      <c r="BM33" t="str">
        <f t="shared" si="35"/>
        <v/>
      </c>
      <c r="BN33" t="str">
        <f t="shared" si="36"/>
        <v/>
      </c>
      <c r="BO33" t="str">
        <f t="shared" si="37"/>
        <v/>
      </c>
      <c r="BP33" t="str">
        <f t="shared" si="38"/>
        <v/>
      </c>
      <c r="BQ33" t="str">
        <f t="shared" si="39"/>
        <v/>
      </c>
      <c r="BR33" t="str">
        <f t="shared" si="40"/>
        <v/>
      </c>
      <c r="BS33" s="22" t="str">
        <f ca="1">IF(BT33="","",MAX($BS$5:INDIRECT(ADDRESS(ROW()-1,COLUMN())))+1)</f>
        <v/>
      </c>
      <c r="BT33" s="22" t="str">
        <f t="shared" si="41"/>
        <v/>
      </c>
      <c r="BU33" s="22" t="str">
        <f ca="1">IF(BV33="","",MAX($BU$5:INDIRECT(ADDRESS(ROW()-1,COLUMN())))+1)</f>
        <v/>
      </c>
      <c r="BV33" s="22" t="str">
        <f t="shared" si="42"/>
        <v/>
      </c>
    </row>
    <row r="34" spans="2:74">
      <c r="B34" s="39"/>
      <c r="C34" s="3"/>
      <c r="D34" s="3" t="str">
        <f t="shared" si="2"/>
        <v/>
      </c>
      <c r="E34" s="40"/>
      <c r="F34" s="40"/>
      <c r="G34" s="40">
        <f t="shared" si="10"/>
        <v>0</v>
      </c>
      <c r="H34" s="3">
        <v>80</v>
      </c>
      <c r="I34" s="3" t="str">
        <f t="shared" si="3"/>
        <v>C U I T</v>
      </c>
      <c r="J34" s="33"/>
      <c r="K34" s="3"/>
      <c r="L34" s="41"/>
      <c r="M34" s="41"/>
      <c r="N34" s="41"/>
      <c r="O34" s="41"/>
      <c r="P34" s="41"/>
      <c r="Q34" s="41"/>
      <c r="R34" s="41"/>
      <c r="S34" s="41"/>
      <c r="T34" s="3" t="s">
        <v>645</v>
      </c>
      <c r="U34" s="3" t="str">
        <f t="shared" si="4"/>
        <v>PESOS ARGENTINOS</v>
      </c>
      <c r="V34" s="41">
        <v>1</v>
      </c>
      <c r="W34" s="41">
        <v>1</v>
      </c>
      <c r="X34" s="3">
        <v>0</v>
      </c>
      <c r="Y34" s="3" t="str">
        <f t="shared" si="5"/>
        <v>NO CORRESPONDE</v>
      </c>
      <c r="Z34" s="3"/>
      <c r="AA34" s="39" t="str">
        <f t="shared" si="11"/>
        <v/>
      </c>
      <c r="AC34" s="46"/>
      <c r="AD34" s="7"/>
      <c r="AE34" s="3" t="str">
        <f t="shared" si="6"/>
        <v/>
      </c>
      <c r="AF34" s="47">
        <f t="shared" si="43"/>
        <v>0</v>
      </c>
      <c r="AG34" s="46"/>
      <c r="AH34" s="7"/>
      <c r="AI34" s="3" t="str">
        <f t="shared" si="7"/>
        <v/>
      </c>
      <c r="AJ34" s="47">
        <f t="shared" si="44"/>
        <v>0</v>
      </c>
      <c r="AK34" s="53">
        <f t="shared" si="45"/>
        <v>0</v>
      </c>
      <c r="AL34" s="53">
        <f t="shared" si="46"/>
        <v>0</v>
      </c>
      <c r="AN34" s="56">
        <f t="shared" si="8"/>
        <v>0</v>
      </c>
      <c r="AP34" t="str">
        <f t="shared" si="12"/>
        <v/>
      </c>
      <c r="AQ34" t="str">
        <f t="shared" si="13"/>
        <v/>
      </c>
      <c r="AR34" t="str">
        <f t="shared" si="14"/>
        <v/>
      </c>
      <c r="AS34" t="str">
        <f t="shared" si="15"/>
        <v/>
      </c>
      <c r="AT34" t="str">
        <f t="shared" si="16"/>
        <v/>
      </c>
      <c r="AU34" t="str">
        <f t="shared" si="17"/>
        <v>80</v>
      </c>
      <c r="AV34" t="str">
        <f t="shared" si="18"/>
        <v/>
      </c>
      <c r="AW34" t="str">
        <f t="shared" si="19"/>
        <v xml:space="preserve">                              </v>
      </c>
      <c r="AX34" t="str">
        <f t="shared" si="20"/>
        <v>000000000000000</v>
      </c>
      <c r="AY34" t="str">
        <f t="shared" si="21"/>
        <v>000000000000000</v>
      </c>
      <c r="AZ34" t="str">
        <f t="shared" si="22"/>
        <v>000000000000000</v>
      </c>
      <c r="BA34" t="str">
        <f t="shared" si="23"/>
        <v>000000000000000</v>
      </c>
      <c r="BB34" t="str">
        <f t="shared" si="24"/>
        <v>000000000000000</v>
      </c>
      <c r="BC34" t="str">
        <f t="shared" si="25"/>
        <v>000000000000000</v>
      </c>
      <c r="BD34" t="str">
        <f t="shared" si="26"/>
        <v>000000000000000</v>
      </c>
      <c r="BE34" t="str">
        <f t="shared" si="27"/>
        <v>000000000000000</v>
      </c>
      <c r="BF34" t="str">
        <f t="shared" si="28"/>
        <v>PES</v>
      </c>
      <c r="BG34" t="str">
        <f t="shared" si="29"/>
        <v>0001000000</v>
      </c>
      <c r="BH34">
        <f t="shared" si="30"/>
        <v>1</v>
      </c>
      <c r="BI34" t="str">
        <f t="shared" si="31"/>
        <v xml:space="preserve"> </v>
      </c>
      <c r="BJ34" t="str">
        <f t="shared" si="32"/>
        <v>000000000000000</v>
      </c>
      <c r="BK34" t="str">
        <f t="shared" si="33"/>
        <v/>
      </c>
      <c r="BL34" t="str">
        <f t="shared" si="34"/>
        <v/>
      </c>
      <c r="BM34" t="str">
        <f t="shared" si="35"/>
        <v/>
      </c>
      <c r="BN34" t="str">
        <f t="shared" si="36"/>
        <v/>
      </c>
      <c r="BO34" t="str">
        <f t="shared" si="37"/>
        <v/>
      </c>
      <c r="BP34" t="str">
        <f t="shared" si="38"/>
        <v/>
      </c>
      <c r="BQ34" t="str">
        <f t="shared" si="39"/>
        <v/>
      </c>
      <c r="BR34" t="str">
        <f t="shared" si="40"/>
        <v/>
      </c>
      <c r="BS34" s="22" t="str">
        <f ca="1">IF(BT34="","",MAX($BS$5:INDIRECT(ADDRESS(ROW()-1,COLUMN())))+1)</f>
        <v/>
      </c>
      <c r="BT34" s="22" t="str">
        <f t="shared" si="41"/>
        <v/>
      </c>
      <c r="BU34" s="22" t="str">
        <f ca="1">IF(BV34="","",MAX($BU$5:INDIRECT(ADDRESS(ROW()-1,COLUMN())))+1)</f>
        <v/>
      </c>
      <c r="BV34" s="22" t="str">
        <f t="shared" si="42"/>
        <v/>
      </c>
    </row>
    <row r="35" spans="2:74">
      <c r="B35" s="39"/>
      <c r="C35" s="3"/>
      <c r="D35" s="3" t="str">
        <f t="shared" si="2"/>
        <v/>
      </c>
      <c r="E35" s="40"/>
      <c r="F35" s="40"/>
      <c r="G35" s="40">
        <f t="shared" si="10"/>
        <v>0</v>
      </c>
      <c r="H35" s="3">
        <v>80</v>
      </c>
      <c r="I35" s="3" t="str">
        <f t="shared" si="3"/>
        <v>C U I T</v>
      </c>
      <c r="J35" s="33"/>
      <c r="K35" s="3"/>
      <c r="L35" s="41"/>
      <c r="M35" s="41"/>
      <c r="N35" s="41"/>
      <c r="O35" s="41"/>
      <c r="P35" s="41"/>
      <c r="Q35" s="41"/>
      <c r="R35" s="41"/>
      <c r="S35" s="41"/>
      <c r="T35" s="3" t="s">
        <v>645</v>
      </c>
      <c r="U35" s="3" t="str">
        <f t="shared" si="4"/>
        <v>PESOS ARGENTINOS</v>
      </c>
      <c r="V35" s="41">
        <v>1</v>
      </c>
      <c r="W35" s="41">
        <v>1</v>
      </c>
      <c r="X35" s="3">
        <v>0</v>
      </c>
      <c r="Y35" s="3" t="str">
        <f t="shared" si="5"/>
        <v>NO CORRESPONDE</v>
      </c>
      <c r="Z35" s="3"/>
      <c r="AA35" s="39" t="str">
        <f t="shared" si="11"/>
        <v/>
      </c>
      <c r="AC35" s="46"/>
      <c r="AD35" s="7"/>
      <c r="AE35" s="3" t="str">
        <f t="shared" si="6"/>
        <v/>
      </c>
      <c r="AF35" s="47">
        <f t="shared" si="43"/>
        <v>0</v>
      </c>
      <c r="AG35" s="46"/>
      <c r="AH35" s="7"/>
      <c r="AI35" s="3" t="str">
        <f t="shared" si="7"/>
        <v/>
      </c>
      <c r="AJ35" s="47">
        <f t="shared" si="44"/>
        <v>0</v>
      </c>
      <c r="AK35" s="53">
        <f t="shared" si="45"/>
        <v>0</v>
      </c>
      <c r="AL35" s="53">
        <f t="shared" si="46"/>
        <v>0</v>
      </c>
      <c r="AN35" s="56">
        <f t="shared" si="8"/>
        <v>0</v>
      </c>
      <c r="AP35" t="str">
        <f t="shared" si="12"/>
        <v/>
      </c>
      <c r="AQ35" t="str">
        <f t="shared" si="13"/>
        <v/>
      </c>
      <c r="AR35" t="str">
        <f t="shared" si="14"/>
        <v/>
      </c>
      <c r="AS35" t="str">
        <f t="shared" si="15"/>
        <v/>
      </c>
      <c r="AT35" t="str">
        <f t="shared" si="16"/>
        <v/>
      </c>
      <c r="AU35" t="str">
        <f t="shared" si="17"/>
        <v>80</v>
      </c>
      <c r="AV35" t="str">
        <f t="shared" si="18"/>
        <v/>
      </c>
      <c r="AW35" t="str">
        <f t="shared" si="19"/>
        <v xml:space="preserve">                              </v>
      </c>
      <c r="AX35" t="str">
        <f t="shared" si="20"/>
        <v>000000000000000</v>
      </c>
      <c r="AY35" t="str">
        <f t="shared" si="21"/>
        <v>000000000000000</v>
      </c>
      <c r="AZ35" t="str">
        <f t="shared" si="22"/>
        <v>000000000000000</v>
      </c>
      <c r="BA35" t="str">
        <f t="shared" si="23"/>
        <v>000000000000000</v>
      </c>
      <c r="BB35" t="str">
        <f t="shared" si="24"/>
        <v>000000000000000</v>
      </c>
      <c r="BC35" t="str">
        <f t="shared" si="25"/>
        <v>000000000000000</v>
      </c>
      <c r="BD35" t="str">
        <f t="shared" si="26"/>
        <v>000000000000000</v>
      </c>
      <c r="BE35" t="str">
        <f t="shared" si="27"/>
        <v>000000000000000</v>
      </c>
      <c r="BF35" t="str">
        <f t="shared" si="28"/>
        <v>PES</v>
      </c>
      <c r="BG35" t="str">
        <f t="shared" si="29"/>
        <v>0001000000</v>
      </c>
      <c r="BH35">
        <f t="shared" si="30"/>
        <v>1</v>
      </c>
      <c r="BI35" t="str">
        <f t="shared" si="31"/>
        <v xml:space="preserve"> </v>
      </c>
      <c r="BJ35" t="str">
        <f t="shared" si="32"/>
        <v>000000000000000</v>
      </c>
      <c r="BK35" t="str">
        <f t="shared" si="33"/>
        <v/>
      </c>
      <c r="BL35" t="str">
        <f t="shared" si="34"/>
        <v/>
      </c>
      <c r="BM35" t="str">
        <f t="shared" si="35"/>
        <v/>
      </c>
      <c r="BN35" t="str">
        <f t="shared" si="36"/>
        <v/>
      </c>
      <c r="BO35" t="str">
        <f t="shared" si="37"/>
        <v/>
      </c>
      <c r="BP35" t="str">
        <f t="shared" si="38"/>
        <v/>
      </c>
      <c r="BQ35" t="str">
        <f t="shared" si="39"/>
        <v/>
      </c>
      <c r="BR35" t="str">
        <f t="shared" si="40"/>
        <v/>
      </c>
      <c r="BS35" s="22" t="str">
        <f ca="1">IF(BT35="","",MAX($BS$5:INDIRECT(ADDRESS(ROW()-1,COLUMN())))+1)</f>
        <v/>
      </c>
      <c r="BT35" s="22" t="str">
        <f t="shared" si="41"/>
        <v/>
      </c>
      <c r="BU35" s="22" t="str">
        <f ca="1">IF(BV35="","",MAX($BU$5:INDIRECT(ADDRESS(ROW()-1,COLUMN())))+1)</f>
        <v/>
      </c>
      <c r="BV35" s="22" t="str">
        <f t="shared" si="42"/>
        <v/>
      </c>
    </row>
    <row r="36" spans="2:74">
      <c r="B36" s="39"/>
      <c r="C36" s="3"/>
      <c r="D36" s="3" t="str">
        <f t="shared" si="2"/>
        <v/>
      </c>
      <c r="E36" s="40"/>
      <c r="F36" s="40"/>
      <c r="G36" s="40">
        <f t="shared" si="10"/>
        <v>0</v>
      </c>
      <c r="H36" s="3">
        <v>80</v>
      </c>
      <c r="I36" s="3" t="str">
        <f t="shared" si="3"/>
        <v>C U I T</v>
      </c>
      <c r="J36" s="33"/>
      <c r="K36" s="3"/>
      <c r="L36" s="41"/>
      <c r="M36" s="41"/>
      <c r="N36" s="41"/>
      <c r="O36" s="41"/>
      <c r="P36" s="41"/>
      <c r="Q36" s="41"/>
      <c r="R36" s="41"/>
      <c r="S36" s="41"/>
      <c r="T36" s="3" t="s">
        <v>645</v>
      </c>
      <c r="U36" s="3" t="str">
        <f t="shared" si="4"/>
        <v>PESOS ARGENTINOS</v>
      </c>
      <c r="V36" s="41">
        <v>1</v>
      </c>
      <c r="W36" s="41">
        <v>1</v>
      </c>
      <c r="X36" s="3">
        <v>0</v>
      </c>
      <c r="Y36" s="3" t="str">
        <f t="shared" si="5"/>
        <v>NO CORRESPONDE</v>
      </c>
      <c r="Z36" s="3"/>
      <c r="AA36" s="39" t="str">
        <f t="shared" si="11"/>
        <v/>
      </c>
      <c r="AC36" s="46"/>
      <c r="AD36" s="7"/>
      <c r="AE36" s="3" t="str">
        <f t="shared" si="6"/>
        <v/>
      </c>
      <c r="AF36" s="47">
        <f t="shared" si="43"/>
        <v>0</v>
      </c>
      <c r="AG36" s="46"/>
      <c r="AH36" s="7"/>
      <c r="AI36" s="3" t="str">
        <f t="shared" si="7"/>
        <v/>
      </c>
      <c r="AJ36" s="47">
        <f t="shared" si="44"/>
        <v>0</v>
      </c>
      <c r="AK36" s="53">
        <f t="shared" si="45"/>
        <v>0</v>
      </c>
      <c r="AL36" s="53">
        <f t="shared" si="46"/>
        <v>0</v>
      </c>
      <c r="AN36" s="56">
        <f t="shared" si="8"/>
        <v>0</v>
      </c>
      <c r="AP36" t="str">
        <f t="shared" si="12"/>
        <v/>
      </c>
      <c r="AQ36" t="str">
        <f t="shared" si="13"/>
        <v/>
      </c>
      <c r="AR36" t="str">
        <f t="shared" si="14"/>
        <v/>
      </c>
      <c r="AS36" t="str">
        <f t="shared" si="15"/>
        <v/>
      </c>
      <c r="AT36" t="str">
        <f t="shared" si="16"/>
        <v/>
      </c>
      <c r="AU36" t="str">
        <f t="shared" si="17"/>
        <v>80</v>
      </c>
      <c r="AV36" t="str">
        <f t="shared" si="18"/>
        <v/>
      </c>
      <c r="AW36" t="str">
        <f t="shared" si="19"/>
        <v xml:space="preserve">                              </v>
      </c>
      <c r="AX36" t="str">
        <f t="shared" si="20"/>
        <v>000000000000000</v>
      </c>
      <c r="AY36" t="str">
        <f t="shared" si="21"/>
        <v>000000000000000</v>
      </c>
      <c r="AZ36" t="str">
        <f t="shared" si="22"/>
        <v>000000000000000</v>
      </c>
      <c r="BA36" t="str">
        <f t="shared" si="23"/>
        <v>000000000000000</v>
      </c>
      <c r="BB36" t="str">
        <f t="shared" si="24"/>
        <v>000000000000000</v>
      </c>
      <c r="BC36" t="str">
        <f t="shared" si="25"/>
        <v>000000000000000</v>
      </c>
      <c r="BD36" t="str">
        <f t="shared" si="26"/>
        <v>000000000000000</v>
      </c>
      <c r="BE36" t="str">
        <f t="shared" si="27"/>
        <v>000000000000000</v>
      </c>
      <c r="BF36" t="str">
        <f t="shared" si="28"/>
        <v>PES</v>
      </c>
      <c r="BG36" t="str">
        <f t="shared" si="29"/>
        <v>0001000000</v>
      </c>
      <c r="BH36">
        <f t="shared" si="30"/>
        <v>1</v>
      </c>
      <c r="BI36" t="str">
        <f t="shared" si="31"/>
        <v xml:space="preserve"> </v>
      </c>
      <c r="BJ36" t="str">
        <f t="shared" si="32"/>
        <v>000000000000000</v>
      </c>
      <c r="BK36" t="str">
        <f t="shared" si="33"/>
        <v/>
      </c>
      <c r="BL36" t="str">
        <f t="shared" si="34"/>
        <v/>
      </c>
      <c r="BM36" t="str">
        <f t="shared" si="35"/>
        <v/>
      </c>
      <c r="BN36" t="str">
        <f t="shared" si="36"/>
        <v/>
      </c>
      <c r="BO36" t="str">
        <f t="shared" si="37"/>
        <v/>
      </c>
      <c r="BP36" t="str">
        <f t="shared" si="38"/>
        <v/>
      </c>
      <c r="BQ36" t="str">
        <f t="shared" si="39"/>
        <v/>
      </c>
      <c r="BR36" t="str">
        <f t="shared" si="40"/>
        <v/>
      </c>
      <c r="BS36" s="22" t="str">
        <f ca="1">IF(BT36="","",MAX($BS$5:INDIRECT(ADDRESS(ROW()-1,COLUMN())))+1)</f>
        <v/>
      </c>
      <c r="BT36" s="22" t="str">
        <f t="shared" si="41"/>
        <v/>
      </c>
      <c r="BU36" s="22" t="str">
        <f ca="1">IF(BV36="","",MAX($BU$5:INDIRECT(ADDRESS(ROW()-1,COLUMN())))+1)</f>
        <v/>
      </c>
      <c r="BV36" s="22" t="str">
        <f t="shared" si="42"/>
        <v/>
      </c>
    </row>
    <row r="37" spans="2:74">
      <c r="B37" s="39"/>
      <c r="C37" s="3"/>
      <c r="D37" s="3" t="str">
        <f t="shared" si="2"/>
        <v/>
      </c>
      <c r="E37" s="40"/>
      <c r="F37" s="40"/>
      <c r="G37" s="40">
        <f t="shared" si="10"/>
        <v>0</v>
      </c>
      <c r="H37" s="3">
        <v>80</v>
      </c>
      <c r="I37" s="3" t="str">
        <f t="shared" si="3"/>
        <v>C U I T</v>
      </c>
      <c r="J37" s="33"/>
      <c r="K37" s="3"/>
      <c r="L37" s="41"/>
      <c r="M37" s="41"/>
      <c r="N37" s="41"/>
      <c r="O37" s="41"/>
      <c r="P37" s="41"/>
      <c r="Q37" s="41"/>
      <c r="R37" s="41"/>
      <c r="S37" s="41"/>
      <c r="T37" s="3" t="s">
        <v>645</v>
      </c>
      <c r="U37" s="3" t="str">
        <f t="shared" si="4"/>
        <v>PESOS ARGENTINOS</v>
      </c>
      <c r="V37" s="41">
        <v>1</v>
      </c>
      <c r="W37" s="41">
        <v>1</v>
      </c>
      <c r="X37" s="3">
        <v>0</v>
      </c>
      <c r="Y37" s="3" t="str">
        <f t="shared" si="5"/>
        <v>NO CORRESPONDE</v>
      </c>
      <c r="Z37" s="3"/>
      <c r="AA37" s="39" t="str">
        <f t="shared" si="11"/>
        <v/>
      </c>
      <c r="AC37" s="46"/>
      <c r="AD37" s="7"/>
      <c r="AE37" s="3" t="str">
        <f t="shared" si="6"/>
        <v/>
      </c>
      <c r="AF37" s="47">
        <f t="shared" si="43"/>
        <v>0</v>
      </c>
      <c r="AG37" s="46"/>
      <c r="AH37" s="7"/>
      <c r="AI37" s="3" t="str">
        <f t="shared" si="7"/>
        <v/>
      </c>
      <c r="AJ37" s="47">
        <f t="shared" si="44"/>
        <v>0</v>
      </c>
      <c r="AK37" s="53">
        <f t="shared" si="45"/>
        <v>0</v>
      </c>
      <c r="AL37" s="53">
        <f t="shared" si="46"/>
        <v>0</v>
      </c>
      <c r="AN37" s="56">
        <f t="shared" si="8"/>
        <v>0</v>
      </c>
      <c r="AP37" t="str">
        <f t="shared" si="12"/>
        <v/>
      </c>
      <c r="AQ37" t="str">
        <f t="shared" si="13"/>
        <v/>
      </c>
      <c r="AR37" t="str">
        <f t="shared" si="14"/>
        <v/>
      </c>
      <c r="AS37" t="str">
        <f t="shared" si="15"/>
        <v/>
      </c>
      <c r="AT37" t="str">
        <f t="shared" si="16"/>
        <v/>
      </c>
      <c r="AU37" t="str">
        <f t="shared" si="17"/>
        <v>80</v>
      </c>
      <c r="AV37" t="str">
        <f t="shared" si="18"/>
        <v/>
      </c>
      <c r="AW37" t="str">
        <f t="shared" si="19"/>
        <v xml:space="preserve">                              </v>
      </c>
      <c r="AX37" t="str">
        <f t="shared" si="20"/>
        <v>000000000000000</v>
      </c>
      <c r="AY37" t="str">
        <f t="shared" si="21"/>
        <v>000000000000000</v>
      </c>
      <c r="AZ37" t="str">
        <f t="shared" si="22"/>
        <v>000000000000000</v>
      </c>
      <c r="BA37" t="str">
        <f t="shared" si="23"/>
        <v>000000000000000</v>
      </c>
      <c r="BB37" t="str">
        <f t="shared" si="24"/>
        <v>000000000000000</v>
      </c>
      <c r="BC37" t="str">
        <f t="shared" si="25"/>
        <v>000000000000000</v>
      </c>
      <c r="BD37" t="str">
        <f t="shared" si="26"/>
        <v>000000000000000</v>
      </c>
      <c r="BE37" t="str">
        <f t="shared" si="27"/>
        <v>000000000000000</v>
      </c>
      <c r="BF37" t="str">
        <f t="shared" si="28"/>
        <v>PES</v>
      </c>
      <c r="BG37" t="str">
        <f t="shared" si="29"/>
        <v>0001000000</v>
      </c>
      <c r="BH37">
        <f t="shared" si="30"/>
        <v>1</v>
      </c>
      <c r="BI37" t="str">
        <f t="shared" si="31"/>
        <v xml:space="preserve"> </v>
      </c>
      <c r="BJ37" t="str">
        <f t="shared" si="32"/>
        <v>000000000000000</v>
      </c>
      <c r="BK37" t="str">
        <f t="shared" si="33"/>
        <v/>
      </c>
      <c r="BL37" t="str">
        <f t="shared" si="34"/>
        <v/>
      </c>
      <c r="BM37" t="str">
        <f t="shared" si="35"/>
        <v/>
      </c>
      <c r="BN37" t="str">
        <f t="shared" si="36"/>
        <v/>
      </c>
      <c r="BO37" t="str">
        <f t="shared" si="37"/>
        <v/>
      </c>
      <c r="BP37" t="str">
        <f t="shared" si="38"/>
        <v/>
      </c>
      <c r="BQ37" t="str">
        <f t="shared" si="39"/>
        <v/>
      </c>
      <c r="BR37" t="str">
        <f t="shared" si="40"/>
        <v/>
      </c>
      <c r="BS37" s="22" t="str">
        <f ca="1">IF(BT37="","",MAX($BS$5:INDIRECT(ADDRESS(ROW()-1,COLUMN())))+1)</f>
        <v/>
      </c>
      <c r="BT37" s="22" t="str">
        <f t="shared" si="41"/>
        <v/>
      </c>
      <c r="BU37" s="22" t="str">
        <f ca="1">IF(BV37="","",MAX($BU$5:INDIRECT(ADDRESS(ROW()-1,COLUMN())))+1)</f>
        <v/>
      </c>
      <c r="BV37" s="22" t="str">
        <f t="shared" si="42"/>
        <v/>
      </c>
    </row>
    <row r="38" spans="2:74">
      <c r="B38" s="39"/>
      <c r="C38" s="3"/>
      <c r="D38" s="3" t="str">
        <f t="shared" si="2"/>
        <v/>
      </c>
      <c r="E38" s="40"/>
      <c r="F38" s="40"/>
      <c r="G38" s="40">
        <f t="shared" si="10"/>
        <v>0</v>
      </c>
      <c r="H38" s="3">
        <v>80</v>
      </c>
      <c r="I38" s="3" t="str">
        <f t="shared" si="3"/>
        <v>C U I T</v>
      </c>
      <c r="J38" s="33"/>
      <c r="K38" s="3"/>
      <c r="L38" s="41"/>
      <c r="M38" s="41"/>
      <c r="N38" s="41"/>
      <c r="O38" s="41"/>
      <c r="P38" s="41"/>
      <c r="Q38" s="41"/>
      <c r="R38" s="41"/>
      <c r="S38" s="41"/>
      <c r="T38" s="3" t="s">
        <v>645</v>
      </c>
      <c r="U38" s="3" t="str">
        <f t="shared" si="4"/>
        <v>PESOS ARGENTINOS</v>
      </c>
      <c r="V38" s="41">
        <v>1</v>
      </c>
      <c r="W38" s="41">
        <v>1</v>
      </c>
      <c r="X38" s="3">
        <v>0</v>
      </c>
      <c r="Y38" s="3" t="str">
        <f t="shared" si="5"/>
        <v>NO CORRESPONDE</v>
      </c>
      <c r="Z38" s="3"/>
      <c r="AA38" s="39" t="str">
        <f t="shared" si="11"/>
        <v/>
      </c>
      <c r="AC38" s="46"/>
      <c r="AD38" s="7"/>
      <c r="AE38" s="3" t="str">
        <f t="shared" si="6"/>
        <v/>
      </c>
      <c r="AF38" s="47">
        <f t="shared" si="43"/>
        <v>0</v>
      </c>
      <c r="AG38" s="46"/>
      <c r="AH38" s="7"/>
      <c r="AI38" s="3" t="str">
        <f t="shared" si="7"/>
        <v/>
      </c>
      <c r="AJ38" s="47">
        <f t="shared" si="44"/>
        <v>0</v>
      </c>
      <c r="AK38" s="53">
        <f t="shared" si="45"/>
        <v>0</v>
      </c>
      <c r="AL38" s="53">
        <f t="shared" si="46"/>
        <v>0</v>
      </c>
      <c r="AN38" s="56">
        <f t="shared" si="8"/>
        <v>0</v>
      </c>
      <c r="AP38" t="str">
        <f t="shared" si="12"/>
        <v/>
      </c>
      <c r="AQ38" t="str">
        <f t="shared" si="13"/>
        <v/>
      </c>
      <c r="AR38" t="str">
        <f t="shared" si="14"/>
        <v/>
      </c>
      <c r="AS38" t="str">
        <f t="shared" si="15"/>
        <v/>
      </c>
      <c r="AT38" t="str">
        <f t="shared" si="16"/>
        <v/>
      </c>
      <c r="AU38" t="str">
        <f t="shared" si="17"/>
        <v>80</v>
      </c>
      <c r="AV38" t="str">
        <f t="shared" si="18"/>
        <v/>
      </c>
      <c r="AW38" t="str">
        <f t="shared" si="19"/>
        <v xml:space="preserve">                              </v>
      </c>
      <c r="AX38" t="str">
        <f t="shared" si="20"/>
        <v>000000000000000</v>
      </c>
      <c r="AY38" t="str">
        <f t="shared" si="21"/>
        <v>000000000000000</v>
      </c>
      <c r="AZ38" t="str">
        <f t="shared" si="22"/>
        <v>000000000000000</v>
      </c>
      <c r="BA38" t="str">
        <f t="shared" si="23"/>
        <v>000000000000000</v>
      </c>
      <c r="BB38" t="str">
        <f t="shared" si="24"/>
        <v>000000000000000</v>
      </c>
      <c r="BC38" t="str">
        <f t="shared" si="25"/>
        <v>000000000000000</v>
      </c>
      <c r="BD38" t="str">
        <f t="shared" si="26"/>
        <v>000000000000000</v>
      </c>
      <c r="BE38" t="str">
        <f t="shared" si="27"/>
        <v>000000000000000</v>
      </c>
      <c r="BF38" t="str">
        <f t="shared" si="28"/>
        <v>PES</v>
      </c>
      <c r="BG38" t="str">
        <f t="shared" si="29"/>
        <v>0001000000</v>
      </c>
      <c r="BH38">
        <f t="shared" si="30"/>
        <v>1</v>
      </c>
      <c r="BI38" t="str">
        <f t="shared" si="31"/>
        <v xml:space="preserve"> </v>
      </c>
      <c r="BJ38" t="str">
        <f t="shared" si="32"/>
        <v>000000000000000</v>
      </c>
      <c r="BK38" t="str">
        <f t="shared" si="33"/>
        <v/>
      </c>
      <c r="BL38" t="str">
        <f t="shared" si="34"/>
        <v/>
      </c>
      <c r="BM38" t="str">
        <f t="shared" si="35"/>
        <v/>
      </c>
      <c r="BN38" t="str">
        <f t="shared" si="36"/>
        <v/>
      </c>
      <c r="BO38" t="str">
        <f t="shared" si="37"/>
        <v/>
      </c>
      <c r="BP38" t="str">
        <f t="shared" si="38"/>
        <v/>
      </c>
      <c r="BQ38" t="str">
        <f t="shared" si="39"/>
        <v/>
      </c>
      <c r="BR38" t="str">
        <f t="shared" si="40"/>
        <v/>
      </c>
      <c r="BS38" s="22" t="str">
        <f ca="1">IF(BT38="","",MAX($BS$5:INDIRECT(ADDRESS(ROW()-1,COLUMN())))+1)</f>
        <v/>
      </c>
      <c r="BT38" s="22" t="str">
        <f t="shared" si="41"/>
        <v/>
      </c>
      <c r="BU38" s="22" t="str">
        <f ca="1">IF(BV38="","",MAX($BU$5:INDIRECT(ADDRESS(ROW()-1,COLUMN())))+1)</f>
        <v/>
      </c>
      <c r="BV38" s="22" t="str">
        <f t="shared" si="42"/>
        <v/>
      </c>
    </row>
    <row r="39" spans="2:74">
      <c r="B39" s="39"/>
      <c r="C39" s="3"/>
      <c r="D39" s="3" t="str">
        <f t="shared" si="2"/>
        <v/>
      </c>
      <c r="E39" s="40"/>
      <c r="F39" s="40"/>
      <c r="G39" s="40">
        <f t="shared" si="10"/>
        <v>0</v>
      </c>
      <c r="H39" s="3">
        <v>80</v>
      </c>
      <c r="I39" s="3" t="str">
        <f t="shared" si="3"/>
        <v>C U I T</v>
      </c>
      <c r="J39" s="33"/>
      <c r="K39" s="3"/>
      <c r="L39" s="41"/>
      <c r="M39" s="41"/>
      <c r="N39" s="41"/>
      <c r="O39" s="41"/>
      <c r="P39" s="41"/>
      <c r="Q39" s="41"/>
      <c r="R39" s="41"/>
      <c r="S39" s="41"/>
      <c r="T39" s="3" t="s">
        <v>645</v>
      </c>
      <c r="U39" s="3" t="str">
        <f t="shared" si="4"/>
        <v>PESOS ARGENTINOS</v>
      </c>
      <c r="V39" s="41">
        <v>1</v>
      </c>
      <c r="W39" s="41">
        <v>1</v>
      </c>
      <c r="X39" s="3">
        <v>0</v>
      </c>
      <c r="Y39" s="3" t="str">
        <f t="shared" si="5"/>
        <v>NO CORRESPONDE</v>
      </c>
      <c r="Z39" s="3"/>
      <c r="AA39" s="39" t="str">
        <f t="shared" si="11"/>
        <v/>
      </c>
      <c r="AC39" s="46"/>
      <c r="AD39" s="7"/>
      <c r="AE39" s="3" t="str">
        <f t="shared" si="6"/>
        <v/>
      </c>
      <c r="AF39" s="47">
        <f t="shared" si="43"/>
        <v>0</v>
      </c>
      <c r="AG39" s="46"/>
      <c r="AH39" s="7"/>
      <c r="AI39" s="3" t="str">
        <f t="shared" si="7"/>
        <v/>
      </c>
      <c r="AJ39" s="47">
        <f t="shared" si="44"/>
        <v>0</v>
      </c>
      <c r="AK39" s="53">
        <f t="shared" si="45"/>
        <v>0</v>
      </c>
      <c r="AL39" s="53">
        <f t="shared" si="46"/>
        <v>0</v>
      </c>
      <c r="AN39" s="56">
        <f t="shared" si="8"/>
        <v>0</v>
      </c>
      <c r="AP39" t="str">
        <f t="shared" si="12"/>
        <v/>
      </c>
      <c r="AQ39" t="str">
        <f t="shared" si="13"/>
        <v/>
      </c>
      <c r="AR39" t="str">
        <f t="shared" si="14"/>
        <v/>
      </c>
      <c r="AS39" t="str">
        <f t="shared" si="15"/>
        <v/>
      </c>
      <c r="AT39" t="str">
        <f t="shared" si="16"/>
        <v/>
      </c>
      <c r="AU39" t="str">
        <f t="shared" si="17"/>
        <v>80</v>
      </c>
      <c r="AV39" t="str">
        <f t="shared" si="18"/>
        <v/>
      </c>
      <c r="AW39" t="str">
        <f t="shared" si="19"/>
        <v xml:space="preserve">                              </v>
      </c>
      <c r="AX39" t="str">
        <f t="shared" si="20"/>
        <v>000000000000000</v>
      </c>
      <c r="AY39" t="str">
        <f t="shared" si="21"/>
        <v>000000000000000</v>
      </c>
      <c r="AZ39" t="str">
        <f t="shared" si="22"/>
        <v>000000000000000</v>
      </c>
      <c r="BA39" t="str">
        <f t="shared" si="23"/>
        <v>000000000000000</v>
      </c>
      <c r="BB39" t="str">
        <f t="shared" si="24"/>
        <v>000000000000000</v>
      </c>
      <c r="BC39" t="str">
        <f t="shared" si="25"/>
        <v>000000000000000</v>
      </c>
      <c r="BD39" t="str">
        <f t="shared" si="26"/>
        <v>000000000000000</v>
      </c>
      <c r="BE39" t="str">
        <f t="shared" si="27"/>
        <v>000000000000000</v>
      </c>
      <c r="BF39" t="str">
        <f t="shared" si="28"/>
        <v>PES</v>
      </c>
      <c r="BG39" t="str">
        <f t="shared" si="29"/>
        <v>0001000000</v>
      </c>
      <c r="BH39">
        <f t="shared" si="30"/>
        <v>1</v>
      </c>
      <c r="BI39" t="str">
        <f t="shared" si="31"/>
        <v xml:space="preserve"> </v>
      </c>
      <c r="BJ39" t="str">
        <f t="shared" si="32"/>
        <v>000000000000000</v>
      </c>
      <c r="BK39" t="str">
        <f t="shared" si="33"/>
        <v/>
      </c>
      <c r="BL39" t="str">
        <f t="shared" si="34"/>
        <v/>
      </c>
      <c r="BM39" t="str">
        <f t="shared" si="35"/>
        <v/>
      </c>
      <c r="BN39" t="str">
        <f t="shared" si="36"/>
        <v/>
      </c>
      <c r="BO39" t="str">
        <f t="shared" si="37"/>
        <v/>
      </c>
      <c r="BP39" t="str">
        <f t="shared" si="38"/>
        <v/>
      </c>
      <c r="BQ39" t="str">
        <f t="shared" si="39"/>
        <v/>
      </c>
      <c r="BR39" t="str">
        <f t="shared" si="40"/>
        <v/>
      </c>
      <c r="BS39" s="22" t="str">
        <f ca="1">IF(BT39="","",MAX($BS$5:INDIRECT(ADDRESS(ROW()-1,COLUMN())))+1)</f>
        <v/>
      </c>
      <c r="BT39" s="22" t="str">
        <f t="shared" si="41"/>
        <v/>
      </c>
      <c r="BU39" s="22" t="str">
        <f ca="1">IF(BV39="","",MAX($BU$5:INDIRECT(ADDRESS(ROW()-1,COLUMN())))+1)</f>
        <v/>
      </c>
      <c r="BV39" s="22" t="str">
        <f t="shared" si="42"/>
        <v/>
      </c>
    </row>
    <row r="40" spans="2:74">
      <c r="B40" s="39"/>
      <c r="C40" s="3"/>
      <c r="D40" s="3" t="str">
        <f t="shared" si="2"/>
        <v/>
      </c>
      <c r="E40" s="40"/>
      <c r="F40" s="40"/>
      <c r="G40" s="40">
        <f t="shared" si="10"/>
        <v>0</v>
      </c>
      <c r="H40" s="3">
        <v>80</v>
      </c>
      <c r="I40" s="3" t="str">
        <f t="shared" si="3"/>
        <v>C U I T</v>
      </c>
      <c r="J40" s="33"/>
      <c r="K40" s="3"/>
      <c r="L40" s="41"/>
      <c r="M40" s="41"/>
      <c r="N40" s="41"/>
      <c r="O40" s="41"/>
      <c r="P40" s="41"/>
      <c r="Q40" s="41"/>
      <c r="R40" s="41"/>
      <c r="S40" s="41"/>
      <c r="T40" s="3" t="s">
        <v>645</v>
      </c>
      <c r="U40" s="3" t="str">
        <f t="shared" si="4"/>
        <v>PESOS ARGENTINOS</v>
      </c>
      <c r="V40" s="41">
        <v>1</v>
      </c>
      <c r="W40" s="41">
        <v>1</v>
      </c>
      <c r="X40" s="3">
        <v>0</v>
      </c>
      <c r="Y40" s="3" t="str">
        <f t="shared" si="5"/>
        <v>NO CORRESPONDE</v>
      </c>
      <c r="Z40" s="3"/>
      <c r="AA40" s="39" t="str">
        <f t="shared" si="11"/>
        <v/>
      </c>
      <c r="AC40" s="46"/>
      <c r="AD40" s="7"/>
      <c r="AE40" s="3" t="str">
        <f t="shared" si="6"/>
        <v/>
      </c>
      <c r="AF40" s="47">
        <f t="shared" si="43"/>
        <v>0</v>
      </c>
      <c r="AG40" s="46"/>
      <c r="AH40" s="7"/>
      <c r="AI40" s="3" t="str">
        <f t="shared" si="7"/>
        <v/>
      </c>
      <c r="AJ40" s="47">
        <f t="shared" si="44"/>
        <v>0</v>
      </c>
      <c r="AK40" s="53">
        <f t="shared" si="45"/>
        <v>0</v>
      </c>
      <c r="AL40" s="53">
        <f t="shared" si="46"/>
        <v>0</v>
      </c>
      <c r="AN40" s="56">
        <f t="shared" si="8"/>
        <v>0</v>
      </c>
      <c r="AP40" t="str">
        <f t="shared" si="12"/>
        <v/>
      </c>
      <c r="AQ40" t="str">
        <f t="shared" si="13"/>
        <v/>
      </c>
      <c r="AR40" t="str">
        <f t="shared" si="14"/>
        <v/>
      </c>
      <c r="AS40" t="str">
        <f t="shared" si="15"/>
        <v/>
      </c>
      <c r="AT40" t="str">
        <f t="shared" si="16"/>
        <v/>
      </c>
      <c r="AU40" t="str">
        <f t="shared" si="17"/>
        <v>80</v>
      </c>
      <c r="AV40" t="str">
        <f t="shared" si="18"/>
        <v/>
      </c>
      <c r="AW40" t="str">
        <f t="shared" si="19"/>
        <v xml:space="preserve">                              </v>
      </c>
      <c r="AX40" t="str">
        <f t="shared" si="20"/>
        <v>000000000000000</v>
      </c>
      <c r="AY40" t="str">
        <f t="shared" si="21"/>
        <v>000000000000000</v>
      </c>
      <c r="AZ40" t="str">
        <f t="shared" si="22"/>
        <v>000000000000000</v>
      </c>
      <c r="BA40" t="str">
        <f t="shared" si="23"/>
        <v>000000000000000</v>
      </c>
      <c r="BB40" t="str">
        <f t="shared" si="24"/>
        <v>000000000000000</v>
      </c>
      <c r="BC40" t="str">
        <f t="shared" si="25"/>
        <v>000000000000000</v>
      </c>
      <c r="BD40" t="str">
        <f t="shared" si="26"/>
        <v>000000000000000</v>
      </c>
      <c r="BE40" t="str">
        <f t="shared" si="27"/>
        <v>000000000000000</v>
      </c>
      <c r="BF40" t="str">
        <f t="shared" si="28"/>
        <v>PES</v>
      </c>
      <c r="BG40" t="str">
        <f t="shared" si="29"/>
        <v>0001000000</v>
      </c>
      <c r="BH40">
        <f t="shared" si="30"/>
        <v>1</v>
      </c>
      <c r="BI40" t="str">
        <f t="shared" si="31"/>
        <v xml:space="preserve"> </v>
      </c>
      <c r="BJ40" t="str">
        <f t="shared" si="32"/>
        <v>000000000000000</v>
      </c>
      <c r="BK40" t="str">
        <f t="shared" si="33"/>
        <v/>
      </c>
      <c r="BL40" t="str">
        <f t="shared" si="34"/>
        <v/>
      </c>
      <c r="BM40" t="str">
        <f t="shared" si="35"/>
        <v/>
      </c>
      <c r="BN40" t="str">
        <f t="shared" si="36"/>
        <v/>
      </c>
      <c r="BO40" t="str">
        <f t="shared" si="37"/>
        <v/>
      </c>
      <c r="BP40" t="str">
        <f t="shared" si="38"/>
        <v/>
      </c>
      <c r="BQ40" t="str">
        <f t="shared" si="39"/>
        <v/>
      </c>
      <c r="BR40" t="str">
        <f t="shared" si="40"/>
        <v/>
      </c>
      <c r="BS40" s="22" t="str">
        <f ca="1">IF(BT40="","",MAX($BS$5:INDIRECT(ADDRESS(ROW()-1,COLUMN())))+1)</f>
        <v/>
      </c>
      <c r="BT40" s="22" t="str">
        <f t="shared" si="41"/>
        <v/>
      </c>
      <c r="BU40" s="22" t="str">
        <f ca="1">IF(BV40="","",MAX($BU$5:INDIRECT(ADDRESS(ROW()-1,COLUMN())))+1)</f>
        <v/>
      </c>
      <c r="BV40" s="22" t="str">
        <f t="shared" si="42"/>
        <v/>
      </c>
    </row>
    <row r="41" spans="2:74">
      <c r="B41" s="39"/>
      <c r="C41" s="3"/>
      <c r="D41" s="3" t="str">
        <f t="shared" si="2"/>
        <v/>
      </c>
      <c r="E41" s="40"/>
      <c r="F41" s="40"/>
      <c r="G41" s="40">
        <f t="shared" si="10"/>
        <v>0</v>
      </c>
      <c r="H41" s="3">
        <v>80</v>
      </c>
      <c r="I41" s="3" t="str">
        <f t="shared" si="3"/>
        <v>C U I T</v>
      </c>
      <c r="J41" s="33"/>
      <c r="K41" s="3"/>
      <c r="L41" s="41"/>
      <c r="M41" s="41"/>
      <c r="N41" s="41"/>
      <c r="O41" s="41"/>
      <c r="P41" s="41"/>
      <c r="Q41" s="41"/>
      <c r="R41" s="41"/>
      <c r="S41" s="41"/>
      <c r="T41" s="3" t="s">
        <v>645</v>
      </c>
      <c r="U41" s="3" t="str">
        <f t="shared" si="4"/>
        <v>PESOS ARGENTINOS</v>
      </c>
      <c r="V41" s="41">
        <v>1</v>
      </c>
      <c r="W41" s="41">
        <v>1</v>
      </c>
      <c r="X41" s="3">
        <v>0</v>
      </c>
      <c r="Y41" s="3" t="str">
        <f t="shared" si="5"/>
        <v>NO CORRESPONDE</v>
      </c>
      <c r="Z41" s="3"/>
      <c r="AA41" s="39" t="str">
        <f t="shared" si="11"/>
        <v/>
      </c>
      <c r="AC41" s="46"/>
      <c r="AD41" s="7"/>
      <c r="AE41" s="3" t="str">
        <f t="shared" si="6"/>
        <v/>
      </c>
      <c r="AF41" s="47">
        <f t="shared" si="43"/>
        <v>0</v>
      </c>
      <c r="AG41" s="46"/>
      <c r="AH41" s="7"/>
      <c r="AI41" s="3" t="str">
        <f t="shared" si="7"/>
        <v/>
      </c>
      <c r="AJ41" s="47">
        <f t="shared" si="44"/>
        <v>0</v>
      </c>
      <c r="AK41" s="53">
        <f t="shared" si="45"/>
        <v>0</v>
      </c>
      <c r="AL41" s="53">
        <f t="shared" si="46"/>
        <v>0</v>
      </c>
      <c r="AN41" s="56">
        <f t="shared" si="8"/>
        <v>0</v>
      </c>
      <c r="AP41" t="str">
        <f t="shared" si="12"/>
        <v/>
      </c>
      <c r="AQ41" t="str">
        <f t="shared" si="13"/>
        <v/>
      </c>
      <c r="AR41" t="str">
        <f t="shared" si="14"/>
        <v/>
      </c>
      <c r="AS41" t="str">
        <f t="shared" si="15"/>
        <v/>
      </c>
      <c r="AT41" t="str">
        <f t="shared" si="16"/>
        <v/>
      </c>
      <c r="AU41" t="str">
        <f t="shared" si="17"/>
        <v>80</v>
      </c>
      <c r="AV41" t="str">
        <f t="shared" si="18"/>
        <v/>
      </c>
      <c r="AW41" t="str">
        <f t="shared" si="19"/>
        <v xml:space="preserve">                              </v>
      </c>
      <c r="AX41" t="str">
        <f t="shared" si="20"/>
        <v>000000000000000</v>
      </c>
      <c r="AY41" t="str">
        <f t="shared" si="21"/>
        <v>000000000000000</v>
      </c>
      <c r="AZ41" t="str">
        <f t="shared" si="22"/>
        <v>000000000000000</v>
      </c>
      <c r="BA41" t="str">
        <f t="shared" si="23"/>
        <v>000000000000000</v>
      </c>
      <c r="BB41" t="str">
        <f t="shared" si="24"/>
        <v>000000000000000</v>
      </c>
      <c r="BC41" t="str">
        <f t="shared" si="25"/>
        <v>000000000000000</v>
      </c>
      <c r="BD41" t="str">
        <f t="shared" si="26"/>
        <v>000000000000000</v>
      </c>
      <c r="BE41" t="str">
        <f t="shared" si="27"/>
        <v>000000000000000</v>
      </c>
      <c r="BF41" t="str">
        <f t="shared" si="28"/>
        <v>PES</v>
      </c>
      <c r="BG41" t="str">
        <f t="shared" si="29"/>
        <v>0001000000</v>
      </c>
      <c r="BH41">
        <f t="shared" si="30"/>
        <v>1</v>
      </c>
      <c r="BI41" t="str">
        <f t="shared" si="31"/>
        <v xml:space="preserve"> </v>
      </c>
      <c r="BJ41" t="str">
        <f t="shared" si="32"/>
        <v>000000000000000</v>
      </c>
      <c r="BK41" t="str">
        <f t="shared" si="33"/>
        <v/>
      </c>
      <c r="BL41" t="str">
        <f t="shared" si="34"/>
        <v/>
      </c>
      <c r="BM41" t="str">
        <f t="shared" si="35"/>
        <v/>
      </c>
      <c r="BN41" t="str">
        <f t="shared" si="36"/>
        <v/>
      </c>
      <c r="BO41" t="str">
        <f t="shared" si="37"/>
        <v/>
      </c>
      <c r="BP41" t="str">
        <f t="shared" si="38"/>
        <v/>
      </c>
      <c r="BQ41" t="str">
        <f t="shared" si="39"/>
        <v/>
      </c>
      <c r="BR41" t="str">
        <f t="shared" si="40"/>
        <v/>
      </c>
      <c r="BS41" s="22" t="str">
        <f ca="1">IF(BT41="","",MAX($BS$5:INDIRECT(ADDRESS(ROW()-1,COLUMN())))+1)</f>
        <v/>
      </c>
      <c r="BT41" s="22" t="str">
        <f t="shared" si="41"/>
        <v/>
      </c>
      <c r="BU41" s="22" t="str">
        <f ca="1">IF(BV41="","",MAX($BU$5:INDIRECT(ADDRESS(ROW()-1,COLUMN())))+1)</f>
        <v/>
      </c>
      <c r="BV41" s="22" t="str">
        <f t="shared" si="42"/>
        <v/>
      </c>
    </row>
    <row r="42" spans="2:74">
      <c r="B42" s="39"/>
      <c r="C42" s="3"/>
      <c r="D42" s="3" t="str">
        <f t="shared" si="2"/>
        <v/>
      </c>
      <c r="E42" s="40"/>
      <c r="F42" s="40"/>
      <c r="G42" s="40">
        <f t="shared" si="10"/>
        <v>0</v>
      </c>
      <c r="H42" s="3">
        <v>80</v>
      </c>
      <c r="I42" s="3" t="str">
        <f t="shared" si="3"/>
        <v>C U I T</v>
      </c>
      <c r="J42" s="33"/>
      <c r="K42" s="3"/>
      <c r="L42" s="41"/>
      <c r="M42" s="41"/>
      <c r="N42" s="41"/>
      <c r="O42" s="41"/>
      <c r="P42" s="41"/>
      <c r="Q42" s="41"/>
      <c r="R42" s="41"/>
      <c r="S42" s="41"/>
      <c r="T42" s="3" t="s">
        <v>645</v>
      </c>
      <c r="U42" s="3" t="str">
        <f t="shared" si="4"/>
        <v>PESOS ARGENTINOS</v>
      </c>
      <c r="V42" s="41">
        <v>1</v>
      </c>
      <c r="W42" s="41">
        <v>1</v>
      </c>
      <c r="X42" s="3">
        <v>0</v>
      </c>
      <c r="Y42" s="3" t="str">
        <f t="shared" si="5"/>
        <v>NO CORRESPONDE</v>
      </c>
      <c r="Z42" s="3"/>
      <c r="AA42" s="39" t="str">
        <f t="shared" si="11"/>
        <v/>
      </c>
      <c r="AC42" s="46"/>
      <c r="AD42" s="7"/>
      <c r="AE42" s="3" t="str">
        <f t="shared" si="6"/>
        <v/>
      </c>
      <c r="AF42" s="47">
        <f t="shared" si="43"/>
        <v>0</v>
      </c>
      <c r="AG42" s="46"/>
      <c r="AH42" s="7"/>
      <c r="AI42" s="3" t="str">
        <f t="shared" si="7"/>
        <v/>
      </c>
      <c r="AJ42" s="47">
        <f t="shared" si="44"/>
        <v>0</v>
      </c>
      <c r="AK42" s="53">
        <f t="shared" si="45"/>
        <v>0</v>
      </c>
      <c r="AL42" s="53">
        <f t="shared" si="46"/>
        <v>0</v>
      </c>
      <c r="AN42" s="56">
        <f t="shared" si="8"/>
        <v>0</v>
      </c>
      <c r="AP42" t="str">
        <f t="shared" si="12"/>
        <v/>
      </c>
      <c r="AQ42" t="str">
        <f t="shared" si="13"/>
        <v/>
      </c>
      <c r="AR42" t="str">
        <f t="shared" si="14"/>
        <v/>
      </c>
      <c r="AS42" t="str">
        <f t="shared" si="15"/>
        <v/>
      </c>
      <c r="AT42" t="str">
        <f t="shared" si="16"/>
        <v/>
      </c>
      <c r="AU42" t="str">
        <f t="shared" si="17"/>
        <v>80</v>
      </c>
      <c r="AV42" t="str">
        <f t="shared" si="18"/>
        <v/>
      </c>
      <c r="AW42" t="str">
        <f t="shared" si="19"/>
        <v xml:space="preserve">                              </v>
      </c>
      <c r="AX42" t="str">
        <f t="shared" si="20"/>
        <v>000000000000000</v>
      </c>
      <c r="AY42" t="str">
        <f t="shared" si="21"/>
        <v>000000000000000</v>
      </c>
      <c r="AZ42" t="str">
        <f t="shared" si="22"/>
        <v>000000000000000</v>
      </c>
      <c r="BA42" t="str">
        <f t="shared" si="23"/>
        <v>000000000000000</v>
      </c>
      <c r="BB42" t="str">
        <f t="shared" si="24"/>
        <v>000000000000000</v>
      </c>
      <c r="BC42" t="str">
        <f t="shared" si="25"/>
        <v>000000000000000</v>
      </c>
      <c r="BD42" t="str">
        <f t="shared" si="26"/>
        <v>000000000000000</v>
      </c>
      <c r="BE42" t="str">
        <f t="shared" si="27"/>
        <v>000000000000000</v>
      </c>
      <c r="BF42" t="str">
        <f t="shared" si="28"/>
        <v>PES</v>
      </c>
      <c r="BG42" t="str">
        <f t="shared" si="29"/>
        <v>0001000000</v>
      </c>
      <c r="BH42">
        <f t="shared" si="30"/>
        <v>1</v>
      </c>
      <c r="BI42" t="str">
        <f t="shared" si="31"/>
        <v xml:space="preserve"> </v>
      </c>
      <c r="BJ42" t="str">
        <f t="shared" si="32"/>
        <v>000000000000000</v>
      </c>
      <c r="BK42" t="str">
        <f t="shared" si="33"/>
        <v/>
      </c>
      <c r="BL42" t="str">
        <f t="shared" si="34"/>
        <v/>
      </c>
      <c r="BM42" t="str">
        <f t="shared" si="35"/>
        <v/>
      </c>
      <c r="BN42" t="str">
        <f t="shared" si="36"/>
        <v/>
      </c>
      <c r="BO42" t="str">
        <f t="shared" si="37"/>
        <v/>
      </c>
      <c r="BP42" t="str">
        <f t="shared" si="38"/>
        <v/>
      </c>
      <c r="BQ42" t="str">
        <f t="shared" si="39"/>
        <v/>
      </c>
      <c r="BR42" t="str">
        <f t="shared" si="40"/>
        <v/>
      </c>
      <c r="BS42" s="22" t="str">
        <f ca="1">IF(BT42="","",MAX($BS$5:INDIRECT(ADDRESS(ROW()-1,COLUMN())))+1)</f>
        <v/>
      </c>
      <c r="BT42" s="22" t="str">
        <f t="shared" si="41"/>
        <v/>
      </c>
      <c r="BU42" s="22" t="str">
        <f ca="1">IF(BV42="","",MAX($BU$5:INDIRECT(ADDRESS(ROW()-1,COLUMN())))+1)</f>
        <v/>
      </c>
      <c r="BV42" s="22" t="str">
        <f t="shared" si="42"/>
        <v/>
      </c>
    </row>
    <row r="43" spans="2:74">
      <c r="B43" s="39"/>
      <c r="C43" s="3"/>
      <c r="D43" s="3" t="str">
        <f t="shared" si="2"/>
        <v/>
      </c>
      <c r="E43" s="40"/>
      <c r="F43" s="40"/>
      <c r="G43" s="40">
        <f t="shared" si="10"/>
        <v>0</v>
      </c>
      <c r="H43" s="3">
        <v>80</v>
      </c>
      <c r="I43" s="3" t="str">
        <f t="shared" si="3"/>
        <v>C U I T</v>
      </c>
      <c r="J43" s="33"/>
      <c r="K43" s="3"/>
      <c r="L43" s="41"/>
      <c r="M43" s="41"/>
      <c r="N43" s="41"/>
      <c r="O43" s="41"/>
      <c r="P43" s="41"/>
      <c r="Q43" s="41"/>
      <c r="R43" s="41"/>
      <c r="S43" s="41"/>
      <c r="T43" s="3" t="s">
        <v>645</v>
      </c>
      <c r="U43" s="3" t="str">
        <f t="shared" si="4"/>
        <v>PESOS ARGENTINOS</v>
      </c>
      <c r="V43" s="41">
        <v>1</v>
      </c>
      <c r="W43" s="41">
        <v>1</v>
      </c>
      <c r="X43" s="3">
        <v>0</v>
      </c>
      <c r="Y43" s="3" t="str">
        <f t="shared" si="5"/>
        <v>NO CORRESPONDE</v>
      </c>
      <c r="Z43" s="3"/>
      <c r="AA43" s="39" t="str">
        <f t="shared" si="11"/>
        <v/>
      </c>
      <c r="AC43" s="46"/>
      <c r="AD43" s="7"/>
      <c r="AE43" s="3" t="str">
        <f t="shared" si="6"/>
        <v/>
      </c>
      <c r="AF43" s="47">
        <f t="shared" si="43"/>
        <v>0</v>
      </c>
      <c r="AG43" s="46"/>
      <c r="AH43" s="7"/>
      <c r="AI43" s="3" t="str">
        <f t="shared" si="7"/>
        <v/>
      </c>
      <c r="AJ43" s="47">
        <f t="shared" si="44"/>
        <v>0</v>
      </c>
      <c r="AK43" s="53">
        <f t="shared" si="45"/>
        <v>0</v>
      </c>
      <c r="AL43" s="53">
        <f t="shared" si="46"/>
        <v>0</v>
      </c>
      <c r="AN43" s="56">
        <f t="shared" si="8"/>
        <v>0</v>
      </c>
      <c r="AP43" t="str">
        <f t="shared" si="12"/>
        <v/>
      </c>
      <c r="AQ43" t="str">
        <f t="shared" si="13"/>
        <v/>
      </c>
      <c r="AR43" t="str">
        <f t="shared" si="14"/>
        <v/>
      </c>
      <c r="AS43" t="str">
        <f t="shared" si="15"/>
        <v/>
      </c>
      <c r="AT43" t="str">
        <f t="shared" si="16"/>
        <v/>
      </c>
      <c r="AU43" t="str">
        <f t="shared" si="17"/>
        <v>80</v>
      </c>
      <c r="AV43" t="str">
        <f t="shared" si="18"/>
        <v/>
      </c>
      <c r="AW43" t="str">
        <f t="shared" si="19"/>
        <v xml:space="preserve">                              </v>
      </c>
      <c r="AX43" t="str">
        <f t="shared" si="20"/>
        <v>000000000000000</v>
      </c>
      <c r="AY43" t="str">
        <f t="shared" si="21"/>
        <v>000000000000000</v>
      </c>
      <c r="AZ43" t="str">
        <f t="shared" si="22"/>
        <v>000000000000000</v>
      </c>
      <c r="BA43" t="str">
        <f t="shared" si="23"/>
        <v>000000000000000</v>
      </c>
      <c r="BB43" t="str">
        <f t="shared" si="24"/>
        <v>000000000000000</v>
      </c>
      <c r="BC43" t="str">
        <f t="shared" si="25"/>
        <v>000000000000000</v>
      </c>
      <c r="BD43" t="str">
        <f t="shared" si="26"/>
        <v>000000000000000</v>
      </c>
      <c r="BE43" t="str">
        <f t="shared" si="27"/>
        <v>000000000000000</v>
      </c>
      <c r="BF43" t="str">
        <f t="shared" si="28"/>
        <v>PES</v>
      </c>
      <c r="BG43" t="str">
        <f t="shared" si="29"/>
        <v>0001000000</v>
      </c>
      <c r="BH43">
        <f t="shared" si="30"/>
        <v>1</v>
      </c>
      <c r="BI43" t="str">
        <f t="shared" si="31"/>
        <v xml:space="preserve"> </v>
      </c>
      <c r="BJ43" t="str">
        <f t="shared" si="32"/>
        <v>000000000000000</v>
      </c>
      <c r="BK43" t="str">
        <f t="shared" si="33"/>
        <v/>
      </c>
      <c r="BL43" t="str">
        <f t="shared" si="34"/>
        <v/>
      </c>
      <c r="BM43" t="str">
        <f t="shared" si="35"/>
        <v/>
      </c>
      <c r="BN43" t="str">
        <f t="shared" si="36"/>
        <v/>
      </c>
      <c r="BO43" t="str">
        <f t="shared" si="37"/>
        <v/>
      </c>
      <c r="BP43" t="str">
        <f t="shared" si="38"/>
        <v/>
      </c>
      <c r="BQ43" t="str">
        <f t="shared" si="39"/>
        <v/>
      </c>
      <c r="BR43" t="str">
        <f t="shared" si="40"/>
        <v/>
      </c>
      <c r="BS43" s="22" t="str">
        <f ca="1">IF(BT43="","",MAX($BS$5:INDIRECT(ADDRESS(ROW()-1,COLUMN())))+1)</f>
        <v/>
      </c>
      <c r="BT43" s="22" t="str">
        <f t="shared" si="41"/>
        <v/>
      </c>
      <c r="BU43" s="22" t="str">
        <f ca="1">IF(BV43="","",MAX($BU$5:INDIRECT(ADDRESS(ROW()-1,COLUMN())))+1)</f>
        <v/>
      </c>
      <c r="BV43" s="22" t="str">
        <f t="shared" si="42"/>
        <v/>
      </c>
    </row>
    <row r="44" spans="2:74">
      <c r="B44" s="39"/>
      <c r="C44" s="3"/>
      <c r="D44" s="3" t="str">
        <f t="shared" si="2"/>
        <v/>
      </c>
      <c r="E44" s="40"/>
      <c r="F44" s="40"/>
      <c r="G44" s="40">
        <f t="shared" si="10"/>
        <v>0</v>
      </c>
      <c r="H44" s="3">
        <v>80</v>
      </c>
      <c r="I44" s="3" t="str">
        <f t="shared" si="3"/>
        <v>C U I T</v>
      </c>
      <c r="J44" s="33"/>
      <c r="K44" s="3"/>
      <c r="L44" s="41"/>
      <c r="M44" s="41"/>
      <c r="N44" s="41"/>
      <c r="O44" s="41"/>
      <c r="P44" s="41"/>
      <c r="Q44" s="41"/>
      <c r="R44" s="41"/>
      <c r="S44" s="41"/>
      <c r="T44" s="3" t="s">
        <v>645</v>
      </c>
      <c r="U44" s="3" t="str">
        <f t="shared" si="4"/>
        <v>PESOS ARGENTINOS</v>
      </c>
      <c r="V44" s="41">
        <v>1</v>
      </c>
      <c r="W44" s="41">
        <v>1</v>
      </c>
      <c r="X44" s="3">
        <v>0</v>
      </c>
      <c r="Y44" s="3" t="str">
        <f t="shared" si="5"/>
        <v>NO CORRESPONDE</v>
      </c>
      <c r="Z44" s="3"/>
      <c r="AA44" s="39" t="str">
        <f t="shared" si="11"/>
        <v/>
      </c>
      <c r="AC44" s="46"/>
      <c r="AD44" s="7"/>
      <c r="AE44" s="3" t="str">
        <f t="shared" si="6"/>
        <v/>
      </c>
      <c r="AF44" s="47">
        <f t="shared" si="43"/>
        <v>0</v>
      </c>
      <c r="AG44" s="46"/>
      <c r="AH44" s="7"/>
      <c r="AI44" s="3" t="str">
        <f t="shared" si="7"/>
        <v/>
      </c>
      <c r="AJ44" s="47">
        <f t="shared" si="44"/>
        <v>0</v>
      </c>
      <c r="AK44" s="53">
        <f t="shared" si="45"/>
        <v>0</v>
      </c>
      <c r="AL44" s="53">
        <f t="shared" si="46"/>
        <v>0</v>
      </c>
      <c r="AN44" s="56">
        <f t="shared" si="8"/>
        <v>0</v>
      </c>
      <c r="AP44" t="str">
        <f t="shared" si="12"/>
        <v/>
      </c>
      <c r="AQ44" t="str">
        <f t="shared" si="13"/>
        <v/>
      </c>
      <c r="AR44" t="str">
        <f t="shared" si="14"/>
        <v/>
      </c>
      <c r="AS44" t="str">
        <f t="shared" si="15"/>
        <v/>
      </c>
      <c r="AT44" t="str">
        <f t="shared" si="16"/>
        <v/>
      </c>
      <c r="AU44" t="str">
        <f t="shared" si="17"/>
        <v>80</v>
      </c>
      <c r="AV44" t="str">
        <f t="shared" si="18"/>
        <v/>
      </c>
      <c r="AW44" t="str">
        <f t="shared" si="19"/>
        <v xml:space="preserve">                              </v>
      </c>
      <c r="AX44" t="str">
        <f t="shared" si="20"/>
        <v>000000000000000</v>
      </c>
      <c r="AY44" t="str">
        <f t="shared" si="21"/>
        <v>000000000000000</v>
      </c>
      <c r="AZ44" t="str">
        <f t="shared" si="22"/>
        <v>000000000000000</v>
      </c>
      <c r="BA44" t="str">
        <f t="shared" si="23"/>
        <v>000000000000000</v>
      </c>
      <c r="BB44" t="str">
        <f t="shared" si="24"/>
        <v>000000000000000</v>
      </c>
      <c r="BC44" t="str">
        <f t="shared" si="25"/>
        <v>000000000000000</v>
      </c>
      <c r="BD44" t="str">
        <f t="shared" si="26"/>
        <v>000000000000000</v>
      </c>
      <c r="BE44" t="str">
        <f t="shared" si="27"/>
        <v>000000000000000</v>
      </c>
      <c r="BF44" t="str">
        <f t="shared" si="28"/>
        <v>PES</v>
      </c>
      <c r="BG44" t="str">
        <f t="shared" si="29"/>
        <v>0001000000</v>
      </c>
      <c r="BH44">
        <f t="shared" si="30"/>
        <v>1</v>
      </c>
      <c r="BI44" t="str">
        <f t="shared" si="31"/>
        <v xml:space="preserve"> </v>
      </c>
      <c r="BJ44" t="str">
        <f t="shared" si="32"/>
        <v>000000000000000</v>
      </c>
      <c r="BK44" t="str">
        <f t="shared" si="33"/>
        <v/>
      </c>
      <c r="BL44" t="str">
        <f t="shared" si="34"/>
        <v/>
      </c>
      <c r="BM44" t="str">
        <f t="shared" si="35"/>
        <v/>
      </c>
      <c r="BN44" t="str">
        <f t="shared" si="36"/>
        <v/>
      </c>
      <c r="BO44" t="str">
        <f t="shared" si="37"/>
        <v/>
      </c>
      <c r="BP44" t="str">
        <f t="shared" si="38"/>
        <v/>
      </c>
      <c r="BQ44" t="str">
        <f t="shared" si="39"/>
        <v/>
      </c>
      <c r="BR44" t="str">
        <f t="shared" si="40"/>
        <v/>
      </c>
      <c r="BS44" s="22" t="str">
        <f ca="1">IF(BT44="","",MAX($BS$5:INDIRECT(ADDRESS(ROW()-1,COLUMN())))+1)</f>
        <v/>
      </c>
      <c r="BT44" s="22" t="str">
        <f t="shared" si="41"/>
        <v/>
      </c>
      <c r="BU44" s="22" t="str">
        <f ca="1">IF(BV44="","",MAX($BU$5:INDIRECT(ADDRESS(ROW()-1,COLUMN())))+1)</f>
        <v/>
      </c>
      <c r="BV44" s="22" t="str">
        <f t="shared" si="42"/>
        <v/>
      </c>
    </row>
    <row r="45" spans="2:74">
      <c r="B45" s="39"/>
      <c r="C45" s="3"/>
      <c r="D45" s="3" t="str">
        <f t="shared" si="2"/>
        <v/>
      </c>
      <c r="E45" s="40"/>
      <c r="F45" s="40"/>
      <c r="G45" s="40">
        <f t="shared" si="10"/>
        <v>0</v>
      </c>
      <c r="H45" s="3">
        <v>80</v>
      </c>
      <c r="I45" s="3" t="str">
        <f t="shared" si="3"/>
        <v>C U I T</v>
      </c>
      <c r="J45" s="33"/>
      <c r="K45" s="3"/>
      <c r="L45" s="41"/>
      <c r="M45" s="41"/>
      <c r="N45" s="41"/>
      <c r="O45" s="41"/>
      <c r="P45" s="41"/>
      <c r="Q45" s="41"/>
      <c r="R45" s="41"/>
      <c r="S45" s="41"/>
      <c r="T45" s="3" t="s">
        <v>645</v>
      </c>
      <c r="U45" s="3" t="str">
        <f t="shared" si="4"/>
        <v>PESOS ARGENTINOS</v>
      </c>
      <c r="V45" s="41">
        <v>1</v>
      </c>
      <c r="W45" s="41">
        <v>1</v>
      </c>
      <c r="X45" s="3">
        <v>0</v>
      </c>
      <c r="Y45" s="3" t="str">
        <f t="shared" si="5"/>
        <v>NO CORRESPONDE</v>
      </c>
      <c r="Z45" s="3"/>
      <c r="AA45" s="39" t="str">
        <f t="shared" si="11"/>
        <v/>
      </c>
      <c r="AC45" s="46"/>
      <c r="AD45" s="7"/>
      <c r="AE45" s="3" t="str">
        <f t="shared" si="6"/>
        <v/>
      </c>
      <c r="AF45" s="47">
        <f t="shared" si="43"/>
        <v>0</v>
      </c>
      <c r="AG45" s="46"/>
      <c r="AH45" s="7"/>
      <c r="AI45" s="3" t="str">
        <f t="shared" si="7"/>
        <v/>
      </c>
      <c r="AJ45" s="47">
        <f t="shared" si="44"/>
        <v>0</v>
      </c>
      <c r="AK45" s="53">
        <f t="shared" si="45"/>
        <v>0</v>
      </c>
      <c r="AL45" s="53">
        <f t="shared" si="46"/>
        <v>0</v>
      </c>
      <c r="AN45" s="56">
        <f t="shared" si="8"/>
        <v>0</v>
      </c>
      <c r="AP45" t="str">
        <f t="shared" si="12"/>
        <v/>
      </c>
      <c r="AQ45" t="str">
        <f t="shared" si="13"/>
        <v/>
      </c>
      <c r="AR45" t="str">
        <f t="shared" si="14"/>
        <v/>
      </c>
      <c r="AS45" t="str">
        <f t="shared" si="15"/>
        <v/>
      </c>
      <c r="AT45" t="str">
        <f t="shared" si="16"/>
        <v/>
      </c>
      <c r="AU45" t="str">
        <f t="shared" si="17"/>
        <v>80</v>
      </c>
      <c r="AV45" t="str">
        <f t="shared" si="18"/>
        <v/>
      </c>
      <c r="AW45" t="str">
        <f t="shared" si="19"/>
        <v xml:space="preserve">                              </v>
      </c>
      <c r="AX45" t="str">
        <f t="shared" si="20"/>
        <v>000000000000000</v>
      </c>
      <c r="AY45" t="str">
        <f t="shared" si="21"/>
        <v>000000000000000</v>
      </c>
      <c r="AZ45" t="str">
        <f t="shared" si="22"/>
        <v>000000000000000</v>
      </c>
      <c r="BA45" t="str">
        <f t="shared" si="23"/>
        <v>000000000000000</v>
      </c>
      <c r="BB45" t="str">
        <f t="shared" si="24"/>
        <v>000000000000000</v>
      </c>
      <c r="BC45" t="str">
        <f t="shared" si="25"/>
        <v>000000000000000</v>
      </c>
      <c r="BD45" t="str">
        <f t="shared" si="26"/>
        <v>000000000000000</v>
      </c>
      <c r="BE45" t="str">
        <f t="shared" si="27"/>
        <v>000000000000000</v>
      </c>
      <c r="BF45" t="str">
        <f t="shared" si="28"/>
        <v>PES</v>
      </c>
      <c r="BG45" t="str">
        <f t="shared" si="29"/>
        <v>0001000000</v>
      </c>
      <c r="BH45">
        <f t="shared" si="30"/>
        <v>1</v>
      </c>
      <c r="BI45" t="str">
        <f t="shared" si="31"/>
        <v xml:space="preserve"> </v>
      </c>
      <c r="BJ45" t="str">
        <f t="shared" si="32"/>
        <v>000000000000000</v>
      </c>
      <c r="BK45" t="str">
        <f t="shared" si="33"/>
        <v/>
      </c>
      <c r="BL45" t="str">
        <f t="shared" si="34"/>
        <v/>
      </c>
      <c r="BM45" t="str">
        <f t="shared" si="35"/>
        <v/>
      </c>
      <c r="BN45" t="str">
        <f t="shared" si="36"/>
        <v/>
      </c>
      <c r="BO45" t="str">
        <f t="shared" si="37"/>
        <v/>
      </c>
      <c r="BP45" t="str">
        <f t="shared" si="38"/>
        <v/>
      </c>
      <c r="BQ45" t="str">
        <f t="shared" si="39"/>
        <v/>
      </c>
      <c r="BR45" t="str">
        <f t="shared" si="40"/>
        <v/>
      </c>
      <c r="BS45" s="22" t="str">
        <f ca="1">IF(BT45="","",MAX($BS$5:INDIRECT(ADDRESS(ROW()-1,COLUMN())))+1)</f>
        <v/>
      </c>
      <c r="BT45" s="22" t="str">
        <f t="shared" si="41"/>
        <v/>
      </c>
      <c r="BU45" s="22" t="str">
        <f ca="1">IF(BV45="","",MAX($BU$5:INDIRECT(ADDRESS(ROW()-1,COLUMN())))+1)</f>
        <v/>
      </c>
      <c r="BV45" s="22" t="str">
        <f t="shared" si="42"/>
        <v/>
      </c>
    </row>
    <row r="46" spans="2:74">
      <c r="B46" s="39"/>
      <c r="C46" s="3"/>
      <c r="D46" s="3" t="str">
        <f t="shared" si="2"/>
        <v/>
      </c>
      <c r="E46" s="40"/>
      <c r="F46" s="40"/>
      <c r="G46" s="40">
        <f t="shared" si="10"/>
        <v>0</v>
      </c>
      <c r="H46" s="3">
        <v>80</v>
      </c>
      <c r="I46" s="3" t="str">
        <f t="shared" si="3"/>
        <v>C U I T</v>
      </c>
      <c r="J46" s="33"/>
      <c r="K46" s="3"/>
      <c r="L46" s="41"/>
      <c r="M46" s="41"/>
      <c r="N46" s="41"/>
      <c r="O46" s="41"/>
      <c r="P46" s="41"/>
      <c r="Q46" s="41"/>
      <c r="R46" s="41"/>
      <c r="S46" s="41"/>
      <c r="T46" s="3" t="s">
        <v>645</v>
      </c>
      <c r="U46" s="3" t="str">
        <f t="shared" si="4"/>
        <v>PESOS ARGENTINOS</v>
      </c>
      <c r="V46" s="41">
        <v>1</v>
      </c>
      <c r="W46" s="41">
        <v>1</v>
      </c>
      <c r="X46" s="3">
        <v>0</v>
      </c>
      <c r="Y46" s="3" t="str">
        <f t="shared" si="5"/>
        <v>NO CORRESPONDE</v>
      </c>
      <c r="Z46" s="3"/>
      <c r="AA46" s="39" t="str">
        <f t="shared" si="11"/>
        <v/>
      </c>
      <c r="AC46" s="46"/>
      <c r="AD46" s="7"/>
      <c r="AE46" s="3" t="str">
        <f t="shared" si="6"/>
        <v/>
      </c>
      <c r="AF46" s="47">
        <f t="shared" si="43"/>
        <v>0</v>
      </c>
      <c r="AG46" s="46"/>
      <c r="AH46" s="7"/>
      <c r="AI46" s="3" t="str">
        <f t="shared" si="7"/>
        <v/>
      </c>
      <c r="AJ46" s="47">
        <f t="shared" si="44"/>
        <v>0</v>
      </c>
      <c r="AK46" s="53">
        <f t="shared" si="45"/>
        <v>0</v>
      </c>
      <c r="AL46" s="53">
        <f t="shared" si="46"/>
        <v>0</v>
      </c>
      <c r="AN46" s="56">
        <f t="shared" si="8"/>
        <v>0</v>
      </c>
      <c r="AP46" t="str">
        <f t="shared" si="12"/>
        <v/>
      </c>
      <c r="AQ46" t="str">
        <f t="shared" si="13"/>
        <v/>
      </c>
      <c r="AR46" t="str">
        <f t="shared" si="14"/>
        <v/>
      </c>
      <c r="AS46" t="str">
        <f t="shared" si="15"/>
        <v/>
      </c>
      <c r="AT46" t="str">
        <f t="shared" si="16"/>
        <v/>
      </c>
      <c r="AU46" t="str">
        <f t="shared" si="17"/>
        <v>80</v>
      </c>
      <c r="AV46" t="str">
        <f t="shared" si="18"/>
        <v/>
      </c>
      <c r="AW46" t="str">
        <f t="shared" si="19"/>
        <v xml:space="preserve">                              </v>
      </c>
      <c r="AX46" t="str">
        <f t="shared" si="20"/>
        <v>000000000000000</v>
      </c>
      <c r="AY46" t="str">
        <f t="shared" si="21"/>
        <v>000000000000000</v>
      </c>
      <c r="AZ46" t="str">
        <f t="shared" si="22"/>
        <v>000000000000000</v>
      </c>
      <c r="BA46" t="str">
        <f t="shared" si="23"/>
        <v>000000000000000</v>
      </c>
      <c r="BB46" t="str">
        <f t="shared" si="24"/>
        <v>000000000000000</v>
      </c>
      <c r="BC46" t="str">
        <f t="shared" si="25"/>
        <v>000000000000000</v>
      </c>
      <c r="BD46" t="str">
        <f t="shared" si="26"/>
        <v>000000000000000</v>
      </c>
      <c r="BE46" t="str">
        <f t="shared" si="27"/>
        <v>000000000000000</v>
      </c>
      <c r="BF46" t="str">
        <f t="shared" si="28"/>
        <v>PES</v>
      </c>
      <c r="BG46" t="str">
        <f t="shared" si="29"/>
        <v>0001000000</v>
      </c>
      <c r="BH46">
        <f t="shared" si="30"/>
        <v>1</v>
      </c>
      <c r="BI46" t="str">
        <f t="shared" si="31"/>
        <v xml:space="preserve"> </v>
      </c>
      <c r="BJ46" t="str">
        <f t="shared" si="32"/>
        <v>000000000000000</v>
      </c>
      <c r="BK46" t="str">
        <f t="shared" si="33"/>
        <v/>
      </c>
      <c r="BL46" t="str">
        <f t="shared" si="34"/>
        <v/>
      </c>
      <c r="BM46" t="str">
        <f t="shared" si="35"/>
        <v/>
      </c>
      <c r="BN46" t="str">
        <f t="shared" si="36"/>
        <v/>
      </c>
      <c r="BO46" t="str">
        <f t="shared" si="37"/>
        <v/>
      </c>
      <c r="BP46" t="str">
        <f t="shared" si="38"/>
        <v/>
      </c>
      <c r="BQ46" t="str">
        <f t="shared" si="39"/>
        <v/>
      </c>
      <c r="BR46" t="str">
        <f t="shared" si="40"/>
        <v/>
      </c>
      <c r="BS46" s="22" t="str">
        <f ca="1">IF(BT46="","",MAX($BS$5:INDIRECT(ADDRESS(ROW()-1,COLUMN())))+1)</f>
        <v/>
      </c>
      <c r="BT46" s="22" t="str">
        <f t="shared" si="41"/>
        <v/>
      </c>
      <c r="BU46" s="22" t="str">
        <f ca="1">IF(BV46="","",MAX($BU$5:INDIRECT(ADDRESS(ROW()-1,COLUMN())))+1)</f>
        <v/>
      </c>
      <c r="BV46" s="22" t="str">
        <f t="shared" si="42"/>
        <v/>
      </c>
    </row>
    <row r="47" spans="2:74">
      <c r="B47" s="39"/>
      <c r="C47" s="3"/>
      <c r="D47" s="3" t="str">
        <f t="shared" si="2"/>
        <v/>
      </c>
      <c r="E47" s="40"/>
      <c r="F47" s="40"/>
      <c r="G47" s="40">
        <f t="shared" si="10"/>
        <v>0</v>
      </c>
      <c r="H47" s="3">
        <v>80</v>
      </c>
      <c r="I47" s="3" t="str">
        <f t="shared" si="3"/>
        <v>C U I T</v>
      </c>
      <c r="J47" s="33"/>
      <c r="K47" s="3"/>
      <c r="L47" s="41"/>
      <c r="M47" s="41"/>
      <c r="N47" s="41"/>
      <c r="O47" s="41"/>
      <c r="P47" s="41"/>
      <c r="Q47" s="41"/>
      <c r="R47" s="41"/>
      <c r="S47" s="41"/>
      <c r="T47" s="3" t="s">
        <v>645</v>
      </c>
      <c r="U47" s="3" t="str">
        <f t="shared" si="4"/>
        <v>PESOS ARGENTINOS</v>
      </c>
      <c r="V47" s="41">
        <v>1</v>
      </c>
      <c r="W47" s="41">
        <v>1</v>
      </c>
      <c r="X47" s="3">
        <v>0</v>
      </c>
      <c r="Y47" s="3" t="str">
        <f t="shared" si="5"/>
        <v>NO CORRESPONDE</v>
      </c>
      <c r="Z47" s="3"/>
      <c r="AA47" s="39" t="str">
        <f t="shared" si="11"/>
        <v/>
      </c>
      <c r="AC47" s="46"/>
      <c r="AD47" s="7"/>
      <c r="AE47" s="3" t="str">
        <f t="shared" si="6"/>
        <v/>
      </c>
      <c r="AF47" s="47">
        <f t="shared" si="43"/>
        <v>0</v>
      </c>
      <c r="AG47" s="46"/>
      <c r="AH47" s="7"/>
      <c r="AI47" s="3" t="str">
        <f t="shared" si="7"/>
        <v/>
      </c>
      <c r="AJ47" s="47">
        <f t="shared" si="44"/>
        <v>0</v>
      </c>
      <c r="AK47" s="53">
        <f t="shared" si="45"/>
        <v>0</v>
      </c>
      <c r="AL47" s="53">
        <f t="shared" si="46"/>
        <v>0</v>
      </c>
      <c r="AN47" s="56">
        <f t="shared" si="8"/>
        <v>0</v>
      </c>
      <c r="AP47" t="str">
        <f t="shared" si="12"/>
        <v/>
      </c>
      <c r="AQ47" t="str">
        <f t="shared" si="13"/>
        <v/>
      </c>
      <c r="AR47" t="str">
        <f t="shared" si="14"/>
        <v/>
      </c>
      <c r="AS47" t="str">
        <f t="shared" si="15"/>
        <v/>
      </c>
      <c r="AT47" t="str">
        <f t="shared" si="16"/>
        <v/>
      </c>
      <c r="AU47" t="str">
        <f t="shared" si="17"/>
        <v>80</v>
      </c>
      <c r="AV47" t="str">
        <f t="shared" si="18"/>
        <v/>
      </c>
      <c r="AW47" t="str">
        <f t="shared" si="19"/>
        <v xml:space="preserve">                              </v>
      </c>
      <c r="AX47" t="str">
        <f t="shared" si="20"/>
        <v>000000000000000</v>
      </c>
      <c r="AY47" t="str">
        <f t="shared" si="21"/>
        <v>000000000000000</v>
      </c>
      <c r="AZ47" t="str">
        <f t="shared" si="22"/>
        <v>000000000000000</v>
      </c>
      <c r="BA47" t="str">
        <f t="shared" si="23"/>
        <v>000000000000000</v>
      </c>
      <c r="BB47" t="str">
        <f t="shared" si="24"/>
        <v>000000000000000</v>
      </c>
      <c r="BC47" t="str">
        <f t="shared" si="25"/>
        <v>000000000000000</v>
      </c>
      <c r="BD47" t="str">
        <f t="shared" si="26"/>
        <v>000000000000000</v>
      </c>
      <c r="BE47" t="str">
        <f t="shared" si="27"/>
        <v>000000000000000</v>
      </c>
      <c r="BF47" t="str">
        <f t="shared" si="28"/>
        <v>PES</v>
      </c>
      <c r="BG47" t="str">
        <f t="shared" si="29"/>
        <v>0001000000</v>
      </c>
      <c r="BH47">
        <f t="shared" si="30"/>
        <v>1</v>
      </c>
      <c r="BI47" t="str">
        <f t="shared" si="31"/>
        <v xml:space="preserve"> </v>
      </c>
      <c r="BJ47" t="str">
        <f t="shared" si="32"/>
        <v>000000000000000</v>
      </c>
      <c r="BK47" t="str">
        <f t="shared" si="33"/>
        <v/>
      </c>
      <c r="BL47" t="str">
        <f t="shared" si="34"/>
        <v/>
      </c>
      <c r="BM47" t="str">
        <f t="shared" si="35"/>
        <v/>
      </c>
      <c r="BN47" t="str">
        <f t="shared" si="36"/>
        <v/>
      </c>
      <c r="BO47" t="str">
        <f t="shared" si="37"/>
        <v/>
      </c>
      <c r="BP47" t="str">
        <f t="shared" si="38"/>
        <v/>
      </c>
      <c r="BQ47" t="str">
        <f t="shared" si="39"/>
        <v/>
      </c>
      <c r="BR47" t="str">
        <f t="shared" si="40"/>
        <v/>
      </c>
      <c r="BS47" s="22" t="str">
        <f ca="1">IF(BT47="","",MAX($BS$5:INDIRECT(ADDRESS(ROW()-1,COLUMN())))+1)</f>
        <v/>
      </c>
      <c r="BT47" s="22" t="str">
        <f t="shared" si="41"/>
        <v/>
      </c>
      <c r="BU47" s="22" t="str">
        <f ca="1">IF(BV47="","",MAX($BU$5:INDIRECT(ADDRESS(ROW()-1,COLUMN())))+1)</f>
        <v/>
      </c>
      <c r="BV47" s="22" t="str">
        <f t="shared" si="42"/>
        <v/>
      </c>
    </row>
    <row r="48" spans="2:74">
      <c r="B48" s="39"/>
      <c r="C48" s="3"/>
      <c r="D48" s="3" t="str">
        <f t="shared" si="2"/>
        <v/>
      </c>
      <c r="E48" s="40"/>
      <c r="F48" s="40"/>
      <c r="G48" s="40">
        <f t="shared" si="10"/>
        <v>0</v>
      </c>
      <c r="H48" s="3">
        <v>80</v>
      </c>
      <c r="I48" s="3" t="str">
        <f t="shared" si="3"/>
        <v>C U I T</v>
      </c>
      <c r="J48" s="33"/>
      <c r="K48" s="3"/>
      <c r="L48" s="41"/>
      <c r="M48" s="41"/>
      <c r="N48" s="41"/>
      <c r="O48" s="41"/>
      <c r="P48" s="41"/>
      <c r="Q48" s="41"/>
      <c r="R48" s="41"/>
      <c r="S48" s="41"/>
      <c r="T48" s="3" t="s">
        <v>645</v>
      </c>
      <c r="U48" s="3" t="str">
        <f t="shared" si="4"/>
        <v>PESOS ARGENTINOS</v>
      </c>
      <c r="V48" s="41">
        <v>1</v>
      </c>
      <c r="W48" s="41">
        <v>1</v>
      </c>
      <c r="X48" s="3">
        <v>0</v>
      </c>
      <c r="Y48" s="3" t="str">
        <f t="shared" si="5"/>
        <v>NO CORRESPONDE</v>
      </c>
      <c r="Z48" s="3"/>
      <c r="AA48" s="39" t="str">
        <f t="shared" si="11"/>
        <v/>
      </c>
      <c r="AC48" s="46"/>
      <c r="AD48" s="7"/>
      <c r="AE48" s="3" t="str">
        <f t="shared" si="6"/>
        <v/>
      </c>
      <c r="AF48" s="47">
        <f t="shared" si="43"/>
        <v>0</v>
      </c>
      <c r="AG48" s="46"/>
      <c r="AH48" s="7"/>
      <c r="AI48" s="3" t="str">
        <f t="shared" si="7"/>
        <v/>
      </c>
      <c r="AJ48" s="47">
        <f t="shared" si="44"/>
        <v>0</v>
      </c>
      <c r="AK48" s="53">
        <f t="shared" si="45"/>
        <v>0</v>
      </c>
      <c r="AL48" s="53">
        <f t="shared" si="46"/>
        <v>0</v>
      </c>
      <c r="AN48" s="56">
        <f t="shared" si="8"/>
        <v>0</v>
      </c>
      <c r="AP48" t="str">
        <f t="shared" si="12"/>
        <v/>
      </c>
      <c r="AQ48" t="str">
        <f t="shared" si="13"/>
        <v/>
      </c>
      <c r="AR48" t="str">
        <f t="shared" si="14"/>
        <v/>
      </c>
      <c r="AS48" t="str">
        <f t="shared" si="15"/>
        <v/>
      </c>
      <c r="AT48" t="str">
        <f t="shared" si="16"/>
        <v/>
      </c>
      <c r="AU48" t="str">
        <f t="shared" si="17"/>
        <v>80</v>
      </c>
      <c r="AV48" t="str">
        <f t="shared" si="18"/>
        <v/>
      </c>
      <c r="AW48" t="str">
        <f t="shared" si="19"/>
        <v xml:space="preserve">                              </v>
      </c>
      <c r="AX48" t="str">
        <f t="shared" si="20"/>
        <v>000000000000000</v>
      </c>
      <c r="AY48" t="str">
        <f t="shared" si="21"/>
        <v>000000000000000</v>
      </c>
      <c r="AZ48" t="str">
        <f t="shared" si="22"/>
        <v>000000000000000</v>
      </c>
      <c r="BA48" t="str">
        <f t="shared" si="23"/>
        <v>000000000000000</v>
      </c>
      <c r="BB48" t="str">
        <f t="shared" si="24"/>
        <v>000000000000000</v>
      </c>
      <c r="BC48" t="str">
        <f t="shared" si="25"/>
        <v>000000000000000</v>
      </c>
      <c r="BD48" t="str">
        <f t="shared" si="26"/>
        <v>000000000000000</v>
      </c>
      <c r="BE48" t="str">
        <f t="shared" si="27"/>
        <v>000000000000000</v>
      </c>
      <c r="BF48" t="str">
        <f t="shared" si="28"/>
        <v>PES</v>
      </c>
      <c r="BG48" t="str">
        <f t="shared" si="29"/>
        <v>0001000000</v>
      </c>
      <c r="BH48">
        <f t="shared" si="30"/>
        <v>1</v>
      </c>
      <c r="BI48" t="str">
        <f t="shared" si="31"/>
        <v xml:space="preserve"> </v>
      </c>
      <c r="BJ48" t="str">
        <f t="shared" si="32"/>
        <v>000000000000000</v>
      </c>
      <c r="BK48" t="str">
        <f t="shared" si="33"/>
        <v/>
      </c>
      <c r="BL48" t="str">
        <f t="shared" si="34"/>
        <v/>
      </c>
      <c r="BM48" t="str">
        <f t="shared" si="35"/>
        <v/>
      </c>
      <c r="BN48" t="str">
        <f t="shared" si="36"/>
        <v/>
      </c>
      <c r="BO48" t="str">
        <f t="shared" si="37"/>
        <v/>
      </c>
      <c r="BP48" t="str">
        <f t="shared" si="38"/>
        <v/>
      </c>
      <c r="BQ48" t="str">
        <f t="shared" si="39"/>
        <v/>
      </c>
      <c r="BR48" t="str">
        <f t="shared" si="40"/>
        <v/>
      </c>
      <c r="BS48" s="22" t="str">
        <f ca="1">IF(BT48="","",MAX($BS$5:INDIRECT(ADDRESS(ROW()-1,COLUMN())))+1)</f>
        <v/>
      </c>
      <c r="BT48" s="22" t="str">
        <f t="shared" si="41"/>
        <v/>
      </c>
      <c r="BU48" s="22" t="str">
        <f ca="1">IF(BV48="","",MAX($BU$5:INDIRECT(ADDRESS(ROW()-1,COLUMN())))+1)</f>
        <v/>
      </c>
      <c r="BV48" s="22" t="str">
        <f t="shared" si="42"/>
        <v/>
      </c>
    </row>
    <row r="49" spans="2:74">
      <c r="B49" s="39"/>
      <c r="C49" s="3"/>
      <c r="D49" s="3" t="str">
        <f t="shared" si="2"/>
        <v/>
      </c>
      <c r="E49" s="40"/>
      <c r="F49" s="40"/>
      <c r="G49" s="40">
        <f t="shared" si="10"/>
        <v>0</v>
      </c>
      <c r="H49" s="3">
        <v>80</v>
      </c>
      <c r="I49" s="3" t="str">
        <f t="shared" si="3"/>
        <v>C U I T</v>
      </c>
      <c r="J49" s="33"/>
      <c r="K49" s="3"/>
      <c r="L49" s="41"/>
      <c r="M49" s="41"/>
      <c r="N49" s="41"/>
      <c r="O49" s="41"/>
      <c r="P49" s="41"/>
      <c r="Q49" s="41"/>
      <c r="R49" s="41"/>
      <c r="S49" s="41"/>
      <c r="T49" s="3" t="s">
        <v>645</v>
      </c>
      <c r="U49" s="3" t="str">
        <f t="shared" si="4"/>
        <v>PESOS ARGENTINOS</v>
      </c>
      <c r="V49" s="41">
        <v>1</v>
      </c>
      <c r="W49" s="41">
        <v>1</v>
      </c>
      <c r="X49" s="3">
        <v>0</v>
      </c>
      <c r="Y49" s="3" t="str">
        <f t="shared" si="5"/>
        <v>NO CORRESPONDE</v>
      </c>
      <c r="Z49" s="3"/>
      <c r="AA49" s="39" t="str">
        <f t="shared" si="11"/>
        <v/>
      </c>
      <c r="AC49" s="46"/>
      <c r="AD49" s="7"/>
      <c r="AE49" s="3" t="str">
        <f t="shared" si="6"/>
        <v/>
      </c>
      <c r="AF49" s="47">
        <f t="shared" si="43"/>
        <v>0</v>
      </c>
      <c r="AG49" s="46"/>
      <c r="AH49" s="7"/>
      <c r="AI49" s="3" t="str">
        <f t="shared" si="7"/>
        <v/>
      </c>
      <c r="AJ49" s="47">
        <f t="shared" si="44"/>
        <v>0</v>
      </c>
      <c r="AK49" s="53">
        <f t="shared" si="45"/>
        <v>0</v>
      </c>
      <c r="AL49" s="53">
        <f t="shared" si="46"/>
        <v>0</v>
      </c>
      <c r="AN49" s="56">
        <f t="shared" si="8"/>
        <v>0</v>
      </c>
      <c r="AP49" t="str">
        <f t="shared" si="12"/>
        <v/>
      </c>
      <c r="AQ49" t="str">
        <f t="shared" si="13"/>
        <v/>
      </c>
      <c r="AR49" t="str">
        <f t="shared" si="14"/>
        <v/>
      </c>
      <c r="AS49" t="str">
        <f t="shared" si="15"/>
        <v/>
      </c>
      <c r="AT49" t="str">
        <f t="shared" si="16"/>
        <v/>
      </c>
      <c r="AU49" t="str">
        <f t="shared" si="17"/>
        <v>80</v>
      </c>
      <c r="AV49" t="str">
        <f t="shared" si="18"/>
        <v/>
      </c>
      <c r="AW49" t="str">
        <f t="shared" si="19"/>
        <v xml:space="preserve">                              </v>
      </c>
      <c r="AX49" t="str">
        <f t="shared" si="20"/>
        <v>000000000000000</v>
      </c>
      <c r="AY49" t="str">
        <f t="shared" si="21"/>
        <v>000000000000000</v>
      </c>
      <c r="AZ49" t="str">
        <f t="shared" si="22"/>
        <v>000000000000000</v>
      </c>
      <c r="BA49" t="str">
        <f t="shared" si="23"/>
        <v>000000000000000</v>
      </c>
      <c r="BB49" t="str">
        <f t="shared" si="24"/>
        <v>000000000000000</v>
      </c>
      <c r="BC49" t="str">
        <f t="shared" si="25"/>
        <v>000000000000000</v>
      </c>
      <c r="BD49" t="str">
        <f t="shared" si="26"/>
        <v>000000000000000</v>
      </c>
      <c r="BE49" t="str">
        <f t="shared" si="27"/>
        <v>000000000000000</v>
      </c>
      <c r="BF49" t="str">
        <f t="shared" si="28"/>
        <v>PES</v>
      </c>
      <c r="BG49" t="str">
        <f t="shared" si="29"/>
        <v>0001000000</v>
      </c>
      <c r="BH49">
        <f t="shared" si="30"/>
        <v>1</v>
      </c>
      <c r="BI49" t="str">
        <f t="shared" si="31"/>
        <v xml:space="preserve"> </v>
      </c>
      <c r="BJ49" t="str">
        <f t="shared" si="32"/>
        <v>000000000000000</v>
      </c>
      <c r="BK49" t="str">
        <f t="shared" si="33"/>
        <v/>
      </c>
      <c r="BL49" t="str">
        <f t="shared" si="34"/>
        <v/>
      </c>
      <c r="BM49" t="str">
        <f t="shared" si="35"/>
        <v/>
      </c>
      <c r="BN49" t="str">
        <f t="shared" si="36"/>
        <v/>
      </c>
      <c r="BO49" t="str">
        <f t="shared" si="37"/>
        <v/>
      </c>
      <c r="BP49" t="str">
        <f t="shared" si="38"/>
        <v/>
      </c>
      <c r="BQ49" t="str">
        <f t="shared" si="39"/>
        <v/>
      </c>
      <c r="BR49" t="str">
        <f t="shared" si="40"/>
        <v/>
      </c>
      <c r="BS49" s="22" t="str">
        <f ca="1">IF(BT49="","",MAX($BS$5:INDIRECT(ADDRESS(ROW()-1,COLUMN())))+1)</f>
        <v/>
      </c>
      <c r="BT49" s="22" t="str">
        <f t="shared" si="41"/>
        <v/>
      </c>
      <c r="BU49" s="22" t="str">
        <f ca="1">IF(BV49="","",MAX($BU$5:INDIRECT(ADDRESS(ROW()-1,COLUMN())))+1)</f>
        <v/>
      </c>
      <c r="BV49" s="22" t="str">
        <f t="shared" si="42"/>
        <v/>
      </c>
    </row>
    <row r="50" spans="2:74">
      <c r="B50" s="39"/>
      <c r="C50" s="3"/>
      <c r="D50" s="3" t="str">
        <f t="shared" si="2"/>
        <v/>
      </c>
      <c r="E50" s="40"/>
      <c r="F50" s="40"/>
      <c r="G50" s="40">
        <f t="shared" si="10"/>
        <v>0</v>
      </c>
      <c r="H50" s="3">
        <v>80</v>
      </c>
      <c r="I50" s="3" t="str">
        <f t="shared" si="3"/>
        <v>C U I T</v>
      </c>
      <c r="J50" s="33"/>
      <c r="K50" s="3"/>
      <c r="L50" s="41"/>
      <c r="M50" s="41"/>
      <c r="N50" s="41"/>
      <c r="O50" s="41"/>
      <c r="P50" s="41"/>
      <c r="Q50" s="41"/>
      <c r="R50" s="41"/>
      <c r="S50" s="41"/>
      <c r="T50" s="3" t="s">
        <v>645</v>
      </c>
      <c r="U50" s="3" t="str">
        <f t="shared" si="4"/>
        <v>PESOS ARGENTINOS</v>
      </c>
      <c r="V50" s="41">
        <v>1</v>
      </c>
      <c r="W50" s="41">
        <v>1</v>
      </c>
      <c r="X50" s="3">
        <v>0</v>
      </c>
      <c r="Y50" s="3" t="str">
        <f t="shared" si="5"/>
        <v>NO CORRESPONDE</v>
      </c>
      <c r="Z50" s="3"/>
      <c r="AA50" s="39" t="str">
        <f t="shared" si="11"/>
        <v/>
      </c>
      <c r="AC50" s="46"/>
      <c r="AD50" s="7"/>
      <c r="AE50" s="3" t="str">
        <f t="shared" si="6"/>
        <v/>
      </c>
      <c r="AF50" s="47">
        <f t="shared" si="43"/>
        <v>0</v>
      </c>
      <c r="AG50" s="46"/>
      <c r="AH50" s="7"/>
      <c r="AI50" s="3" t="str">
        <f t="shared" si="7"/>
        <v/>
      </c>
      <c r="AJ50" s="47">
        <f t="shared" si="44"/>
        <v>0</v>
      </c>
      <c r="AK50" s="53">
        <f t="shared" si="45"/>
        <v>0</v>
      </c>
      <c r="AL50" s="53">
        <f t="shared" si="46"/>
        <v>0</v>
      </c>
      <c r="AN50" s="56">
        <f t="shared" si="8"/>
        <v>0</v>
      </c>
      <c r="AP50" t="str">
        <f t="shared" si="12"/>
        <v/>
      </c>
      <c r="AQ50" t="str">
        <f t="shared" si="13"/>
        <v/>
      </c>
      <c r="AR50" t="str">
        <f t="shared" si="14"/>
        <v/>
      </c>
      <c r="AS50" t="str">
        <f t="shared" si="15"/>
        <v/>
      </c>
      <c r="AT50" t="str">
        <f t="shared" si="16"/>
        <v/>
      </c>
      <c r="AU50" t="str">
        <f t="shared" si="17"/>
        <v>80</v>
      </c>
      <c r="AV50" t="str">
        <f t="shared" si="18"/>
        <v/>
      </c>
      <c r="AW50" t="str">
        <f t="shared" si="19"/>
        <v xml:space="preserve">                              </v>
      </c>
      <c r="AX50" t="str">
        <f t="shared" si="20"/>
        <v>000000000000000</v>
      </c>
      <c r="AY50" t="str">
        <f t="shared" si="21"/>
        <v>000000000000000</v>
      </c>
      <c r="AZ50" t="str">
        <f t="shared" si="22"/>
        <v>000000000000000</v>
      </c>
      <c r="BA50" t="str">
        <f t="shared" si="23"/>
        <v>000000000000000</v>
      </c>
      <c r="BB50" t="str">
        <f t="shared" si="24"/>
        <v>000000000000000</v>
      </c>
      <c r="BC50" t="str">
        <f t="shared" si="25"/>
        <v>000000000000000</v>
      </c>
      <c r="BD50" t="str">
        <f t="shared" si="26"/>
        <v>000000000000000</v>
      </c>
      <c r="BE50" t="str">
        <f t="shared" si="27"/>
        <v>000000000000000</v>
      </c>
      <c r="BF50" t="str">
        <f t="shared" si="28"/>
        <v>PES</v>
      </c>
      <c r="BG50" t="str">
        <f t="shared" si="29"/>
        <v>0001000000</v>
      </c>
      <c r="BH50">
        <f t="shared" si="30"/>
        <v>1</v>
      </c>
      <c r="BI50" t="str">
        <f t="shared" si="31"/>
        <v xml:space="preserve"> </v>
      </c>
      <c r="BJ50" t="str">
        <f t="shared" si="32"/>
        <v>000000000000000</v>
      </c>
      <c r="BK50" t="str">
        <f t="shared" si="33"/>
        <v/>
      </c>
      <c r="BL50" t="str">
        <f t="shared" si="34"/>
        <v/>
      </c>
      <c r="BM50" t="str">
        <f t="shared" si="35"/>
        <v/>
      </c>
      <c r="BN50" t="str">
        <f t="shared" si="36"/>
        <v/>
      </c>
      <c r="BO50" t="str">
        <f t="shared" si="37"/>
        <v/>
      </c>
      <c r="BP50" t="str">
        <f t="shared" si="38"/>
        <v/>
      </c>
      <c r="BQ50" t="str">
        <f t="shared" si="39"/>
        <v/>
      </c>
      <c r="BR50" t="str">
        <f t="shared" si="40"/>
        <v/>
      </c>
      <c r="BS50" s="22" t="str">
        <f ca="1">IF(BT50="","",MAX($BS$5:INDIRECT(ADDRESS(ROW()-1,COLUMN())))+1)</f>
        <v/>
      </c>
      <c r="BT50" s="22" t="str">
        <f t="shared" si="41"/>
        <v/>
      </c>
      <c r="BU50" s="22" t="str">
        <f ca="1">IF(BV50="","",MAX($BU$5:INDIRECT(ADDRESS(ROW()-1,COLUMN())))+1)</f>
        <v/>
      </c>
      <c r="BV50" s="22" t="str">
        <f t="shared" si="42"/>
        <v/>
      </c>
    </row>
    <row r="51" spans="2:74">
      <c r="B51" s="39"/>
      <c r="C51" s="3"/>
      <c r="D51" s="3" t="str">
        <f t="shared" si="2"/>
        <v/>
      </c>
      <c r="E51" s="40"/>
      <c r="F51" s="40"/>
      <c r="G51" s="40">
        <f t="shared" si="10"/>
        <v>0</v>
      </c>
      <c r="H51" s="3">
        <v>80</v>
      </c>
      <c r="I51" s="3" t="str">
        <f t="shared" si="3"/>
        <v>C U I T</v>
      </c>
      <c r="J51" s="33"/>
      <c r="K51" s="3"/>
      <c r="L51" s="41"/>
      <c r="M51" s="41"/>
      <c r="N51" s="41"/>
      <c r="O51" s="41"/>
      <c r="P51" s="41"/>
      <c r="Q51" s="41"/>
      <c r="R51" s="41"/>
      <c r="S51" s="41"/>
      <c r="T51" s="3" t="s">
        <v>645</v>
      </c>
      <c r="U51" s="3" t="str">
        <f t="shared" si="4"/>
        <v>PESOS ARGENTINOS</v>
      </c>
      <c r="V51" s="41">
        <v>1</v>
      </c>
      <c r="W51" s="41">
        <v>1</v>
      </c>
      <c r="X51" s="3">
        <v>0</v>
      </c>
      <c r="Y51" s="3" t="str">
        <f t="shared" si="5"/>
        <v>NO CORRESPONDE</v>
      </c>
      <c r="Z51" s="3"/>
      <c r="AA51" s="39" t="str">
        <f t="shared" si="11"/>
        <v/>
      </c>
      <c r="AC51" s="46"/>
      <c r="AD51" s="7"/>
      <c r="AE51" s="3" t="str">
        <f t="shared" si="6"/>
        <v/>
      </c>
      <c r="AF51" s="47">
        <f t="shared" si="43"/>
        <v>0</v>
      </c>
      <c r="AG51" s="46"/>
      <c r="AH51" s="7"/>
      <c r="AI51" s="3" t="str">
        <f t="shared" si="7"/>
        <v/>
      </c>
      <c r="AJ51" s="47">
        <f t="shared" si="44"/>
        <v>0</v>
      </c>
      <c r="AK51" s="53">
        <f t="shared" si="45"/>
        <v>0</v>
      </c>
      <c r="AL51" s="53">
        <f t="shared" si="46"/>
        <v>0</v>
      </c>
      <c r="AN51" s="56">
        <f t="shared" si="8"/>
        <v>0</v>
      </c>
      <c r="AP51" t="str">
        <f t="shared" si="12"/>
        <v/>
      </c>
      <c r="AQ51" t="str">
        <f t="shared" si="13"/>
        <v/>
      </c>
      <c r="AR51" t="str">
        <f t="shared" si="14"/>
        <v/>
      </c>
      <c r="AS51" t="str">
        <f t="shared" si="15"/>
        <v/>
      </c>
      <c r="AT51" t="str">
        <f t="shared" si="16"/>
        <v/>
      </c>
      <c r="AU51" t="str">
        <f t="shared" si="17"/>
        <v>80</v>
      </c>
      <c r="AV51" t="str">
        <f t="shared" si="18"/>
        <v/>
      </c>
      <c r="AW51" t="str">
        <f t="shared" si="19"/>
        <v xml:space="preserve">                              </v>
      </c>
      <c r="AX51" t="str">
        <f t="shared" si="20"/>
        <v>000000000000000</v>
      </c>
      <c r="AY51" t="str">
        <f t="shared" si="21"/>
        <v>000000000000000</v>
      </c>
      <c r="AZ51" t="str">
        <f t="shared" si="22"/>
        <v>000000000000000</v>
      </c>
      <c r="BA51" t="str">
        <f t="shared" si="23"/>
        <v>000000000000000</v>
      </c>
      <c r="BB51" t="str">
        <f t="shared" si="24"/>
        <v>000000000000000</v>
      </c>
      <c r="BC51" t="str">
        <f t="shared" si="25"/>
        <v>000000000000000</v>
      </c>
      <c r="BD51" t="str">
        <f t="shared" si="26"/>
        <v>000000000000000</v>
      </c>
      <c r="BE51" t="str">
        <f t="shared" si="27"/>
        <v>000000000000000</v>
      </c>
      <c r="BF51" t="str">
        <f t="shared" si="28"/>
        <v>PES</v>
      </c>
      <c r="BG51" t="str">
        <f t="shared" si="29"/>
        <v>0001000000</v>
      </c>
      <c r="BH51">
        <f t="shared" si="30"/>
        <v>1</v>
      </c>
      <c r="BI51" t="str">
        <f t="shared" si="31"/>
        <v xml:space="preserve"> </v>
      </c>
      <c r="BJ51" t="str">
        <f t="shared" si="32"/>
        <v>000000000000000</v>
      </c>
      <c r="BK51" t="str">
        <f t="shared" si="33"/>
        <v/>
      </c>
      <c r="BL51" t="str">
        <f t="shared" si="34"/>
        <v/>
      </c>
      <c r="BM51" t="str">
        <f t="shared" si="35"/>
        <v/>
      </c>
      <c r="BN51" t="str">
        <f t="shared" si="36"/>
        <v/>
      </c>
      <c r="BO51" t="str">
        <f t="shared" si="37"/>
        <v/>
      </c>
      <c r="BP51" t="str">
        <f t="shared" si="38"/>
        <v/>
      </c>
      <c r="BQ51" t="str">
        <f t="shared" si="39"/>
        <v/>
      </c>
      <c r="BR51" t="str">
        <f t="shared" si="40"/>
        <v/>
      </c>
      <c r="BS51" s="22" t="str">
        <f ca="1">IF(BT51="","",MAX($BS$5:INDIRECT(ADDRESS(ROW()-1,COLUMN())))+1)</f>
        <v/>
      </c>
      <c r="BT51" s="22" t="str">
        <f t="shared" si="41"/>
        <v/>
      </c>
      <c r="BU51" s="22" t="str">
        <f ca="1">IF(BV51="","",MAX($BU$5:INDIRECT(ADDRESS(ROW()-1,COLUMN())))+1)</f>
        <v/>
      </c>
      <c r="BV51" s="22" t="str">
        <f t="shared" si="42"/>
        <v/>
      </c>
    </row>
    <row r="52" spans="2:74">
      <c r="B52" s="39"/>
      <c r="C52" s="3"/>
      <c r="D52" s="3" t="str">
        <f t="shared" si="2"/>
        <v/>
      </c>
      <c r="E52" s="40"/>
      <c r="F52" s="40"/>
      <c r="G52" s="40">
        <f t="shared" si="10"/>
        <v>0</v>
      </c>
      <c r="H52" s="3">
        <v>80</v>
      </c>
      <c r="I52" s="3" t="str">
        <f t="shared" si="3"/>
        <v>C U I T</v>
      </c>
      <c r="J52" s="33"/>
      <c r="K52" s="3"/>
      <c r="L52" s="41"/>
      <c r="M52" s="41"/>
      <c r="N52" s="41"/>
      <c r="O52" s="41"/>
      <c r="P52" s="41"/>
      <c r="Q52" s="41"/>
      <c r="R52" s="41"/>
      <c r="S52" s="41"/>
      <c r="T52" s="3" t="s">
        <v>645</v>
      </c>
      <c r="U52" s="3" t="str">
        <f t="shared" si="4"/>
        <v>PESOS ARGENTINOS</v>
      </c>
      <c r="V52" s="41">
        <v>1</v>
      </c>
      <c r="W52" s="41">
        <v>1</v>
      </c>
      <c r="X52" s="3">
        <v>0</v>
      </c>
      <c r="Y52" s="3" t="str">
        <f t="shared" si="5"/>
        <v>NO CORRESPONDE</v>
      </c>
      <c r="Z52" s="3"/>
      <c r="AA52" s="39" t="str">
        <f t="shared" si="11"/>
        <v/>
      </c>
      <c r="AC52" s="46"/>
      <c r="AD52" s="7"/>
      <c r="AE52" s="3" t="str">
        <f t="shared" si="6"/>
        <v/>
      </c>
      <c r="AF52" s="47">
        <f t="shared" si="43"/>
        <v>0</v>
      </c>
      <c r="AG52" s="46"/>
      <c r="AH52" s="7"/>
      <c r="AI52" s="3" t="str">
        <f t="shared" si="7"/>
        <v/>
      </c>
      <c r="AJ52" s="47">
        <f t="shared" si="44"/>
        <v>0</v>
      </c>
      <c r="AK52" s="53">
        <f t="shared" si="45"/>
        <v>0</v>
      </c>
      <c r="AL52" s="53">
        <f t="shared" si="46"/>
        <v>0</v>
      </c>
      <c r="AN52" s="56">
        <f t="shared" si="8"/>
        <v>0</v>
      </c>
      <c r="AP52" t="str">
        <f t="shared" si="12"/>
        <v/>
      </c>
      <c r="AQ52" t="str">
        <f t="shared" si="13"/>
        <v/>
      </c>
      <c r="AR52" t="str">
        <f t="shared" si="14"/>
        <v/>
      </c>
      <c r="AS52" t="str">
        <f t="shared" si="15"/>
        <v/>
      </c>
      <c r="AT52" t="str">
        <f t="shared" si="16"/>
        <v/>
      </c>
      <c r="AU52" t="str">
        <f t="shared" si="17"/>
        <v>80</v>
      </c>
      <c r="AV52" t="str">
        <f t="shared" si="18"/>
        <v/>
      </c>
      <c r="AW52" t="str">
        <f t="shared" si="19"/>
        <v xml:space="preserve">                              </v>
      </c>
      <c r="AX52" t="str">
        <f t="shared" si="20"/>
        <v>000000000000000</v>
      </c>
      <c r="AY52" t="str">
        <f t="shared" si="21"/>
        <v>000000000000000</v>
      </c>
      <c r="AZ52" t="str">
        <f t="shared" si="22"/>
        <v>000000000000000</v>
      </c>
      <c r="BA52" t="str">
        <f t="shared" si="23"/>
        <v>000000000000000</v>
      </c>
      <c r="BB52" t="str">
        <f t="shared" si="24"/>
        <v>000000000000000</v>
      </c>
      <c r="BC52" t="str">
        <f t="shared" si="25"/>
        <v>000000000000000</v>
      </c>
      <c r="BD52" t="str">
        <f t="shared" si="26"/>
        <v>000000000000000</v>
      </c>
      <c r="BE52" t="str">
        <f t="shared" si="27"/>
        <v>000000000000000</v>
      </c>
      <c r="BF52" t="str">
        <f t="shared" si="28"/>
        <v>PES</v>
      </c>
      <c r="BG52" t="str">
        <f t="shared" si="29"/>
        <v>0001000000</v>
      </c>
      <c r="BH52">
        <f t="shared" si="30"/>
        <v>1</v>
      </c>
      <c r="BI52" t="str">
        <f t="shared" si="31"/>
        <v xml:space="preserve"> </v>
      </c>
      <c r="BJ52" t="str">
        <f t="shared" si="32"/>
        <v>000000000000000</v>
      </c>
      <c r="BK52" t="str">
        <f t="shared" si="33"/>
        <v/>
      </c>
      <c r="BL52" t="str">
        <f t="shared" si="34"/>
        <v/>
      </c>
      <c r="BM52" t="str">
        <f t="shared" si="35"/>
        <v/>
      </c>
      <c r="BN52" t="str">
        <f t="shared" si="36"/>
        <v/>
      </c>
      <c r="BO52" t="str">
        <f t="shared" si="37"/>
        <v/>
      </c>
      <c r="BP52" t="str">
        <f t="shared" si="38"/>
        <v/>
      </c>
      <c r="BQ52" t="str">
        <f t="shared" si="39"/>
        <v/>
      </c>
      <c r="BR52" t="str">
        <f t="shared" si="40"/>
        <v/>
      </c>
      <c r="BS52" s="22" t="str">
        <f ca="1">IF(BT52="","",MAX($BS$5:INDIRECT(ADDRESS(ROW()-1,COLUMN())))+1)</f>
        <v/>
      </c>
      <c r="BT52" s="22" t="str">
        <f t="shared" si="41"/>
        <v/>
      </c>
      <c r="BU52" s="22" t="str">
        <f ca="1">IF(BV52="","",MAX($BU$5:INDIRECT(ADDRESS(ROW()-1,COLUMN())))+1)</f>
        <v/>
      </c>
      <c r="BV52" s="22" t="str">
        <f t="shared" si="42"/>
        <v/>
      </c>
    </row>
    <row r="53" spans="2:74">
      <c r="B53" s="39"/>
      <c r="C53" s="3"/>
      <c r="D53" s="3" t="str">
        <f t="shared" si="2"/>
        <v/>
      </c>
      <c r="E53" s="40"/>
      <c r="F53" s="40"/>
      <c r="G53" s="40">
        <f t="shared" si="10"/>
        <v>0</v>
      </c>
      <c r="H53" s="3">
        <v>80</v>
      </c>
      <c r="I53" s="3" t="str">
        <f t="shared" si="3"/>
        <v>C U I T</v>
      </c>
      <c r="J53" s="33"/>
      <c r="K53" s="3"/>
      <c r="L53" s="41"/>
      <c r="M53" s="41"/>
      <c r="N53" s="41"/>
      <c r="O53" s="41"/>
      <c r="P53" s="41"/>
      <c r="Q53" s="41"/>
      <c r="R53" s="41"/>
      <c r="S53" s="41"/>
      <c r="T53" s="3" t="s">
        <v>645</v>
      </c>
      <c r="U53" s="3" t="str">
        <f t="shared" si="4"/>
        <v>PESOS ARGENTINOS</v>
      </c>
      <c r="V53" s="41">
        <v>1</v>
      </c>
      <c r="W53" s="41">
        <v>1</v>
      </c>
      <c r="X53" s="3">
        <v>0</v>
      </c>
      <c r="Y53" s="3" t="str">
        <f t="shared" si="5"/>
        <v>NO CORRESPONDE</v>
      </c>
      <c r="Z53" s="3"/>
      <c r="AA53" s="39" t="str">
        <f t="shared" si="11"/>
        <v/>
      </c>
      <c r="AC53" s="46"/>
      <c r="AD53" s="7"/>
      <c r="AE53" s="3" t="str">
        <f t="shared" si="6"/>
        <v/>
      </c>
      <c r="AF53" s="47">
        <f t="shared" si="43"/>
        <v>0</v>
      </c>
      <c r="AG53" s="46"/>
      <c r="AH53" s="7"/>
      <c r="AI53" s="3" t="str">
        <f t="shared" si="7"/>
        <v/>
      </c>
      <c r="AJ53" s="47">
        <f t="shared" si="44"/>
        <v>0</v>
      </c>
      <c r="AK53" s="53">
        <f t="shared" si="45"/>
        <v>0</v>
      </c>
      <c r="AL53" s="53">
        <f t="shared" si="46"/>
        <v>0</v>
      </c>
      <c r="AN53" s="56">
        <f t="shared" si="8"/>
        <v>0</v>
      </c>
      <c r="AP53" t="str">
        <f t="shared" si="12"/>
        <v/>
      </c>
      <c r="AQ53" t="str">
        <f t="shared" si="13"/>
        <v/>
      </c>
      <c r="AR53" t="str">
        <f t="shared" si="14"/>
        <v/>
      </c>
      <c r="AS53" t="str">
        <f t="shared" si="15"/>
        <v/>
      </c>
      <c r="AT53" t="str">
        <f t="shared" si="16"/>
        <v/>
      </c>
      <c r="AU53" t="str">
        <f t="shared" si="17"/>
        <v>80</v>
      </c>
      <c r="AV53" t="str">
        <f t="shared" si="18"/>
        <v/>
      </c>
      <c r="AW53" t="str">
        <f t="shared" si="19"/>
        <v xml:space="preserve">                              </v>
      </c>
      <c r="AX53" t="str">
        <f t="shared" si="20"/>
        <v>000000000000000</v>
      </c>
      <c r="AY53" t="str">
        <f t="shared" si="21"/>
        <v>000000000000000</v>
      </c>
      <c r="AZ53" t="str">
        <f t="shared" si="22"/>
        <v>000000000000000</v>
      </c>
      <c r="BA53" t="str">
        <f t="shared" si="23"/>
        <v>000000000000000</v>
      </c>
      <c r="BB53" t="str">
        <f t="shared" si="24"/>
        <v>000000000000000</v>
      </c>
      <c r="BC53" t="str">
        <f t="shared" si="25"/>
        <v>000000000000000</v>
      </c>
      <c r="BD53" t="str">
        <f t="shared" si="26"/>
        <v>000000000000000</v>
      </c>
      <c r="BE53" t="str">
        <f t="shared" si="27"/>
        <v>000000000000000</v>
      </c>
      <c r="BF53" t="str">
        <f t="shared" si="28"/>
        <v>PES</v>
      </c>
      <c r="BG53" t="str">
        <f t="shared" si="29"/>
        <v>0001000000</v>
      </c>
      <c r="BH53">
        <f t="shared" si="30"/>
        <v>1</v>
      </c>
      <c r="BI53" t="str">
        <f t="shared" si="31"/>
        <v xml:space="preserve"> </v>
      </c>
      <c r="BJ53" t="str">
        <f t="shared" si="32"/>
        <v>000000000000000</v>
      </c>
      <c r="BK53" t="str">
        <f t="shared" si="33"/>
        <v/>
      </c>
      <c r="BL53" t="str">
        <f t="shared" si="34"/>
        <v/>
      </c>
      <c r="BM53" t="str">
        <f t="shared" si="35"/>
        <v/>
      </c>
      <c r="BN53" t="str">
        <f t="shared" si="36"/>
        <v/>
      </c>
      <c r="BO53" t="str">
        <f t="shared" si="37"/>
        <v/>
      </c>
      <c r="BP53" t="str">
        <f t="shared" si="38"/>
        <v/>
      </c>
      <c r="BQ53" t="str">
        <f t="shared" si="39"/>
        <v/>
      </c>
      <c r="BR53" t="str">
        <f t="shared" si="40"/>
        <v/>
      </c>
      <c r="BS53" s="22" t="str">
        <f ca="1">IF(BT53="","",MAX($BS$5:INDIRECT(ADDRESS(ROW()-1,COLUMN())))+1)</f>
        <v/>
      </c>
      <c r="BT53" s="22" t="str">
        <f t="shared" si="41"/>
        <v/>
      </c>
      <c r="BU53" s="22" t="str">
        <f ca="1">IF(BV53="","",MAX($BU$5:INDIRECT(ADDRESS(ROW()-1,COLUMN())))+1)</f>
        <v/>
      </c>
      <c r="BV53" s="22" t="str">
        <f t="shared" si="42"/>
        <v/>
      </c>
    </row>
    <row r="54" spans="2:74">
      <c r="B54" s="39"/>
      <c r="C54" s="3"/>
      <c r="D54" s="3" t="str">
        <f t="shared" si="2"/>
        <v/>
      </c>
      <c r="E54" s="40"/>
      <c r="F54" s="40"/>
      <c r="G54" s="40">
        <f t="shared" si="10"/>
        <v>0</v>
      </c>
      <c r="H54" s="3">
        <v>80</v>
      </c>
      <c r="I54" s="3" t="str">
        <f t="shared" si="3"/>
        <v>C U I T</v>
      </c>
      <c r="J54" s="33"/>
      <c r="K54" s="3"/>
      <c r="L54" s="41"/>
      <c r="M54" s="41"/>
      <c r="N54" s="41"/>
      <c r="O54" s="41"/>
      <c r="P54" s="41"/>
      <c r="Q54" s="41"/>
      <c r="R54" s="41"/>
      <c r="S54" s="41"/>
      <c r="T54" s="3" t="s">
        <v>645</v>
      </c>
      <c r="U54" s="3" t="str">
        <f t="shared" si="4"/>
        <v>PESOS ARGENTINOS</v>
      </c>
      <c r="V54" s="41">
        <v>1</v>
      </c>
      <c r="W54" s="41">
        <v>1</v>
      </c>
      <c r="X54" s="3">
        <v>0</v>
      </c>
      <c r="Y54" s="3" t="str">
        <f t="shared" si="5"/>
        <v>NO CORRESPONDE</v>
      </c>
      <c r="Z54" s="3"/>
      <c r="AA54" s="39" t="str">
        <f t="shared" si="11"/>
        <v/>
      </c>
      <c r="AC54" s="46"/>
      <c r="AD54" s="7"/>
      <c r="AE54" s="3" t="str">
        <f t="shared" si="6"/>
        <v/>
      </c>
      <c r="AF54" s="47">
        <f t="shared" si="43"/>
        <v>0</v>
      </c>
      <c r="AG54" s="46"/>
      <c r="AH54" s="7"/>
      <c r="AI54" s="3" t="str">
        <f t="shared" si="7"/>
        <v/>
      </c>
      <c r="AJ54" s="47">
        <f t="shared" si="44"/>
        <v>0</v>
      </c>
      <c r="AK54" s="53">
        <f t="shared" si="45"/>
        <v>0</v>
      </c>
      <c r="AL54" s="53">
        <f t="shared" si="46"/>
        <v>0</v>
      </c>
      <c r="AN54" s="56">
        <f t="shared" si="8"/>
        <v>0</v>
      </c>
      <c r="AP54" t="str">
        <f t="shared" si="12"/>
        <v/>
      </c>
      <c r="AQ54" t="str">
        <f t="shared" si="13"/>
        <v/>
      </c>
      <c r="AR54" t="str">
        <f t="shared" si="14"/>
        <v/>
      </c>
      <c r="AS54" t="str">
        <f t="shared" si="15"/>
        <v/>
      </c>
      <c r="AT54" t="str">
        <f t="shared" si="16"/>
        <v/>
      </c>
      <c r="AU54" t="str">
        <f t="shared" si="17"/>
        <v>80</v>
      </c>
      <c r="AV54" t="str">
        <f t="shared" si="18"/>
        <v/>
      </c>
      <c r="AW54" t="str">
        <f t="shared" si="19"/>
        <v xml:space="preserve">                              </v>
      </c>
      <c r="AX54" t="str">
        <f t="shared" si="20"/>
        <v>000000000000000</v>
      </c>
      <c r="AY54" t="str">
        <f t="shared" si="21"/>
        <v>000000000000000</v>
      </c>
      <c r="AZ54" t="str">
        <f t="shared" si="22"/>
        <v>000000000000000</v>
      </c>
      <c r="BA54" t="str">
        <f t="shared" si="23"/>
        <v>000000000000000</v>
      </c>
      <c r="BB54" t="str">
        <f t="shared" si="24"/>
        <v>000000000000000</v>
      </c>
      <c r="BC54" t="str">
        <f t="shared" si="25"/>
        <v>000000000000000</v>
      </c>
      <c r="BD54" t="str">
        <f t="shared" si="26"/>
        <v>000000000000000</v>
      </c>
      <c r="BE54" t="str">
        <f t="shared" si="27"/>
        <v>000000000000000</v>
      </c>
      <c r="BF54" t="str">
        <f t="shared" si="28"/>
        <v>PES</v>
      </c>
      <c r="BG54" t="str">
        <f t="shared" si="29"/>
        <v>0001000000</v>
      </c>
      <c r="BH54">
        <f t="shared" si="30"/>
        <v>1</v>
      </c>
      <c r="BI54" t="str">
        <f t="shared" si="31"/>
        <v xml:space="preserve"> </v>
      </c>
      <c r="BJ54" t="str">
        <f t="shared" si="32"/>
        <v>000000000000000</v>
      </c>
      <c r="BK54" t="str">
        <f t="shared" si="33"/>
        <v/>
      </c>
      <c r="BL54" t="str">
        <f t="shared" si="34"/>
        <v/>
      </c>
      <c r="BM54" t="str">
        <f t="shared" si="35"/>
        <v/>
      </c>
      <c r="BN54" t="str">
        <f t="shared" si="36"/>
        <v/>
      </c>
      <c r="BO54" t="str">
        <f t="shared" si="37"/>
        <v/>
      </c>
      <c r="BP54" t="str">
        <f t="shared" si="38"/>
        <v/>
      </c>
      <c r="BQ54" t="str">
        <f t="shared" si="39"/>
        <v/>
      </c>
      <c r="BR54" t="str">
        <f t="shared" si="40"/>
        <v/>
      </c>
      <c r="BS54" s="22" t="str">
        <f ca="1">IF(BT54="","",MAX($BS$5:INDIRECT(ADDRESS(ROW()-1,COLUMN())))+1)</f>
        <v/>
      </c>
      <c r="BT54" s="22" t="str">
        <f t="shared" si="41"/>
        <v/>
      </c>
      <c r="BU54" s="22" t="str">
        <f ca="1">IF(BV54="","",MAX($BU$5:INDIRECT(ADDRESS(ROW()-1,COLUMN())))+1)</f>
        <v/>
      </c>
      <c r="BV54" s="22" t="str">
        <f t="shared" si="42"/>
        <v/>
      </c>
    </row>
    <row r="55" spans="2:74">
      <c r="B55" s="39"/>
      <c r="C55" s="3"/>
      <c r="D55" s="3" t="str">
        <f t="shared" si="2"/>
        <v/>
      </c>
      <c r="E55" s="40"/>
      <c r="F55" s="40"/>
      <c r="G55" s="40">
        <f t="shared" si="10"/>
        <v>0</v>
      </c>
      <c r="H55" s="3">
        <v>80</v>
      </c>
      <c r="I55" s="3" t="str">
        <f t="shared" si="3"/>
        <v>C U I T</v>
      </c>
      <c r="J55" s="33"/>
      <c r="K55" s="3"/>
      <c r="L55" s="41"/>
      <c r="M55" s="41"/>
      <c r="N55" s="41"/>
      <c r="O55" s="41"/>
      <c r="P55" s="41"/>
      <c r="Q55" s="41"/>
      <c r="R55" s="41"/>
      <c r="S55" s="41"/>
      <c r="T55" s="3" t="s">
        <v>645</v>
      </c>
      <c r="U55" s="3" t="str">
        <f t="shared" si="4"/>
        <v>PESOS ARGENTINOS</v>
      </c>
      <c r="V55" s="41">
        <v>1</v>
      </c>
      <c r="W55" s="41">
        <v>1</v>
      </c>
      <c r="X55" s="3">
        <v>0</v>
      </c>
      <c r="Y55" s="3" t="str">
        <f t="shared" si="5"/>
        <v>NO CORRESPONDE</v>
      </c>
      <c r="Z55" s="3"/>
      <c r="AA55" s="39" t="str">
        <f t="shared" si="11"/>
        <v/>
      </c>
      <c r="AC55" s="46"/>
      <c r="AD55" s="7"/>
      <c r="AE55" s="3" t="str">
        <f t="shared" si="6"/>
        <v/>
      </c>
      <c r="AF55" s="47">
        <f t="shared" si="43"/>
        <v>0</v>
      </c>
      <c r="AG55" s="46"/>
      <c r="AH55" s="7"/>
      <c r="AI55" s="3" t="str">
        <f t="shared" si="7"/>
        <v/>
      </c>
      <c r="AJ55" s="47">
        <f t="shared" si="44"/>
        <v>0</v>
      </c>
      <c r="AK55" s="53">
        <f t="shared" si="45"/>
        <v>0</v>
      </c>
      <c r="AL55" s="53">
        <f t="shared" si="46"/>
        <v>0</v>
      </c>
      <c r="AN55" s="56">
        <f t="shared" si="8"/>
        <v>0</v>
      </c>
      <c r="AP55" t="str">
        <f t="shared" si="12"/>
        <v/>
      </c>
      <c r="AQ55" t="str">
        <f t="shared" si="13"/>
        <v/>
      </c>
      <c r="AR55" t="str">
        <f t="shared" si="14"/>
        <v/>
      </c>
      <c r="AS55" t="str">
        <f t="shared" si="15"/>
        <v/>
      </c>
      <c r="AT55" t="str">
        <f t="shared" si="16"/>
        <v/>
      </c>
      <c r="AU55" t="str">
        <f t="shared" si="17"/>
        <v>80</v>
      </c>
      <c r="AV55" t="str">
        <f t="shared" si="18"/>
        <v/>
      </c>
      <c r="AW55" t="str">
        <f t="shared" si="19"/>
        <v xml:space="preserve">                              </v>
      </c>
      <c r="AX55" t="str">
        <f t="shared" si="20"/>
        <v>000000000000000</v>
      </c>
      <c r="AY55" t="str">
        <f t="shared" si="21"/>
        <v>000000000000000</v>
      </c>
      <c r="AZ55" t="str">
        <f t="shared" si="22"/>
        <v>000000000000000</v>
      </c>
      <c r="BA55" t="str">
        <f t="shared" si="23"/>
        <v>000000000000000</v>
      </c>
      <c r="BB55" t="str">
        <f t="shared" si="24"/>
        <v>000000000000000</v>
      </c>
      <c r="BC55" t="str">
        <f t="shared" si="25"/>
        <v>000000000000000</v>
      </c>
      <c r="BD55" t="str">
        <f t="shared" si="26"/>
        <v>000000000000000</v>
      </c>
      <c r="BE55" t="str">
        <f t="shared" si="27"/>
        <v>000000000000000</v>
      </c>
      <c r="BF55" t="str">
        <f t="shared" si="28"/>
        <v>PES</v>
      </c>
      <c r="BG55" t="str">
        <f t="shared" si="29"/>
        <v>0001000000</v>
      </c>
      <c r="BH55">
        <f t="shared" si="30"/>
        <v>1</v>
      </c>
      <c r="BI55" t="str">
        <f t="shared" si="31"/>
        <v xml:space="preserve"> </v>
      </c>
      <c r="BJ55" t="str">
        <f t="shared" si="32"/>
        <v>000000000000000</v>
      </c>
      <c r="BK55" t="str">
        <f t="shared" si="33"/>
        <v/>
      </c>
      <c r="BL55" t="str">
        <f t="shared" si="34"/>
        <v/>
      </c>
      <c r="BM55" t="str">
        <f t="shared" si="35"/>
        <v/>
      </c>
      <c r="BN55" t="str">
        <f t="shared" si="36"/>
        <v/>
      </c>
      <c r="BO55" t="str">
        <f t="shared" si="37"/>
        <v/>
      </c>
      <c r="BP55" t="str">
        <f t="shared" si="38"/>
        <v/>
      </c>
      <c r="BQ55" t="str">
        <f t="shared" si="39"/>
        <v/>
      </c>
      <c r="BR55" t="str">
        <f t="shared" si="40"/>
        <v/>
      </c>
      <c r="BS55" s="22" t="str">
        <f ca="1">IF(BT55="","",MAX($BS$5:INDIRECT(ADDRESS(ROW()-1,COLUMN())))+1)</f>
        <v/>
      </c>
      <c r="BT55" s="22" t="str">
        <f t="shared" si="41"/>
        <v/>
      </c>
      <c r="BU55" s="22" t="str">
        <f ca="1">IF(BV55="","",MAX($BU$5:INDIRECT(ADDRESS(ROW()-1,COLUMN())))+1)</f>
        <v/>
      </c>
      <c r="BV55" s="22" t="str">
        <f t="shared" si="42"/>
        <v/>
      </c>
    </row>
    <row r="56" spans="2:74">
      <c r="B56" s="39"/>
      <c r="C56" s="3"/>
      <c r="D56" s="3" t="str">
        <f t="shared" si="2"/>
        <v/>
      </c>
      <c r="E56" s="40"/>
      <c r="F56" s="40"/>
      <c r="G56" s="40">
        <f t="shared" si="10"/>
        <v>0</v>
      </c>
      <c r="H56" s="3">
        <v>80</v>
      </c>
      <c r="I56" s="3" t="str">
        <f t="shared" si="3"/>
        <v>C U I T</v>
      </c>
      <c r="J56" s="33"/>
      <c r="K56" s="3"/>
      <c r="L56" s="41"/>
      <c r="M56" s="41"/>
      <c r="N56" s="41"/>
      <c r="O56" s="41"/>
      <c r="P56" s="41"/>
      <c r="Q56" s="41"/>
      <c r="R56" s="41"/>
      <c r="S56" s="41"/>
      <c r="T56" s="3" t="s">
        <v>645</v>
      </c>
      <c r="U56" s="3" t="str">
        <f t="shared" si="4"/>
        <v>PESOS ARGENTINOS</v>
      </c>
      <c r="V56" s="41">
        <v>1</v>
      </c>
      <c r="W56" s="41">
        <v>1</v>
      </c>
      <c r="X56" s="3">
        <v>0</v>
      </c>
      <c r="Y56" s="3" t="str">
        <f t="shared" si="5"/>
        <v>NO CORRESPONDE</v>
      </c>
      <c r="Z56" s="3"/>
      <c r="AA56" s="39" t="str">
        <f t="shared" si="11"/>
        <v/>
      </c>
      <c r="AC56" s="46"/>
      <c r="AD56" s="7"/>
      <c r="AE56" s="3" t="str">
        <f t="shared" si="6"/>
        <v/>
      </c>
      <c r="AF56" s="47">
        <f t="shared" si="43"/>
        <v>0</v>
      </c>
      <c r="AG56" s="46"/>
      <c r="AH56" s="7"/>
      <c r="AI56" s="3" t="str">
        <f t="shared" si="7"/>
        <v/>
      </c>
      <c r="AJ56" s="47">
        <f t="shared" si="44"/>
        <v>0</v>
      </c>
      <c r="AK56" s="53">
        <f t="shared" si="45"/>
        <v>0</v>
      </c>
      <c r="AL56" s="53">
        <f t="shared" si="46"/>
        <v>0</v>
      </c>
      <c r="AN56" s="56">
        <f t="shared" si="8"/>
        <v>0</v>
      </c>
      <c r="AP56" t="str">
        <f t="shared" si="12"/>
        <v/>
      </c>
      <c r="AQ56" t="str">
        <f t="shared" si="13"/>
        <v/>
      </c>
      <c r="AR56" t="str">
        <f t="shared" si="14"/>
        <v/>
      </c>
      <c r="AS56" t="str">
        <f t="shared" si="15"/>
        <v/>
      </c>
      <c r="AT56" t="str">
        <f t="shared" si="16"/>
        <v/>
      </c>
      <c r="AU56" t="str">
        <f t="shared" si="17"/>
        <v>80</v>
      </c>
      <c r="AV56" t="str">
        <f t="shared" si="18"/>
        <v/>
      </c>
      <c r="AW56" t="str">
        <f t="shared" si="19"/>
        <v xml:space="preserve">                              </v>
      </c>
      <c r="AX56" t="str">
        <f t="shared" si="20"/>
        <v>000000000000000</v>
      </c>
      <c r="AY56" t="str">
        <f t="shared" si="21"/>
        <v>000000000000000</v>
      </c>
      <c r="AZ56" t="str">
        <f t="shared" si="22"/>
        <v>000000000000000</v>
      </c>
      <c r="BA56" t="str">
        <f t="shared" si="23"/>
        <v>000000000000000</v>
      </c>
      <c r="BB56" t="str">
        <f t="shared" si="24"/>
        <v>000000000000000</v>
      </c>
      <c r="BC56" t="str">
        <f t="shared" si="25"/>
        <v>000000000000000</v>
      </c>
      <c r="BD56" t="str">
        <f t="shared" si="26"/>
        <v>000000000000000</v>
      </c>
      <c r="BE56" t="str">
        <f t="shared" si="27"/>
        <v>000000000000000</v>
      </c>
      <c r="BF56" t="str">
        <f t="shared" si="28"/>
        <v>PES</v>
      </c>
      <c r="BG56" t="str">
        <f t="shared" si="29"/>
        <v>0001000000</v>
      </c>
      <c r="BH56">
        <f t="shared" si="30"/>
        <v>1</v>
      </c>
      <c r="BI56" t="str">
        <f t="shared" si="31"/>
        <v xml:space="preserve"> </v>
      </c>
      <c r="BJ56" t="str">
        <f t="shared" si="32"/>
        <v>000000000000000</v>
      </c>
      <c r="BK56" t="str">
        <f t="shared" si="33"/>
        <v/>
      </c>
      <c r="BL56" t="str">
        <f t="shared" si="34"/>
        <v/>
      </c>
      <c r="BM56" t="str">
        <f t="shared" si="35"/>
        <v/>
      </c>
      <c r="BN56" t="str">
        <f t="shared" si="36"/>
        <v/>
      </c>
      <c r="BO56" t="str">
        <f t="shared" si="37"/>
        <v/>
      </c>
      <c r="BP56" t="str">
        <f t="shared" si="38"/>
        <v/>
      </c>
      <c r="BQ56" t="str">
        <f t="shared" si="39"/>
        <v/>
      </c>
      <c r="BR56" t="str">
        <f t="shared" si="40"/>
        <v/>
      </c>
      <c r="BS56" s="22" t="str">
        <f ca="1">IF(BT56="","",MAX($BS$5:INDIRECT(ADDRESS(ROW()-1,COLUMN())))+1)</f>
        <v/>
      </c>
      <c r="BT56" s="22" t="str">
        <f t="shared" si="41"/>
        <v/>
      </c>
      <c r="BU56" s="22" t="str">
        <f ca="1">IF(BV56="","",MAX($BU$5:INDIRECT(ADDRESS(ROW()-1,COLUMN())))+1)</f>
        <v/>
      </c>
      <c r="BV56" s="22" t="str">
        <f t="shared" si="42"/>
        <v/>
      </c>
    </row>
    <row r="57" spans="2:74">
      <c r="B57" s="39"/>
      <c r="C57" s="3"/>
      <c r="D57" s="3" t="str">
        <f t="shared" si="2"/>
        <v/>
      </c>
      <c r="E57" s="40"/>
      <c r="F57" s="40"/>
      <c r="G57" s="40">
        <f t="shared" si="10"/>
        <v>0</v>
      </c>
      <c r="H57" s="3">
        <v>80</v>
      </c>
      <c r="I57" s="3" t="str">
        <f t="shared" si="3"/>
        <v>C U I T</v>
      </c>
      <c r="J57" s="33"/>
      <c r="K57" s="3"/>
      <c r="L57" s="41"/>
      <c r="M57" s="41"/>
      <c r="N57" s="41"/>
      <c r="O57" s="41"/>
      <c r="P57" s="41"/>
      <c r="Q57" s="41"/>
      <c r="R57" s="41"/>
      <c r="S57" s="41"/>
      <c r="T57" s="3" t="s">
        <v>645</v>
      </c>
      <c r="U57" s="3" t="str">
        <f t="shared" si="4"/>
        <v>PESOS ARGENTINOS</v>
      </c>
      <c r="V57" s="41">
        <v>1</v>
      </c>
      <c r="W57" s="41">
        <v>1</v>
      </c>
      <c r="X57" s="3">
        <v>0</v>
      </c>
      <c r="Y57" s="3" t="str">
        <f t="shared" si="5"/>
        <v>NO CORRESPONDE</v>
      </c>
      <c r="Z57" s="3"/>
      <c r="AA57" s="39" t="str">
        <f t="shared" si="11"/>
        <v/>
      </c>
      <c r="AC57" s="46"/>
      <c r="AD57" s="7"/>
      <c r="AE57" s="3" t="str">
        <f t="shared" si="6"/>
        <v/>
      </c>
      <c r="AF57" s="47">
        <f t="shared" si="43"/>
        <v>0</v>
      </c>
      <c r="AG57" s="46"/>
      <c r="AH57" s="7"/>
      <c r="AI57" s="3" t="str">
        <f t="shared" si="7"/>
        <v/>
      </c>
      <c r="AJ57" s="47">
        <f t="shared" si="44"/>
        <v>0</v>
      </c>
      <c r="AK57" s="53">
        <f t="shared" si="45"/>
        <v>0</v>
      </c>
      <c r="AL57" s="53">
        <f t="shared" si="46"/>
        <v>0</v>
      </c>
      <c r="AN57" s="56">
        <f t="shared" si="8"/>
        <v>0</v>
      </c>
      <c r="AP57" t="str">
        <f t="shared" si="12"/>
        <v/>
      </c>
      <c r="AQ57" t="str">
        <f t="shared" si="13"/>
        <v/>
      </c>
      <c r="AR57" t="str">
        <f t="shared" si="14"/>
        <v/>
      </c>
      <c r="AS57" t="str">
        <f t="shared" si="15"/>
        <v/>
      </c>
      <c r="AT57" t="str">
        <f t="shared" si="16"/>
        <v/>
      </c>
      <c r="AU57" t="str">
        <f t="shared" si="17"/>
        <v>80</v>
      </c>
      <c r="AV57" t="str">
        <f t="shared" si="18"/>
        <v/>
      </c>
      <c r="AW57" t="str">
        <f t="shared" si="19"/>
        <v xml:space="preserve">                              </v>
      </c>
      <c r="AX57" t="str">
        <f t="shared" si="20"/>
        <v>000000000000000</v>
      </c>
      <c r="AY57" t="str">
        <f t="shared" si="21"/>
        <v>000000000000000</v>
      </c>
      <c r="AZ57" t="str">
        <f t="shared" si="22"/>
        <v>000000000000000</v>
      </c>
      <c r="BA57" t="str">
        <f t="shared" si="23"/>
        <v>000000000000000</v>
      </c>
      <c r="BB57" t="str">
        <f t="shared" si="24"/>
        <v>000000000000000</v>
      </c>
      <c r="BC57" t="str">
        <f t="shared" si="25"/>
        <v>000000000000000</v>
      </c>
      <c r="BD57" t="str">
        <f t="shared" si="26"/>
        <v>000000000000000</v>
      </c>
      <c r="BE57" t="str">
        <f t="shared" si="27"/>
        <v>000000000000000</v>
      </c>
      <c r="BF57" t="str">
        <f t="shared" si="28"/>
        <v>PES</v>
      </c>
      <c r="BG57" t="str">
        <f t="shared" si="29"/>
        <v>0001000000</v>
      </c>
      <c r="BH57">
        <f t="shared" si="30"/>
        <v>1</v>
      </c>
      <c r="BI57" t="str">
        <f t="shared" si="31"/>
        <v xml:space="preserve"> </v>
      </c>
      <c r="BJ57" t="str">
        <f t="shared" si="32"/>
        <v>000000000000000</v>
      </c>
      <c r="BK57" t="str">
        <f t="shared" si="33"/>
        <v/>
      </c>
      <c r="BL57" t="str">
        <f t="shared" si="34"/>
        <v/>
      </c>
      <c r="BM57" t="str">
        <f t="shared" si="35"/>
        <v/>
      </c>
      <c r="BN57" t="str">
        <f t="shared" si="36"/>
        <v/>
      </c>
      <c r="BO57" t="str">
        <f t="shared" si="37"/>
        <v/>
      </c>
      <c r="BP57" t="str">
        <f t="shared" si="38"/>
        <v/>
      </c>
      <c r="BQ57" t="str">
        <f t="shared" si="39"/>
        <v/>
      </c>
      <c r="BR57" t="str">
        <f t="shared" si="40"/>
        <v/>
      </c>
      <c r="BS57" s="22" t="str">
        <f ca="1">IF(BT57="","",MAX($BS$5:INDIRECT(ADDRESS(ROW()-1,COLUMN())))+1)</f>
        <v/>
      </c>
      <c r="BT57" s="22" t="str">
        <f t="shared" si="41"/>
        <v/>
      </c>
      <c r="BU57" s="22" t="str">
        <f ca="1">IF(BV57="","",MAX($BU$5:INDIRECT(ADDRESS(ROW()-1,COLUMN())))+1)</f>
        <v/>
      </c>
      <c r="BV57" s="22" t="str">
        <f t="shared" si="42"/>
        <v/>
      </c>
    </row>
    <row r="58" spans="2:74">
      <c r="B58" s="39"/>
      <c r="C58" s="3"/>
      <c r="D58" s="3" t="str">
        <f t="shared" si="2"/>
        <v/>
      </c>
      <c r="E58" s="40"/>
      <c r="F58" s="40"/>
      <c r="G58" s="40">
        <f t="shared" si="10"/>
        <v>0</v>
      </c>
      <c r="H58" s="3">
        <v>80</v>
      </c>
      <c r="I58" s="3" t="str">
        <f t="shared" si="3"/>
        <v>C U I T</v>
      </c>
      <c r="J58" s="33"/>
      <c r="K58" s="3"/>
      <c r="L58" s="41"/>
      <c r="M58" s="41"/>
      <c r="N58" s="41"/>
      <c r="O58" s="41"/>
      <c r="P58" s="41"/>
      <c r="Q58" s="41"/>
      <c r="R58" s="41"/>
      <c r="S58" s="41"/>
      <c r="T58" s="3" t="s">
        <v>645</v>
      </c>
      <c r="U58" s="3" t="str">
        <f t="shared" si="4"/>
        <v>PESOS ARGENTINOS</v>
      </c>
      <c r="V58" s="41">
        <v>1</v>
      </c>
      <c r="W58" s="41">
        <v>1</v>
      </c>
      <c r="X58" s="3">
        <v>0</v>
      </c>
      <c r="Y58" s="3" t="str">
        <f t="shared" si="5"/>
        <v>NO CORRESPONDE</v>
      </c>
      <c r="Z58" s="3"/>
      <c r="AA58" s="39" t="str">
        <f t="shared" si="11"/>
        <v/>
      </c>
      <c r="AC58" s="46"/>
      <c r="AD58" s="7"/>
      <c r="AE58" s="3" t="str">
        <f t="shared" si="6"/>
        <v/>
      </c>
      <c r="AF58" s="47">
        <f t="shared" si="43"/>
        <v>0</v>
      </c>
      <c r="AG58" s="46"/>
      <c r="AH58" s="7"/>
      <c r="AI58" s="3" t="str">
        <f t="shared" si="7"/>
        <v/>
      </c>
      <c r="AJ58" s="47">
        <f t="shared" si="44"/>
        <v>0</v>
      </c>
      <c r="AK58" s="53">
        <f t="shared" si="45"/>
        <v>0</v>
      </c>
      <c r="AL58" s="53">
        <f t="shared" si="46"/>
        <v>0</v>
      </c>
      <c r="AN58" s="56">
        <f t="shared" si="8"/>
        <v>0</v>
      </c>
      <c r="AP58" t="str">
        <f t="shared" si="12"/>
        <v/>
      </c>
      <c r="AQ58" t="str">
        <f t="shared" si="13"/>
        <v/>
      </c>
      <c r="AR58" t="str">
        <f t="shared" si="14"/>
        <v/>
      </c>
      <c r="AS58" t="str">
        <f t="shared" si="15"/>
        <v/>
      </c>
      <c r="AT58" t="str">
        <f t="shared" si="16"/>
        <v/>
      </c>
      <c r="AU58" t="str">
        <f t="shared" si="17"/>
        <v>80</v>
      </c>
      <c r="AV58" t="str">
        <f t="shared" si="18"/>
        <v/>
      </c>
      <c r="AW58" t="str">
        <f t="shared" si="19"/>
        <v xml:space="preserve">                              </v>
      </c>
      <c r="AX58" t="str">
        <f t="shared" si="20"/>
        <v>000000000000000</v>
      </c>
      <c r="AY58" t="str">
        <f t="shared" si="21"/>
        <v>000000000000000</v>
      </c>
      <c r="AZ58" t="str">
        <f t="shared" si="22"/>
        <v>000000000000000</v>
      </c>
      <c r="BA58" t="str">
        <f t="shared" si="23"/>
        <v>000000000000000</v>
      </c>
      <c r="BB58" t="str">
        <f t="shared" si="24"/>
        <v>000000000000000</v>
      </c>
      <c r="BC58" t="str">
        <f t="shared" si="25"/>
        <v>000000000000000</v>
      </c>
      <c r="BD58" t="str">
        <f t="shared" si="26"/>
        <v>000000000000000</v>
      </c>
      <c r="BE58" t="str">
        <f t="shared" si="27"/>
        <v>000000000000000</v>
      </c>
      <c r="BF58" t="str">
        <f t="shared" si="28"/>
        <v>PES</v>
      </c>
      <c r="BG58" t="str">
        <f t="shared" si="29"/>
        <v>0001000000</v>
      </c>
      <c r="BH58">
        <f t="shared" si="30"/>
        <v>1</v>
      </c>
      <c r="BI58" t="str">
        <f t="shared" si="31"/>
        <v xml:space="preserve"> </v>
      </c>
      <c r="BJ58" t="str">
        <f t="shared" si="32"/>
        <v>000000000000000</v>
      </c>
      <c r="BK58" t="str">
        <f t="shared" si="33"/>
        <v/>
      </c>
      <c r="BL58" t="str">
        <f t="shared" si="34"/>
        <v/>
      </c>
      <c r="BM58" t="str">
        <f t="shared" si="35"/>
        <v/>
      </c>
      <c r="BN58" t="str">
        <f t="shared" si="36"/>
        <v/>
      </c>
      <c r="BO58" t="str">
        <f t="shared" si="37"/>
        <v/>
      </c>
      <c r="BP58" t="str">
        <f t="shared" si="38"/>
        <v/>
      </c>
      <c r="BQ58" t="str">
        <f t="shared" si="39"/>
        <v/>
      </c>
      <c r="BR58" t="str">
        <f t="shared" si="40"/>
        <v/>
      </c>
      <c r="BS58" s="22" t="str">
        <f ca="1">IF(BT58="","",MAX($BS$5:INDIRECT(ADDRESS(ROW()-1,COLUMN())))+1)</f>
        <v/>
      </c>
      <c r="BT58" s="22" t="str">
        <f t="shared" si="41"/>
        <v/>
      </c>
      <c r="BU58" s="22" t="str">
        <f ca="1">IF(BV58="","",MAX($BU$5:INDIRECT(ADDRESS(ROW()-1,COLUMN())))+1)</f>
        <v/>
      </c>
      <c r="BV58" s="22" t="str">
        <f t="shared" si="42"/>
        <v/>
      </c>
    </row>
    <row r="59" spans="2:74">
      <c r="B59" s="39"/>
      <c r="C59" s="3"/>
      <c r="D59" s="3" t="str">
        <f t="shared" si="2"/>
        <v/>
      </c>
      <c r="E59" s="40"/>
      <c r="F59" s="40"/>
      <c r="G59" s="40">
        <f t="shared" si="10"/>
        <v>0</v>
      </c>
      <c r="H59" s="3">
        <v>80</v>
      </c>
      <c r="I59" s="3" t="str">
        <f t="shared" si="3"/>
        <v>C U I T</v>
      </c>
      <c r="J59" s="33"/>
      <c r="K59" s="3"/>
      <c r="L59" s="41"/>
      <c r="M59" s="41"/>
      <c r="N59" s="41"/>
      <c r="O59" s="41"/>
      <c r="P59" s="41"/>
      <c r="Q59" s="41"/>
      <c r="R59" s="41"/>
      <c r="S59" s="41"/>
      <c r="T59" s="3" t="s">
        <v>645</v>
      </c>
      <c r="U59" s="3" t="str">
        <f t="shared" si="4"/>
        <v>PESOS ARGENTINOS</v>
      </c>
      <c r="V59" s="41">
        <v>1</v>
      </c>
      <c r="W59" s="41">
        <v>1</v>
      </c>
      <c r="X59" s="3">
        <v>0</v>
      </c>
      <c r="Y59" s="3" t="str">
        <f t="shared" si="5"/>
        <v>NO CORRESPONDE</v>
      </c>
      <c r="Z59" s="3"/>
      <c r="AA59" s="39" t="str">
        <f t="shared" si="11"/>
        <v/>
      </c>
      <c r="AC59" s="46"/>
      <c r="AD59" s="7"/>
      <c r="AE59" s="3" t="str">
        <f t="shared" si="6"/>
        <v/>
      </c>
      <c r="AF59" s="47">
        <f t="shared" si="43"/>
        <v>0</v>
      </c>
      <c r="AG59" s="46"/>
      <c r="AH59" s="7"/>
      <c r="AI59" s="3" t="str">
        <f t="shared" si="7"/>
        <v/>
      </c>
      <c r="AJ59" s="47">
        <f t="shared" si="44"/>
        <v>0</v>
      </c>
      <c r="AK59" s="53">
        <f t="shared" si="45"/>
        <v>0</v>
      </c>
      <c r="AL59" s="53">
        <f t="shared" si="46"/>
        <v>0</v>
      </c>
      <c r="AN59" s="56">
        <f t="shared" si="8"/>
        <v>0</v>
      </c>
      <c r="AP59" t="str">
        <f t="shared" si="12"/>
        <v/>
      </c>
      <c r="AQ59" t="str">
        <f t="shared" si="13"/>
        <v/>
      </c>
      <c r="AR59" t="str">
        <f t="shared" si="14"/>
        <v/>
      </c>
      <c r="AS59" t="str">
        <f t="shared" si="15"/>
        <v/>
      </c>
      <c r="AT59" t="str">
        <f t="shared" si="16"/>
        <v/>
      </c>
      <c r="AU59" t="str">
        <f t="shared" si="17"/>
        <v>80</v>
      </c>
      <c r="AV59" t="str">
        <f t="shared" si="18"/>
        <v/>
      </c>
      <c r="AW59" t="str">
        <f t="shared" si="19"/>
        <v xml:space="preserve">                              </v>
      </c>
      <c r="AX59" t="str">
        <f t="shared" si="20"/>
        <v>000000000000000</v>
      </c>
      <c r="AY59" t="str">
        <f t="shared" si="21"/>
        <v>000000000000000</v>
      </c>
      <c r="AZ59" t="str">
        <f t="shared" si="22"/>
        <v>000000000000000</v>
      </c>
      <c r="BA59" t="str">
        <f t="shared" si="23"/>
        <v>000000000000000</v>
      </c>
      <c r="BB59" t="str">
        <f t="shared" si="24"/>
        <v>000000000000000</v>
      </c>
      <c r="BC59" t="str">
        <f t="shared" si="25"/>
        <v>000000000000000</v>
      </c>
      <c r="BD59" t="str">
        <f t="shared" si="26"/>
        <v>000000000000000</v>
      </c>
      <c r="BE59" t="str">
        <f t="shared" si="27"/>
        <v>000000000000000</v>
      </c>
      <c r="BF59" t="str">
        <f t="shared" si="28"/>
        <v>PES</v>
      </c>
      <c r="BG59" t="str">
        <f t="shared" si="29"/>
        <v>0001000000</v>
      </c>
      <c r="BH59">
        <f t="shared" si="30"/>
        <v>1</v>
      </c>
      <c r="BI59" t="str">
        <f t="shared" si="31"/>
        <v xml:space="preserve"> </v>
      </c>
      <c r="BJ59" t="str">
        <f t="shared" si="32"/>
        <v>000000000000000</v>
      </c>
      <c r="BK59" t="str">
        <f t="shared" si="33"/>
        <v/>
      </c>
      <c r="BL59" t="str">
        <f t="shared" si="34"/>
        <v/>
      </c>
      <c r="BM59" t="str">
        <f t="shared" si="35"/>
        <v/>
      </c>
      <c r="BN59" t="str">
        <f t="shared" si="36"/>
        <v/>
      </c>
      <c r="BO59" t="str">
        <f t="shared" si="37"/>
        <v/>
      </c>
      <c r="BP59" t="str">
        <f t="shared" si="38"/>
        <v/>
      </c>
      <c r="BQ59" t="str">
        <f t="shared" si="39"/>
        <v/>
      </c>
      <c r="BR59" t="str">
        <f t="shared" si="40"/>
        <v/>
      </c>
      <c r="BS59" s="22" t="str">
        <f ca="1">IF(BT59="","",MAX($BS$5:INDIRECT(ADDRESS(ROW()-1,COLUMN())))+1)</f>
        <v/>
      </c>
      <c r="BT59" s="22" t="str">
        <f t="shared" si="41"/>
        <v/>
      </c>
      <c r="BU59" s="22" t="str">
        <f ca="1">IF(BV59="","",MAX($BU$5:INDIRECT(ADDRESS(ROW()-1,COLUMN())))+1)</f>
        <v/>
      </c>
      <c r="BV59" s="22" t="str">
        <f t="shared" si="42"/>
        <v/>
      </c>
    </row>
    <row r="60" spans="2:74">
      <c r="B60" s="39"/>
      <c r="C60" s="3"/>
      <c r="D60" s="3" t="str">
        <f t="shared" si="2"/>
        <v/>
      </c>
      <c r="E60" s="40"/>
      <c r="F60" s="40"/>
      <c r="G60" s="40">
        <f t="shared" si="10"/>
        <v>0</v>
      </c>
      <c r="H60" s="3">
        <v>80</v>
      </c>
      <c r="I60" s="3" t="str">
        <f t="shared" si="3"/>
        <v>C U I T</v>
      </c>
      <c r="J60" s="33"/>
      <c r="K60" s="3"/>
      <c r="L60" s="41"/>
      <c r="M60" s="41"/>
      <c r="N60" s="41"/>
      <c r="O60" s="41"/>
      <c r="P60" s="41"/>
      <c r="Q60" s="41"/>
      <c r="R60" s="41"/>
      <c r="S60" s="41"/>
      <c r="T60" s="3" t="s">
        <v>645</v>
      </c>
      <c r="U60" s="3" t="str">
        <f t="shared" si="4"/>
        <v>PESOS ARGENTINOS</v>
      </c>
      <c r="V60" s="41">
        <v>1</v>
      </c>
      <c r="W60" s="41">
        <v>1</v>
      </c>
      <c r="X60" s="3">
        <v>0</v>
      </c>
      <c r="Y60" s="3" t="str">
        <f t="shared" si="5"/>
        <v>NO CORRESPONDE</v>
      </c>
      <c r="Z60" s="3"/>
      <c r="AA60" s="39" t="str">
        <f t="shared" si="11"/>
        <v/>
      </c>
      <c r="AC60" s="46"/>
      <c r="AD60" s="7"/>
      <c r="AE60" s="3" t="str">
        <f t="shared" si="6"/>
        <v/>
      </c>
      <c r="AF60" s="47">
        <f t="shared" si="43"/>
        <v>0</v>
      </c>
      <c r="AG60" s="46"/>
      <c r="AH60" s="7"/>
      <c r="AI60" s="3" t="str">
        <f t="shared" si="7"/>
        <v/>
      </c>
      <c r="AJ60" s="47">
        <f t="shared" si="44"/>
        <v>0</v>
      </c>
      <c r="AK60" s="53">
        <f t="shared" si="45"/>
        <v>0</v>
      </c>
      <c r="AL60" s="53">
        <f t="shared" si="46"/>
        <v>0</v>
      </c>
      <c r="AN60" s="56">
        <f t="shared" si="8"/>
        <v>0</v>
      </c>
      <c r="AP60" t="str">
        <f t="shared" si="12"/>
        <v/>
      </c>
      <c r="AQ60" t="str">
        <f t="shared" si="13"/>
        <v/>
      </c>
      <c r="AR60" t="str">
        <f t="shared" si="14"/>
        <v/>
      </c>
      <c r="AS60" t="str">
        <f t="shared" si="15"/>
        <v/>
      </c>
      <c r="AT60" t="str">
        <f t="shared" si="16"/>
        <v/>
      </c>
      <c r="AU60" t="str">
        <f t="shared" si="17"/>
        <v>80</v>
      </c>
      <c r="AV60" t="str">
        <f t="shared" si="18"/>
        <v/>
      </c>
      <c r="AW60" t="str">
        <f t="shared" si="19"/>
        <v xml:space="preserve">                              </v>
      </c>
      <c r="AX60" t="str">
        <f t="shared" si="20"/>
        <v>000000000000000</v>
      </c>
      <c r="AY60" t="str">
        <f t="shared" si="21"/>
        <v>000000000000000</v>
      </c>
      <c r="AZ60" t="str">
        <f t="shared" si="22"/>
        <v>000000000000000</v>
      </c>
      <c r="BA60" t="str">
        <f t="shared" si="23"/>
        <v>000000000000000</v>
      </c>
      <c r="BB60" t="str">
        <f t="shared" si="24"/>
        <v>000000000000000</v>
      </c>
      <c r="BC60" t="str">
        <f t="shared" si="25"/>
        <v>000000000000000</v>
      </c>
      <c r="BD60" t="str">
        <f t="shared" si="26"/>
        <v>000000000000000</v>
      </c>
      <c r="BE60" t="str">
        <f t="shared" si="27"/>
        <v>000000000000000</v>
      </c>
      <c r="BF60" t="str">
        <f t="shared" si="28"/>
        <v>PES</v>
      </c>
      <c r="BG60" t="str">
        <f t="shared" si="29"/>
        <v>0001000000</v>
      </c>
      <c r="BH60">
        <f t="shared" si="30"/>
        <v>1</v>
      </c>
      <c r="BI60" t="str">
        <f t="shared" si="31"/>
        <v xml:space="preserve"> </v>
      </c>
      <c r="BJ60" t="str">
        <f t="shared" si="32"/>
        <v>000000000000000</v>
      </c>
      <c r="BK60" t="str">
        <f t="shared" si="33"/>
        <v/>
      </c>
      <c r="BL60" t="str">
        <f t="shared" si="34"/>
        <v/>
      </c>
      <c r="BM60" t="str">
        <f t="shared" si="35"/>
        <v/>
      </c>
      <c r="BN60" t="str">
        <f t="shared" si="36"/>
        <v/>
      </c>
      <c r="BO60" t="str">
        <f t="shared" si="37"/>
        <v/>
      </c>
      <c r="BP60" t="str">
        <f t="shared" si="38"/>
        <v/>
      </c>
      <c r="BQ60" t="str">
        <f t="shared" si="39"/>
        <v/>
      </c>
      <c r="BR60" t="str">
        <f t="shared" si="40"/>
        <v/>
      </c>
      <c r="BS60" s="22" t="str">
        <f ca="1">IF(BT60="","",MAX($BS$5:INDIRECT(ADDRESS(ROW()-1,COLUMN())))+1)</f>
        <v/>
      </c>
      <c r="BT60" s="22" t="str">
        <f t="shared" si="41"/>
        <v/>
      </c>
      <c r="BU60" s="22" t="str">
        <f ca="1">IF(BV60="","",MAX($BU$5:INDIRECT(ADDRESS(ROW()-1,COLUMN())))+1)</f>
        <v/>
      </c>
      <c r="BV60" s="22" t="str">
        <f t="shared" si="42"/>
        <v/>
      </c>
    </row>
    <row r="61" spans="2:74">
      <c r="B61" s="39"/>
      <c r="C61" s="3"/>
      <c r="D61" s="3" t="str">
        <f t="shared" si="2"/>
        <v/>
      </c>
      <c r="E61" s="40"/>
      <c r="F61" s="40"/>
      <c r="G61" s="40">
        <f t="shared" si="10"/>
        <v>0</v>
      </c>
      <c r="H61" s="3">
        <v>80</v>
      </c>
      <c r="I61" s="3" t="str">
        <f t="shared" si="3"/>
        <v>C U I T</v>
      </c>
      <c r="J61" s="33"/>
      <c r="K61" s="3"/>
      <c r="L61" s="41"/>
      <c r="M61" s="41"/>
      <c r="N61" s="41"/>
      <c r="O61" s="41"/>
      <c r="P61" s="41"/>
      <c r="Q61" s="41"/>
      <c r="R61" s="41"/>
      <c r="S61" s="41"/>
      <c r="T61" s="3" t="s">
        <v>645</v>
      </c>
      <c r="U61" s="3" t="str">
        <f t="shared" si="4"/>
        <v>PESOS ARGENTINOS</v>
      </c>
      <c r="V61" s="41">
        <v>1</v>
      </c>
      <c r="W61" s="41">
        <v>1</v>
      </c>
      <c r="X61" s="3">
        <v>0</v>
      </c>
      <c r="Y61" s="3" t="str">
        <f t="shared" si="5"/>
        <v>NO CORRESPONDE</v>
      </c>
      <c r="Z61" s="3"/>
      <c r="AA61" s="39" t="str">
        <f t="shared" si="11"/>
        <v/>
      </c>
      <c r="AC61" s="46"/>
      <c r="AD61" s="7"/>
      <c r="AE61" s="3" t="str">
        <f t="shared" si="6"/>
        <v/>
      </c>
      <c r="AF61" s="47">
        <f t="shared" si="43"/>
        <v>0</v>
      </c>
      <c r="AG61" s="46"/>
      <c r="AH61" s="7"/>
      <c r="AI61" s="3" t="str">
        <f t="shared" si="7"/>
        <v/>
      </c>
      <c r="AJ61" s="47">
        <f t="shared" si="44"/>
        <v>0</v>
      </c>
      <c r="AK61" s="53">
        <f t="shared" si="45"/>
        <v>0</v>
      </c>
      <c r="AL61" s="53">
        <f t="shared" si="46"/>
        <v>0</v>
      </c>
      <c r="AN61" s="56">
        <f t="shared" si="8"/>
        <v>0</v>
      </c>
      <c r="AP61" t="str">
        <f t="shared" si="12"/>
        <v/>
      </c>
      <c r="AQ61" t="str">
        <f t="shared" si="13"/>
        <v/>
      </c>
      <c r="AR61" t="str">
        <f t="shared" si="14"/>
        <v/>
      </c>
      <c r="AS61" t="str">
        <f t="shared" si="15"/>
        <v/>
      </c>
      <c r="AT61" t="str">
        <f t="shared" si="16"/>
        <v/>
      </c>
      <c r="AU61" t="str">
        <f t="shared" si="17"/>
        <v>80</v>
      </c>
      <c r="AV61" t="str">
        <f t="shared" si="18"/>
        <v/>
      </c>
      <c r="AW61" t="str">
        <f t="shared" si="19"/>
        <v xml:space="preserve">                              </v>
      </c>
      <c r="AX61" t="str">
        <f t="shared" si="20"/>
        <v>000000000000000</v>
      </c>
      <c r="AY61" t="str">
        <f t="shared" si="21"/>
        <v>000000000000000</v>
      </c>
      <c r="AZ61" t="str">
        <f t="shared" si="22"/>
        <v>000000000000000</v>
      </c>
      <c r="BA61" t="str">
        <f t="shared" si="23"/>
        <v>000000000000000</v>
      </c>
      <c r="BB61" t="str">
        <f t="shared" si="24"/>
        <v>000000000000000</v>
      </c>
      <c r="BC61" t="str">
        <f t="shared" si="25"/>
        <v>000000000000000</v>
      </c>
      <c r="BD61" t="str">
        <f t="shared" si="26"/>
        <v>000000000000000</v>
      </c>
      <c r="BE61" t="str">
        <f t="shared" si="27"/>
        <v>000000000000000</v>
      </c>
      <c r="BF61" t="str">
        <f t="shared" si="28"/>
        <v>PES</v>
      </c>
      <c r="BG61" t="str">
        <f t="shared" si="29"/>
        <v>0001000000</v>
      </c>
      <c r="BH61">
        <f t="shared" si="30"/>
        <v>1</v>
      </c>
      <c r="BI61" t="str">
        <f t="shared" si="31"/>
        <v xml:space="preserve"> </v>
      </c>
      <c r="BJ61" t="str">
        <f t="shared" si="32"/>
        <v>000000000000000</v>
      </c>
      <c r="BK61" t="str">
        <f t="shared" si="33"/>
        <v/>
      </c>
      <c r="BL61" t="str">
        <f t="shared" si="34"/>
        <v/>
      </c>
      <c r="BM61" t="str">
        <f t="shared" si="35"/>
        <v/>
      </c>
      <c r="BN61" t="str">
        <f t="shared" si="36"/>
        <v/>
      </c>
      <c r="BO61" t="str">
        <f t="shared" si="37"/>
        <v/>
      </c>
      <c r="BP61" t="str">
        <f t="shared" si="38"/>
        <v/>
      </c>
      <c r="BQ61" t="str">
        <f t="shared" si="39"/>
        <v/>
      </c>
      <c r="BR61" t="str">
        <f t="shared" si="40"/>
        <v/>
      </c>
      <c r="BS61" s="22" t="str">
        <f ca="1">IF(BT61="","",MAX($BS$5:INDIRECT(ADDRESS(ROW()-1,COLUMN())))+1)</f>
        <v/>
      </c>
      <c r="BT61" s="22" t="str">
        <f t="shared" si="41"/>
        <v/>
      </c>
      <c r="BU61" s="22" t="str">
        <f ca="1">IF(BV61="","",MAX($BU$5:INDIRECT(ADDRESS(ROW()-1,COLUMN())))+1)</f>
        <v/>
      </c>
      <c r="BV61" s="22" t="str">
        <f t="shared" si="42"/>
        <v/>
      </c>
    </row>
    <row r="62" spans="2:74">
      <c r="B62" s="39"/>
      <c r="C62" s="3"/>
      <c r="D62" s="3" t="str">
        <f t="shared" si="2"/>
        <v/>
      </c>
      <c r="E62" s="40"/>
      <c r="F62" s="40"/>
      <c r="G62" s="40">
        <f t="shared" si="10"/>
        <v>0</v>
      </c>
      <c r="H62" s="3">
        <v>80</v>
      </c>
      <c r="I62" s="3" t="str">
        <f t="shared" si="3"/>
        <v>C U I T</v>
      </c>
      <c r="J62" s="33"/>
      <c r="K62" s="3"/>
      <c r="L62" s="41"/>
      <c r="M62" s="41"/>
      <c r="N62" s="41"/>
      <c r="O62" s="41"/>
      <c r="P62" s="41"/>
      <c r="Q62" s="41"/>
      <c r="R62" s="41"/>
      <c r="S62" s="41"/>
      <c r="T62" s="3" t="s">
        <v>645</v>
      </c>
      <c r="U62" s="3" t="str">
        <f t="shared" si="4"/>
        <v>PESOS ARGENTINOS</v>
      </c>
      <c r="V62" s="41">
        <v>1</v>
      </c>
      <c r="W62" s="41">
        <v>1</v>
      </c>
      <c r="X62" s="3">
        <v>0</v>
      </c>
      <c r="Y62" s="3" t="str">
        <f t="shared" si="5"/>
        <v>NO CORRESPONDE</v>
      </c>
      <c r="Z62" s="3"/>
      <c r="AA62" s="39" t="str">
        <f t="shared" si="11"/>
        <v/>
      </c>
      <c r="AC62" s="46"/>
      <c r="AD62" s="7"/>
      <c r="AE62" s="3" t="str">
        <f t="shared" si="6"/>
        <v/>
      </c>
      <c r="AF62" s="47">
        <f t="shared" si="43"/>
        <v>0</v>
      </c>
      <c r="AG62" s="46"/>
      <c r="AH62" s="7"/>
      <c r="AI62" s="3" t="str">
        <f t="shared" si="7"/>
        <v/>
      </c>
      <c r="AJ62" s="47">
        <f t="shared" si="44"/>
        <v>0</v>
      </c>
      <c r="AK62" s="53">
        <f t="shared" si="45"/>
        <v>0</v>
      </c>
      <c r="AL62" s="53">
        <f t="shared" si="46"/>
        <v>0</v>
      </c>
      <c r="AN62" s="56">
        <f t="shared" si="8"/>
        <v>0</v>
      </c>
      <c r="AP62" t="str">
        <f t="shared" si="12"/>
        <v/>
      </c>
      <c r="AQ62" t="str">
        <f t="shared" si="13"/>
        <v/>
      </c>
      <c r="AR62" t="str">
        <f t="shared" si="14"/>
        <v/>
      </c>
      <c r="AS62" t="str">
        <f t="shared" si="15"/>
        <v/>
      </c>
      <c r="AT62" t="str">
        <f t="shared" si="16"/>
        <v/>
      </c>
      <c r="AU62" t="str">
        <f t="shared" si="17"/>
        <v>80</v>
      </c>
      <c r="AV62" t="str">
        <f t="shared" si="18"/>
        <v/>
      </c>
      <c r="AW62" t="str">
        <f t="shared" si="19"/>
        <v xml:space="preserve">                              </v>
      </c>
      <c r="AX62" t="str">
        <f t="shared" si="20"/>
        <v>000000000000000</v>
      </c>
      <c r="AY62" t="str">
        <f t="shared" si="21"/>
        <v>000000000000000</v>
      </c>
      <c r="AZ62" t="str">
        <f t="shared" si="22"/>
        <v>000000000000000</v>
      </c>
      <c r="BA62" t="str">
        <f t="shared" si="23"/>
        <v>000000000000000</v>
      </c>
      <c r="BB62" t="str">
        <f t="shared" si="24"/>
        <v>000000000000000</v>
      </c>
      <c r="BC62" t="str">
        <f t="shared" si="25"/>
        <v>000000000000000</v>
      </c>
      <c r="BD62" t="str">
        <f t="shared" si="26"/>
        <v>000000000000000</v>
      </c>
      <c r="BE62" t="str">
        <f t="shared" si="27"/>
        <v>000000000000000</v>
      </c>
      <c r="BF62" t="str">
        <f t="shared" si="28"/>
        <v>PES</v>
      </c>
      <c r="BG62" t="str">
        <f t="shared" si="29"/>
        <v>0001000000</v>
      </c>
      <c r="BH62">
        <f t="shared" si="30"/>
        <v>1</v>
      </c>
      <c r="BI62" t="str">
        <f t="shared" si="31"/>
        <v xml:space="preserve"> </v>
      </c>
      <c r="BJ62" t="str">
        <f t="shared" si="32"/>
        <v>000000000000000</v>
      </c>
      <c r="BK62" t="str">
        <f t="shared" si="33"/>
        <v/>
      </c>
      <c r="BL62" t="str">
        <f t="shared" si="34"/>
        <v/>
      </c>
      <c r="BM62" t="str">
        <f t="shared" si="35"/>
        <v/>
      </c>
      <c r="BN62" t="str">
        <f t="shared" si="36"/>
        <v/>
      </c>
      <c r="BO62" t="str">
        <f t="shared" si="37"/>
        <v/>
      </c>
      <c r="BP62" t="str">
        <f t="shared" si="38"/>
        <v/>
      </c>
      <c r="BQ62" t="str">
        <f t="shared" si="39"/>
        <v/>
      </c>
      <c r="BR62" t="str">
        <f t="shared" si="40"/>
        <v/>
      </c>
      <c r="BS62" s="22" t="str">
        <f ca="1">IF(BT62="","",MAX($BS$5:INDIRECT(ADDRESS(ROW()-1,COLUMN())))+1)</f>
        <v/>
      </c>
      <c r="BT62" s="22" t="str">
        <f t="shared" si="41"/>
        <v/>
      </c>
      <c r="BU62" s="22" t="str">
        <f ca="1">IF(BV62="","",MAX($BU$5:INDIRECT(ADDRESS(ROW()-1,COLUMN())))+1)</f>
        <v/>
      </c>
      <c r="BV62" s="22" t="str">
        <f t="shared" si="42"/>
        <v/>
      </c>
    </row>
    <row r="63" spans="2:74">
      <c r="B63" s="39"/>
      <c r="C63" s="3"/>
      <c r="D63" s="3" t="str">
        <f t="shared" si="2"/>
        <v/>
      </c>
      <c r="E63" s="40"/>
      <c r="F63" s="40"/>
      <c r="G63" s="40">
        <f t="shared" si="10"/>
        <v>0</v>
      </c>
      <c r="H63" s="3">
        <v>80</v>
      </c>
      <c r="I63" s="3" t="str">
        <f t="shared" si="3"/>
        <v>C U I T</v>
      </c>
      <c r="J63" s="33"/>
      <c r="K63" s="3"/>
      <c r="L63" s="41"/>
      <c r="M63" s="41"/>
      <c r="N63" s="41"/>
      <c r="O63" s="41"/>
      <c r="P63" s="41"/>
      <c r="Q63" s="41"/>
      <c r="R63" s="41"/>
      <c r="S63" s="41"/>
      <c r="T63" s="3" t="s">
        <v>645</v>
      </c>
      <c r="U63" s="3" t="str">
        <f t="shared" si="4"/>
        <v>PESOS ARGENTINOS</v>
      </c>
      <c r="V63" s="41">
        <v>1</v>
      </c>
      <c r="W63" s="41">
        <v>1</v>
      </c>
      <c r="X63" s="3">
        <v>0</v>
      </c>
      <c r="Y63" s="3" t="str">
        <f t="shared" si="5"/>
        <v>NO CORRESPONDE</v>
      </c>
      <c r="Z63" s="3"/>
      <c r="AA63" s="39" t="str">
        <f t="shared" si="11"/>
        <v/>
      </c>
      <c r="AC63" s="46"/>
      <c r="AD63" s="7"/>
      <c r="AE63" s="3" t="str">
        <f t="shared" si="6"/>
        <v/>
      </c>
      <c r="AF63" s="47">
        <f t="shared" si="43"/>
        <v>0</v>
      </c>
      <c r="AG63" s="46"/>
      <c r="AH63" s="7"/>
      <c r="AI63" s="3" t="str">
        <f t="shared" si="7"/>
        <v/>
      </c>
      <c r="AJ63" s="47">
        <f t="shared" si="44"/>
        <v>0</v>
      </c>
      <c r="AK63" s="53">
        <f t="shared" si="45"/>
        <v>0</v>
      </c>
      <c r="AL63" s="53">
        <f t="shared" si="46"/>
        <v>0</v>
      </c>
      <c r="AN63" s="56">
        <f t="shared" si="8"/>
        <v>0</v>
      </c>
      <c r="AP63" t="str">
        <f t="shared" si="12"/>
        <v/>
      </c>
      <c r="AQ63" t="str">
        <f t="shared" si="13"/>
        <v/>
      </c>
      <c r="AR63" t="str">
        <f t="shared" si="14"/>
        <v/>
      </c>
      <c r="AS63" t="str">
        <f t="shared" si="15"/>
        <v/>
      </c>
      <c r="AT63" t="str">
        <f t="shared" si="16"/>
        <v/>
      </c>
      <c r="AU63" t="str">
        <f t="shared" si="17"/>
        <v>80</v>
      </c>
      <c r="AV63" t="str">
        <f t="shared" si="18"/>
        <v/>
      </c>
      <c r="AW63" t="str">
        <f t="shared" si="19"/>
        <v xml:space="preserve">                              </v>
      </c>
      <c r="AX63" t="str">
        <f t="shared" si="20"/>
        <v>000000000000000</v>
      </c>
      <c r="AY63" t="str">
        <f t="shared" si="21"/>
        <v>000000000000000</v>
      </c>
      <c r="AZ63" t="str">
        <f t="shared" si="22"/>
        <v>000000000000000</v>
      </c>
      <c r="BA63" t="str">
        <f t="shared" si="23"/>
        <v>000000000000000</v>
      </c>
      <c r="BB63" t="str">
        <f t="shared" si="24"/>
        <v>000000000000000</v>
      </c>
      <c r="BC63" t="str">
        <f t="shared" si="25"/>
        <v>000000000000000</v>
      </c>
      <c r="BD63" t="str">
        <f t="shared" si="26"/>
        <v>000000000000000</v>
      </c>
      <c r="BE63" t="str">
        <f t="shared" si="27"/>
        <v>000000000000000</v>
      </c>
      <c r="BF63" t="str">
        <f t="shared" si="28"/>
        <v>PES</v>
      </c>
      <c r="BG63" t="str">
        <f t="shared" si="29"/>
        <v>0001000000</v>
      </c>
      <c r="BH63">
        <f t="shared" si="30"/>
        <v>1</v>
      </c>
      <c r="BI63" t="str">
        <f t="shared" si="31"/>
        <v xml:space="preserve"> </v>
      </c>
      <c r="BJ63" t="str">
        <f t="shared" si="32"/>
        <v>000000000000000</v>
      </c>
      <c r="BK63" t="str">
        <f t="shared" si="33"/>
        <v/>
      </c>
      <c r="BL63" t="str">
        <f t="shared" si="34"/>
        <v/>
      </c>
      <c r="BM63" t="str">
        <f t="shared" si="35"/>
        <v/>
      </c>
      <c r="BN63" t="str">
        <f t="shared" si="36"/>
        <v/>
      </c>
      <c r="BO63" t="str">
        <f t="shared" si="37"/>
        <v/>
      </c>
      <c r="BP63" t="str">
        <f t="shared" si="38"/>
        <v/>
      </c>
      <c r="BQ63" t="str">
        <f t="shared" si="39"/>
        <v/>
      </c>
      <c r="BR63" t="str">
        <f t="shared" si="40"/>
        <v/>
      </c>
      <c r="BS63" s="22" t="str">
        <f ca="1">IF(BT63="","",MAX($BS$5:INDIRECT(ADDRESS(ROW()-1,COLUMN())))+1)</f>
        <v/>
      </c>
      <c r="BT63" s="22" t="str">
        <f t="shared" si="41"/>
        <v/>
      </c>
      <c r="BU63" s="22" t="str">
        <f ca="1">IF(BV63="","",MAX($BU$5:INDIRECT(ADDRESS(ROW()-1,COLUMN())))+1)</f>
        <v/>
      </c>
      <c r="BV63" s="22" t="str">
        <f t="shared" si="42"/>
        <v/>
      </c>
    </row>
    <row r="64" spans="2:74">
      <c r="B64" s="39"/>
      <c r="C64" s="3"/>
      <c r="D64" s="3" t="str">
        <f t="shared" si="2"/>
        <v/>
      </c>
      <c r="E64" s="40"/>
      <c r="F64" s="40"/>
      <c r="G64" s="40">
        <f t="shared" si="10"/>
        <v>0</v>
      </c>
      <c r="H64" s="3">
        <v>80</v>
      </c>
      <c r="I64" s="3" t="str">
        <f t="shared" si="3"/>
        <v>C U I T</v>
      </c>
      <c r="J64" s="33"/>
      <c r="K64" s="3"/>
      <c r="L64" s="41"/>
      <c r="M64" s="41"/>
      <c r="N64" s="41"/>
      <c r="O64" s="41"/>
      <c r="P64" s="41"/>
      <c r="Q64" s="41"/>
      <c r="R64" s="41"/>
      <c r="S64" s="41"/>
      <c r="T64" s="3" t="s">
        <v>645</v>
      </c>
      <c r="U64" s="3" t="str">
        <f t="shared" si="4"/>
        <v>PESOS ARGENTINOS</v>
      </c>
      <c r="V64" s="41">
        <v>1</v>
      </c>
      <c r="W64" s="41">
        <v>1</v>
      </c>
      <c r="X64" s="3">
        <v>0</v>
      </c>
      <c r="Y64" s="3" t="str">
        <f t="shared" si="5"/>
        <v>NO CORRESPONDE</v>
      </c>
      <c r="Z64" s="3"/>
      <c r="AA64" s="39" t="str">
        <f t="shared" si="11"/>
        <v/>
      </c>
      <c r="AC64" s="46"/>
      <c r="AD64" s="7"/>
      <c r="AE64" s="3" t="str">
        <f t="shared" si="6"/>
        <v/>
      </c>
      <c r="AF64" s="47">
        <f t="shared" si="43"/>
        <v>0</v>
      </c>
      <c r="AG64" s="46"/>
      <c r="AH64" s="7"/>
      <c r="AI64" s="3" t="str">
        <f t="shared" si="7"/>
        <v/>
      </c>
      <c r="AJ64" s="47">
        <f t="shared" si="44"/>
        <v>0</v>
      </c>
      <c r="AK64" s="53">
        <f t="shared" si="45"/>
        <v>0</v>
      </c>
      <c r="AL64" s="53">
        <f t="shared" si="46"/>
        <v>0</v>
      </c>
      <c r="AN64" s="56">
        <f t="shared" si="8"/>
        <v>0</v>
      </c>
      <c r="AP64" t="str">
        <f t="shared" si="12"/>
        <v/>
      </c>
      <c r="AQ64" t="str">
        <f t="shared" si="13"/>
        <v/>
      </c>
      <c r="AR64" t="str">
        <f t="shared" si="14"/>
        <v/>
      </c>
      <c r="AS64" t="str">
        <f t="shared" si="15"/>
        <v/>
      </c>
      <c r="AT64" t="str">
        <f t="shared" si="16"/>
        <v/>
      </c>
      <c r="AU64" t="str">
        <f t="shared" si="17"/>
        <v>80</v>
      </c>
      <c r="AV64" t="str">
        <f t="shared" si="18"/>
        <v/>
      </c>
      <c r="AW64" t="str">
        <f t="shared" si="19"/>
        <v xml:space="preserve">                              </v>
      </c>
      <c r="AX64" t="str">
        <f t="shared" si="20"/>
        <v>000000000000000</v>
      </c>
      <c r="AY64" t="str">
        <f t="shared" si="21"/>
        <v>000000000000000</v>
      </c>
      <c r="AZ64" t="str">
        <f t="shared" si="22"/>
        <v>000000000000000</v>
      </c>
      <c r="BA64" t="str">
        <f t="shared" si="23"/>
        <v>000000000000000</v>
      </c>
      <c r="BB64" t="str">
        <f t="shared" si="24"/>
        <v>000000000000000</v>
      </c>
      <c r="BC64" t="str">
        <f t="shared" si="25"/>
        <v>000000000000000</v>
      </c>
      <c r="BD64" t="str">
        <f t="shared" si="26"/>
        <v>000000000000000</v>
      </c>
      <c r="BE64" t="str">
        <f t="shared" si="27"/>
        <v>000000000000000</v>
      </c>
      <c r="BF64" t="str">
        <f t="shared" si="28"/>
        <v>PES</v>
      </c>
      <c r="BG64" t="str">
        <f t="shared" si="29"/>
        <v>0001000000</v>
      </c>
      <c r="BH64">
        <f t="shared" si="30"/>
        <v>1</v>
      </c>
      <c r="BI64" t="str">
        <f t="shared" si="31"/>
        <v xml:space="preserve"> </v>
      </c>
      <c r="BJ64" t="str">
        <f t="shared" si="32"/>
        <v>000000000000000</v>
      </c>
      <c r="BK64" t="str">
        <f t="shared" si="33"/>
        <v/>
      </c>
      <c r="BL64" t="str">
        <f t="shared" si="34"/>
        <v/>
      </c>
      <c r="BM64" t="str">
        <f t="shared" si="35"/>
        <v/>
      </c>
      <c r="BN64" t="str">
        <f t="shared" si="36"/>
        <v/>
      </c>
      <c r="BO64" t="str">
        <f t="shared" si="37"/>
        <v/>
      </c>
      <c r="BP64" t="str">
        <f t="shared" si="38"/>
        <v/>
      </c>
      <c r="BQ64" t="str">
        <f t="shared" si="39"/>
        <v/>
      </c>
      <c r="BR64" t="str">
        <f t="shared" si="40"/>
        <v/>
      </c>
      <c r="BS64" s="22" t="str">
        <f ca="1">IF(BT64="","",MAX($BS$5:INDIRECT(ADDRESS(ROW()-1,COLUMN())))+1)</f>
        <v/>
      </c>
      <c r="BT64" s="22" t="str">
        <f t="shared" si="41"/>
        <v/>
      </c>
      <c r="BU64" s="22" t="str">
        <f ca="1">IF(BV64="","",MAX($BU$5:INDIRECT(ADDRESS(ROW()-1,COLUMN())))+1)</f>
        <v/>
      </c>
      <c r="BV64" s="22" t="str">
        <f t="shared" si="42"/>
        <v/>
      </c>
    </row>
    <row r="65" spans="2:74">
      <c r="B65" s="39"/>
      <c r="C65" s="3"/>
      <c r="D65" s="3" t="str">
        <f t="shared" si="2"/>
        <v/>
      </c>
      <c r="E65" s="40"/>
      <c r="F65" s="40"/>
      <c r="G65" s="40">
        <f t="shared" si="10"/>
        <v>0</v>
      </c>
      <c r="H65" s="3">
        <v>80</v>
      </c>
      <c r="I65" s="3" t="str">
        <f t="shared" si="3"/>
        <v>C U I T</v>
      </c>
      <c r="J65" s="33"/>
      <c r="K65" s="3"/>
      <c r="L65" s="41"/>
      <c r="M65" s="41"/>
      <c r="N65" s="41"/>
      <c r="O65" s="41"/>
      <c r="P65" s="41"/>
      <c r="Q65" s="41"/>
      <c r="R65" s="41"/>
      <c r="S65" s="41"/>
      <c r="T65" s="3" t="s">
        <v>645</v>
      </c>
      <c r="U65" s="3" t="str">
        <f t="shared" si="4"/>
        <v>PESOS ARGENTINOS</v>
      </c>
      <c r="V65" s="41">
        <v>1</v>
      </c>
      <c r="W65" s="41">
        <v>1</v>
      </c>
      <c r="X65" s="3">
        <v>0</v>
      </c>
      <c r="Y65" s="3" t="str">
        <f t="shared" si="5"/>
        <v>NO CORRESPONDE</v>
      </c>
      <c r="Z65" s="3"/>
      <c r="AA65" s="39" t="str">
        <f t="shared" si="11"/>
        <v/>
      </c>
      <c r="AC65" s="46"/>
      <c r="AD65" s="7"/>
      <c r="AE65" s="3" t="str">
        <f t="shared" si="6"/>
        <v/>
      </c>
      <c r="AF65" s="47">
        <f t="shared" si="43"/>
        <v>0</v>
      </c>
      <c r="AG65" s="46"/>
      <c r="AH65" s="7"/>
      <c r="AI65" s="3" t="str">
        <f t="shared" si="7"/>
        <v/>
      </c>
      <c r="AJ65" s="47">
        <f t="shared" si="44"/>
        <v>0</v>
      </c>
      <c r="AK65" s="53">
        <f t="shared" si="45"/>
        <v>0</v>
      </c>
      <c r="AL65" s="53">
        <f t="shared" si="46"/>
        <v>0</v>
      </c>
      <c r="AN65" s="56">
        <f t="shared" si="8"/>
        <v>0</v>
      </c>
      <c r="AP65" t="str">
        <f t="shared" si="12"/>
        <v/>
      </c>
      <c r="AQ65" t="str">
        <f t="shared" si="13"/>
        <v/>
      </c>
      <c r="AR65" t="str">
        <f t="shared" si="14"/>
        <v/>
      </c>
      <c r="AS65" t="str">
        <f t="shared" si="15"/>
        <v/>
      </c>
      <c r="AT65" t="str">
        <f t="shared" si="16"/>
        <v/>
      </c>
      <c r="AU65" t="str">
        <f t="shared" si="17"/>
        <v>80</v>
      </c>
      <c r="AV65" t="str">
        <f t="shared" si="18"/>
        <v/>
      </c>
      <c r="AW65" t="str">
        <f t="shared" si="19"/>
        <v xml:space="preserve">                              </v>
      </c>
      <c r="AX65" t="str">
        <f t="shared" si="20"/>
        <v>000000000000000</v>
      </c>
      <c r="AY65" t="str">
        <f t="shared" si="21"/>
        <v>000000000000000</v>
      </c>
      <c r="AZ65" t="str">
        <f t="shared" si="22"/>
        <v>000000000000000</v>
      </c>
      <c r="BA65" t="str">
        <f t="shared" si="23"/>
        <v>000000000000000</v>
      </c>
      <c r="BB65" t="str">
        <f t="shared" si="24"/>
        <v>000000000000000</v>
      </c>
      <c r="BC65" t="str">
        <f t="shared" si="25"/>
        <v>000000000000000</v>
      </c>
      <c r="BD65" t="str">
        <f t="shared" si="26"/>
        <v>000000000000000</v>
      </c>
      <c r="BE65" t="str">
        <f t="shared" si="27"/>
        <v>000000000000000</v>
      </c>
      <c r="BF65" t="str">
        <f t="shared" si="28"/>
        <v>PES</v>
      </c>
      <c r="BG65" t="str">
        <f t="shared" si="29"/>
        <v>0001000000</v>
      </c>
      <c r="BH65">
        <f t="shared" si="30"/>
        <v>1</v>
      </c>
      <c r="BI65" t="str">
        <f t="shared" si="31"/>
        <v xml:space="preserve"> </v>
      </c>
      <c r="BJ65" t="str">
        <f t="shared" si="32"/>
        <v>000000000000000</v>
      </c>
      <c r="BK65" t="str">
        <f t="shared" si="33"/>
        <v/>
      </c>
      <c r="BL65" t="str">
        <f t="shared" si="34"/>
        <v/>
      </c>
      <c r="BM65" t="str">
        <f t="shared" si="35"/>
        <v/>
      </c>
      <c r="BN65" t="str">
        <f t="shared" si="36"/>
        <v/>
      </c>
      <c r="BO65" t="str">
        <f t="shared" si="37"/>
        <v/>
      </c>
      <c r="BP65" t="str">
        <f t="shared" si="38"/>
        <v/>
      </c>
      <c r="BQ65" t="str">
        <f t="shared" si="39"/>
        <v/>
      </c>
      <c r="BR65" t="str">
        <f t="shared" si="40"/>
        <v/>
      </c>
      <c r="BS65" s="22" t="str">
        <f ca="1">IF(BT65="","",MAX($BS$5:INDIRECT(ADDRESS(ROW()-1,COLUMN())))+1)</f>
        <v/>
      </c>
      <c r="BT65" s="22" t="str">
        <f t="shared" si="41"/>
        <v/>
      </c>
      <c r="BU65" s="22" t="str">
        <f ca="1">IF(BV65="","",MAX($BU$5:INDIRECT(ADDRESS(ROW()-1,COLUMN())))+1)</f>
        <v/>
      </c>
      <c r="BV65" s="22" t="str">
        <f t="shared" si="42"/>
        <v/>
      </c>
    </row>
    <row r="66" spans="2:74">
      <c r="B66" s="39"/>
      <c r="C66" s="3"/>
      <c r="D66" s="3" t="str">
        <f t="shared" si="2"/>
        <v/>
      </c>
      <c r="E66" s="40"/>
      <c r="F66" s="40"/>
      <c r="G66" s="40">
        <f t="shared" si="10"/>
        <v>0</v>
      </c>
      <c r="H66" s="3">
        <v>80</v>
      </c>
      <c r="I66" s="3" t="str">
        <f t="shared" si="3"/>
        <v>C U I T</v>
      </c>
      <c r="J66" s="33"/>
      <c r="K66" s="3"/>
      <c r="L66" s="41"/>
      <c r="M66" s="41"/>
      <c r="N66" s="41"/>
      <c r="O66" s="41"/>
      <c r="P66" s="41"/>
      <c r="Q66" s="41"/>
      <c r="R66" s="41"/>
      <c r="S66" s="41"/>
      <c r="T66" s="3" t="s">
        <v>645</v>
      </c>
      <c r="U66" s="3" t="str">
        <f t="shared" si="4"/>
        <v>PESOS ARGENTINOS</v>
      </c>
      <c r="V66" s="41">
        <v>1</v>
      </c>
      <c r="W66" s="41">
        <v>1</v>
      </c>
      <c r="X66" s="3">
        <v>0</v>
      </c>
      <c r="Y66" s="3" t="str">
        <f t="shared" si="5"/>
        <v>NO CORRESPONDE</v>
      </c>
      <c r="Z66" s="3"/>
      <c r="AA66" s="39" t="str">
        <f t="shared" si="11"/>
        <v/>
      </c>
      <c r="AC66" s="46"/>
      <c r="AD66" s="7"/>
      <c r="AE66" s="3" t="str">
        <f t="shared" si="6"/>
        <v/>
      </c>
      <c r="AF66" s="47">
        <f t="shared" si="43"/>
        <v>0</v>
      </c>
      <c r="AG66" s="46"/>
      <c r="AH66" s="7"/>
      <c r="AI66" s="3" t="str">
        <f t="shared" si="7"/>
        <v/>
      </c>
      <c r="AJ66" s="47">
        <f t="shared" si="44"/>
        <v>0</v>
      </c>
      <c r="AK66" s="53">
        <f t="shared" si="45"/>
        <v>0</v>
      </c>
      <c r="AL66" s="53">
        <f t="shared" si="46"/>
        <v>0</v>
      </c>
      <c r="AN66" s="56">
        <f t="shared" si="8"/>
        <v>0</v>
      </c>
      <c r="AP66" t="str">
        <f t="shared" si="12"/>
        <v/>
      </c>
      <c r="AQ66" t="str">
        <f t="shared" si="13"/>
        <v/>
      </c>
      <c r="AR66" t="str">
        <f t="shared" si="14"/>
        <v/>
      </c>
      <c r="AS66" t="str">
        <f t="shared" si="15"/>
        <v/>
      </c>
      <c r="AT66" t="str">
        <f t="shared" si="16"/>
        <v/>
      </c>
      <c r="AU66" t="str">
        <f t="shared" si="17"/>
        <v>80</v>
      </c>
      <c r="AV66" t="str">
        <f t="shared" si="18"/>
        <v/>
      </c>
      <c r="AW66" t="str">
        <f t="shared" si="19"/>
        <v xml:space="preserve">                              </v>
      </c>
      <c r="AX66" t="str">
        <f t="shared" si="20"/>
        <v>000000000000000</v>
      </c>
      <c r="AY66" t="str">
        <f t="shared" si="21"/>
        <v>000000000000000</v>
      </c>
      <c r="AZ66" t="str">
        <f t="shared" si="22"/>
        <v>000000000000000</v>
      </c>
      <c r="BA66" t="str">
        <f t="shared" si="23"/>
        <v>000000000000000</v>
      </c>
      <c r="BB66" t="str">
        <f t="shared" si="24"/>
        <v>000000000000000</v>
      </c>
      <c r="BC66" t="str">
        <f t="shared" si="25"/>
        <v>000000000000000</v>
      </c>
      <c r="BD66" t="str">
        <f t="shared" si="26"/>
        <v>000000000000000</v>
      </c>
      <c r="BE66" t="str">
        <f t="shared" si="27"/>
        <v>000000000000000</v>
      </c>
      <c r="BF66" t="str">
        <f t="shared" si="28"/>
        <v>PES</v>
      </c>
      <c r="BG66" t="str">
        <f t="shared" si="29"/>
        <v>0001000000</v>
      </c>
      <c r="BH66">
        <f t="shared" si="30"/>
        <v>1</v>
      </c>
      <c r="BI66" t="str">
        <f t="shared" si="31"/>
        <v xml:space="preserve"> </v>
      </c>
      <c r="BJ66" t="str">
        <f t="shared" si="32"/>
        <v>000000000000000</v>
      </c>
      <c r="BK66" t="str">
        <f t="shared" si="33"/>
        <v/>
      </c>
      <c r="BL66" t="str">
        <f t="shared" si="34"/>
        <v/>
      </c>
      <c r="BM66" t="str">
        <f t="shared" si="35"/>
        <v/>
      </c>
      <c r="BN66" t="str">
        <f t="shared" si="36"/>
        <v/>
      </c>
      <c r="BO66" t="str">
        <f t="shared" si="37"/>
        <v/>
      </c>
      <c r="BP66" t="str">
        <f t="shared" si="38"/>
        <v/>
      </c>
      <c r="BQ66" t="str">
        <f t="shared" si="39"/>
        <v/>
      </c>
      <c r="BR66" t="str">
        <f t="shared" si="40"/>
        <v/>
      </c>
      <c r="BS66" s="22" t="str">
        <f ca="1">IF(BT66="","",MAX($BS$5:INDIRECT(ADDRESS(ROW()-1,COLUMN())))+1)</f>
        <v/>
      </c>
      <c r="BT66" s="22" t="str">
        <f t="shared" si="41"/>
        <v/>
      </c>
      <c r="BU66" s="22" t="str">
        <f ca="1">IF(BV66="","",MAX($BU$5:INDIRECT(ADDRESS(ROW()-1,COLUMN())))+1)</f>
        <v/>
      </c>
      <c r="BV66" s="22" t="str">
        <f t="shared" si="42"/>
        <v/>
      </c>
    </row>
    <row r="67" spans="2:74">
      <c r="B67" s="39"/>
      <c r="C67" s="3"/>
      <c r="D67" s="3" t="str">
        <f t="shared" si="2"/>
        <v/>
      </c>
      <c r="E67" s="40"/>
      <c r="F67" s="40"/>
      <c r="G67" s="40">
        <f t="shared" si="10"/>
        <v>0</v>
      </c>
      <c r="H67" s="3">
        <v>80</v>
      </c>
      <c r="I67" s="3" t="str">
        <f t="shared" si="3"/>
        <v>C U I T</v>
      </c>
      <c r="J67" s="33"/>
      <c r="K67" s="3"/>
      <c r="L67" s="41"/>
      <c r="M67" s="41"/>
      <c r="N67" s="41"/>
      <c r="O67" s="41"/>
      <c r="P67" s="41"/>
      <c r="Q67" s="41"/>
      <c r="R67" s="41"/>
      <c r="S67" s="41"/>
      <c r="T67" s="3" t="s">
        <v>645</v>
      </c>
      <c r="U67" s="3" t="str">
        <f t="shared" si="4"/>
        <v>PESOS ARGENTINOS</v>
      </c>
      <c r="V67" s="41">
        <v>1</v>
      </c>
      <c r="W67" s="41">
        <v>1</v>
      </c>
      <c r="X67" s="3">
        <v>0</v>
      </c>
      <c r="Y67" s="3" t="str">
        <f t="shared" si="5"/>
        <v>NO CORRESPONDE</v>
      </c>
      <c r="Z67" s="3"/>
      <c r="AA67" s="39" t="str">
        <f t="shared" si="11"/>
        <v/>
      </c>
      <c r="AC67" s="46"/>
      <c r="AD67" s="7"/>
      <c r="AE67" s="3" t="str">
        <f t="shared" si="6"/>
        <v/>
      </c>
      <c r="AF67" s="47">
        <f t="shared" si="43"/>
        <v>0</v>
      </c>
      <c r="AG67" s="46"/>
      <c r="AH67" s="7"/>
      <c r="AI67" s="3" t="str">
        <f t="shared" si="7"/>
        <v/>
      </c>
      <c r="AJ67" s="47">
        <f t="shared" si="44"/>
        <v>0</v>
      </c>
      <c r="AK67" s="53">
        <f t="shared" si="45"/>
        <v>0</v>
      </c>
      <c r="AL67" s="53">
        <f t="shared" si="46"/>
        <v>0</v>
      </c>
      <c r="AN67" s="56">
        <f t="shared" si="8"/>
        <v>0</v>
      </c>
      <c r="AP67" t="str">
        <f t="shared" si="12"/>
        <v/>
      </c>
      <c r="AQ67" t="str">
        <f t="shared" si="13"/>
        <v/>
      </c>
      <c r="AR67" t="str">
        <f t="shared" si="14"/>
        <v/>
      </c>
      <c r="AS67" t="str">
        <f t="shared" si="15"/>
        <v/>
      </c>
      <c r="AT67" t="str">
        <f t="shared" si="16"/>
        <v/>
      </c>
      <c r="AU67" t="str">
        <f t="shared" si="17"/>
        <v>80</v>
      </c>
      <c r="AV67" t="str">
        <f t="shared" si="18"/>
        <v/>
      </c>
      <c r="AW67" t="str">
        <f t="shared" si="19"/>
        <v xml:space="preserve">                              </v>
      </c>
      <c r="AX67" t="str">
        <f t="shared" si="20"/>
        <v>000000000000000</v>
      </c>
      <c r="AY67" t="str">
        <f t="shared" si="21"/>
        <v>000000000000000</v>
      </c>
      <c r="AZ67" t="str">
        <f t="shared" si="22"/>
        <v>000000000000000</v>
      </c>
      <c r="BA67" t="str">
        <f t="shared" si="23"/>
        <v>000000000000000</v>
      </c>
      <c r="BB67" t="str">
        <f t="shared" si="24"/>
        <v>000000000000000</v>
      </c>
      <c r="BC67" t="str">
        <f t="shared" si="25"/>
        <v>000000000000000</v>
      </c>
      <c r="BD67" t="str">
        <f t="shared" si="26"/>
        <v>000000000000000</v>
      </c>
      <c r="BE67" t="str">
        <f t="shared" si="27"/>
        <v>000000000000000</v>
      </c>
      <c r="BF67" t="str">
        <f t="shared" si="28"/>
        <v>PES</v>
      </c>
      <c r="BG67" t="str">
        <f t="shared" si="29"/>
        <v>0001000000</v>
      </c>
      <c r="BH67">
        <f t="shared" si="30"/>
        <v>1</v>
      </c>
      <c r="BI67" t="str">
        <f t="shared" si="31"/>
        <v xml:space="preserve"> </v>
      </c>
      <c r="BJ67" t="str">
        <f t="shared" si="32"/>
        <v>000000000000000</v>
      </c>
      <c r="BK67" t="str">
        <f t="shared" si="33"/>
        <v/>
      </c>
      <c r="BL67" t="str">
        <f t="shared" si="34"/>
        <v/>
      </c>
      <c r="BM67" t="str">
        <f t="shared" si="35"/>
        <v/>
      </c>
      <c r="BN67" t="str">
        <f t="shared" si="36"/>
        <v/>
      </c>
      <c r="BO67" t="str">
        <f t="shared" si="37"/>
        <v/>
      </c>
      <c r="BP67" t="str">
        <f t="shared" si="38"/>
        <v/>
      </c>
      <c r="BQ67" t="str">
        <f t="shared" si="39"/>
        <v/>
      </c>
      <c r="BR67" t="str">
        <f t="shared" si="40"/>
        <v/>
      </c>
      <c r="BS67" s="22" t="str">
        <f ca="1">IF(BT67="","",MAX($BS$5:INDIRECT(ADDRESS(ROW()-1,COLUMN())))+1)</f>
        <v/>
      </c>
      <c r="BT67" s="22" t="str">
        <f t="shared" si="41"/>
        <v/>
      </c>
      <c r="BU67" s="22" t="str">
        <f ca="1">IF(BV67="","",MAX($BU$5:INDIRECT(ADDRESS(ROW()-1,COLUMN())))+1)</f>
        <v/>
      </c>
      <c r="BV67" s="22" t="str">
        <f t="shared" si="42"/>
        <v/>
      </c>
    </row>
    <row r="68" spans="2:74">
      <c r="B68" s="39"/>
      <c r="C68" s="3"/>
      <c r="D68" s="3" t="str">
        <f t="shared" si="2"/>
        <v/>
      </c>
      <c r="E68" s="40"/>
      <c r="F68" s="40"/>
      <c r="G68" s="40">
        <f t="shared" si="10"/>
        <v>0</v>
      </c>
      <c r="H68" s="3">
        <v>80</v>
      </c>
      <c r="I68" s="3" t="str">
        <f t="shared" si="3"/>
        <v>C U I T</v>
      </c>
      <c r="J68" s="33"/>
      <c r="K68" s="3"/>
      <c r="L68" s="41"/>
      <c r="M68" s="41"/>
      <c r="N68" s="41"/>
      <c r="O68" s="41"/>
      <c r="P68" s="41"/>
      <c r="Q68" s="41"/>
      <c r="R68" s="41"/>
      <c r="S68" s="41"/>
      <c r="T68" s="3" t="s">
        <v>645</v>
      </c>
      <c r="U68" s="3" t="str">
        <f t="shared" si="4"/>
        <v>PESOS ARGENTINOS</v>
      </c>
      <c r="V68" s="41">
        <v>1</v>
      </c>
      <c r="W68" s="41">
        <v>1</v>
      </c>
      <c r="X68" s="3">
        <v>0</v>
      </c>
      <c r="Y68" s="3" t="str">
        <f t="shared" si="5"/>
        <v>NO CORRESPONDE</v>
      </c>
      <c r="Z68" s="3"/>
      <c r="AA68" s="39" t="str">
        <f t="shared" si="11"/>
        <v/>
      </c>
      <c r="AC68" s="46"/>
      <c r="AD68" s="7"/>
      <c r="AE68" s="3" t="str">
        <f t="shared" si="6"/>
        <v/>
      </c>
      <c r="AF68" s="47">
        <f t="shared" si="43"/>
        <v>0</v>
      </c>
      <c r="AG68" s="46"/>
      <c r="AH68" s="7"/>
      <c r="AI68" s="3" t="str">
        <f t="shared" si="7"/>
        <v/>
      </c>
      <c r="AJ68" s="47">
        <f t="shared" si="44"/>
        <v>0</v>
      </c>
      <c r="AK68" s="53">
        <f t="shared" si="45"/>
        <v>0</v>
      </c>
      <c r="AL68" s="53">
        <f t="shared" si="46"/>
        <v>0</v>
      </c>
      <c r="AN68" s="56">
        <f t="shared" si="8"/>
        <v>0</v>
      </c>
      <c r="AP68" t="str">
        <f t="shared" si="12"/>
        <v/>
      </c>
      <c r="AQ68" t="str">
        <f t="shared" si="13"/>
        <v/>
      </c>
      <c r="AR68" t="str">
        <f t="shared" si="14"/>
        <v/>
      </c>
      <c r="AS68" t="str">
        <f t="shared" si="15"/>
        <v/>
      </c>
      <c r="AT68" t="str">
        <f t="shared" si="16"/>
        <v/>
      </c>
      <c r="AU68" t="str">
        <f t="shared" si="17"/>
        <v>80</v>
      </c>
      <c r="AV68" t="str">
        <f t="shared" si="18"/>
        <v/>
      </c>
      <c r="AW68" t="str">
        <f t="shared" si="19"/>
        <v xml:space="preserve">                              </v>
      </c>
      <c r="AX68" t="str">
        <f t="shared" si="20"/>
        <v>000000000000000</v>
      </c>
      <c r="AY68" t="str">
        <f t="shared" si="21"/>
        <v>000000000000000</v>
      </c>
      <c r="AZ68" t="str">
        <f t="shared" si="22"/>
        <v>000000000000000</v>
      </c>
      <c r="BA68" t="str">
        <f t="shared" si="23"/>
        <v>000000000000000</v>
      </c>
      <c r="BB68" t="str">
        <f t="shared" si="24"/>
        <v>000000000000000</v>
      </c>
      <c r="BC68" t="str">
        <f t="shared" si="25"/>
        <v>000000000000000</v>
      </c>
      <c r="BD68" t="str">
        <f t="shared" si="26"/>
        <v>000000000000000</v>
      </c>
      <c r="BE68" t="str">
        <f t="shared" si="27"/>
        <v>000000000000000</v>
      </c>
      <c r="BF68" t="str">
        <f t="shared" si="28"/>
        <v>PES</v>
      </c>
      <c r="BG68" t="str">
        <f t="shared" si="29"/>
        <v>0001000000</v>
      </c>
      <c r="BH68">
        <f t="shared" si="30"/>
        <v>1</v>
      </c>
      <c r="BI68" t="str">
        <f t="shared" si="31"/>
        <v xml:space="preserve"> </v>
      </c>
      <c r="BJ68" t="str">
        <f t="shared" si="32"/>
        <v>000000000000000</v>
      </c>
      <c r="BK68" t="str">
        <f t="shared" si="33"/>
        <v/>
      </c>
      <c r="BL68" t="str">
        <f t="shared" si="34"/>
        <v/>
      </c>
      <c r="BM68" t="str">
        <f t="shared" si="35"/>
        <v/>
      </c>
      <c r="BN68" t="str">
        <f t="shared" si="36"/>
        <v/>
      </c>
      <c r="BO68" t="str">
        <f t="shared" si="37"/>
        <v/>
      </c>
      <c r="BP68" t="str">
        <f t="shared" si="38"/>
        <v/>
      </c>
      <c r="BQ68" t="str">
        <f t="shared" si="39"/>
        <v/>
      </c>
      <c r="BR68" t="str">
        <f t="shared" si="40"/>
        <v/>
      </c>
      <c r="BS68" s="22" t="str">
        <f ca="1">IF(BT68="","",MAX($BS$5:INDIRECT(ADDRESS(ROW()-1,COLUMN())))+1)</f>
        <v/>
      </c>
      <c r="BT68" s="22" t="str">
        <f t="shared" si="41"/>
        <v/>
      </c>
      <c r="BU68" s="22" t="str">
        <f ca="1">IF(BV68="","",MAX($BU$5:INDIRECT(ADDRESS(ROW()-1,COLUMN())))+1)</f>
        <v/>
      </c>
      <c r="BV68" s="22" t="str">
        <f t="shared" si="42"/>
        <v/>
      </c>
    </row>
    <row r="69" spans="2:74">
      <c r="B69" s="39"/>
      <c r="C69" s="3"/>
      <c r="D69" s="3" t="str">
        <f t="shared" si="2"/>
        <v/>
      </c>
      <c r="E69" s="40"/>
      <c r="F69" s="40"/>
      <c r="G69" s="40">
        <f t="shared" si="10"/>
        <v>0</v>
      </c>
      <c r="H69" s="3">
        <v>80</v>
      </c>
      <c r="I69" s="3" t="str">
        <f t="shared" si="3"/>
        <v>C U I T</v>
      </c>
      <c r="J69" s="33"/>
      <c r="K69" s="3"/>
      <c r="L69" s="41"/>
      <c r="M69" s="41"/>
      <c r="N69" s="41"/>
      <c r="O69" s="41"/>
      <c r="P69" s="41"/>
      <c r="Q69" s="41"/>
      <c r="R69" s="41"/>
      <c r="S69" s="41"/>
      <c r="T69" s="3" t="s">
        <v>645</v>
      </c>
      <c r="U69" s="3" t="str">
        <f t="shared" si="4"/>
        <v>PESOS ARGENTINOS</v>
      </c>
      <c r="V69" s="41">
        <v>1</v>
      </c>
      <c r="W69" s="41">
        <v>1</v>
      </c>
      <c r="X69" s="3">
        <v>0</v>
      </c>
      <c r="Y69" s="3" t="str">
        <f t="shared" si="5"/>
        <v>NO CORRESPONDE</v>
      </c>
      <c r="Z69" s="3"/>
      <c r="AA69" s="39" t="str">
        <f t="shared" si="11"/>
        <v/>
      </c>
      <c r="AC69" s="46"/>
      <c r="AD69" s="7"/>
      <c r="AE69" s="3" t="str">
        <f t="shared" si="6"/>
        <v/>
      </c>
      <c r="AF69" s="47">
        <f t="shared" si="43"/>
        <v>0</v>
      </c>
      <c r="AG69" s="46"/>
      <c r="AH69" s="7"/>
      <c r="AI69" s="3" t="str">
        <f t="shared" si="7"/>
        <v/>
      </c>
      <c r="AJ69" s="47">
        <f t="shared" si="44"/>
        <v>0</v>
      </c>
      <c r="AK69" s="53">
        <f t="shared" si="45"/>
        <v>0</v>
      </c>
      <c r="AL69" s="53">
        <f t="shared" si="46"/>
        <v>0</v>
      </c>
      <c r="AN69" s="56">
        <f t="shared" si="8"/>
        <v>0</v>
      </c>
      <c r="AP69" t="str">
        <f t="shared" si="12"/>
        <v/>
      </c>
      <c r="AQ69" t="str">
        <f t="shared" si="13"/>
        <v/>
      </c>
      <c r="AR69" t="str">
        <f t="shared" si="14"/>
        <v/>
      </c>
      <c r="AS69" t="str">
        <f t="shared" si="15"/>
        <v/>
      </c>
      <c r="AT69" t="str">
        <f t="shared" si="16"/>
        <v/>
      </c>
      <c r="AU69" t="str">
        <f t="shared" si="17"/>
        <v>80</v>
      </c>
      <c r="AV69" t="str">
        <f t="shared" si="18"/>
        <v/>
      </c>
      <c r="AW69" t="str">
        <f t="shared" si="19"/>
        <v xml:space="preserve">                              </v>
      </c>
      <c r="AX69" t="str">
        <f t="shared" si="20"/>
        <v>000000000000000</v>
      </c>
      <c r="AY69" t="str">
        <f t="shared" si="21"/>
        <v>000000000000000</v>
      </c>
      <c r="AZ69" t="str">
        <f t="shared" si="22"/>
        <v>000000000000000</v>
      </c>
      <c r="BA69" t="str">
        <f t="shared" si="23"/>
        <v>000000000000000</v>
      </c>
      <c r="BB69" t="str">
        <f t="shared" si="24"/>
        <v>000000000000000</v>
      </c>
      <c r="BC69" t="str">
        <f t="shared" si="25"/>
        <v>000000000000000</v>
      </c>
      <c r="BD69" t="str">
        <f t="shared" si="26"/>
        <v>000000000000000</v>
      </c>
      <c r="BE69" t="str">
        <f t="shared" si="27"/>
        <v>000000000000000</v>
      </c>
      <c r="BF69" t="str">
        <f t="shared" si="28"/>
        <v>PES</v>
      </c>
      <c r="BG69" t="str">
        <f t="shared" si="29"/>
        <v>0001000000</v>
      </c>
      <c r="BH69">
        <f t="shared" si="30"/>
        <v>1</v>
      </c>
      <c r="BI69" t="str">
        <f t="shared" si="31"/>
        <v xml:space="preserve"> </v>
      </c>
      <c r="BJ69" t="str">
        <f t="shared" si="32"/>
        <v>000000000000000</v>
      </c>
      <c r="BK69" t="str">
        <f t="shared" si="33"/>
        <v/>
      </c>
      <c r="BL69" t="str">
        <f t="shared" si="34"/>
        <v/>
      </c>
      <c r="BM69" t="str">
        <f t="shared" si="35"/>
        <v/>
      </c>
      <c r="BN69" t="str">
        <f t="shared" si="36"/>
        <v/>
      </c>
      <c r="BO69" t="str">
        <f t="shared" si="37"/>
        <v/>
      </c>
      <c r="BP69" t="str">
        <f t="shared" si="38"/>
        <v/>
      </c>
      <c r="BQ69" t="str">
        <f t="shared" si="39"/>
        <v/>
      </c>
      <c r="BR69" t="str">
        <f t="shared" si="40"/>
        <v/>
      </c>
      <c r="BS69" s="22" t="str">
        <f ca="1">IF(BT69="","",MAX($BS$5:INDIRECT(ADDRESS(ROW()-1,COLUMN())))+1)</f>
        <v/>
      </c>
      <c r="BT69" s="22" t="str">
        <f t="shared" si="41"/>
        <v/>
      </c>
      <c r="BU69" s="22" t="str">
        <f ca="1">IF(BV69="","",MAX($BU$5:INDIRECT(ADDRESS(ROW()-1,COLUMN())))+1)</f>
        <v/>
      </c>
      <c r="BV69" s="22" t="str">
        <f t="shared" si="42"/>
        <v/>
      </c>
    </row>
    <row r="70" spans="2:74">
      <c r="B70" s="39"/>
      <c r="C70" s="3"/>
      <c r="D70" s="3" t="str">
        <f t="shared" si="2"/>
        <v/>
      </c>
      <c r="E70" s="40"/>
      <c r="F70" s="40"/>
      <c r="G70" s="40">
        <f t="shared" si="10"/>
        <v>0</v>
      </c>
      <c r="H70" s="3">
        <v>80</v>
      </c>
      <c r="I70" s="3" t="str">
        <f t="shared" si="3"/>
        <v>C U I T</v>
      </c>
      <c r="J70" s="33"/>
      <c r="K70" s="3"/>
      <c r="L70" s="41"/>
      <c r="M70" s="41"/>
      <c r="N70" s="41"/>
      <c r="O70" s="41"/>
      <c r="P70" s="41"/>
      <c r="Q70" s="41"/>
      <c r="R70" s="41"/>
      <c r="S70" s="41"/>
      <c r="T70" s="3" t="s">
        <v>645</v>
      </c>
      <c r="U70" s="3" t="str">
        <f t="shared" si="4"/>
        <v>PESOS ARGENTINOS</v>
      </c>
      <c r="V70" s="41">
        <v>1</v>
      </c>
      <c r="W70" s="41">
        <v>1</v>
      </c>
      <c r="X70" s="3">
        <v>0</v>
      </c>
      <c r="Y70" s="3" t="str">
        <f t="shared" si="5"/>
        <v>NO CORRESPONDE</v>
      </c>
      <c r="Z70" s="3"/>
      <c r="AA70" s="39" t="str">
        <f t="shared" si="11"/>
        <v/>
      </c>
      <c r="AC70" s="46"/>
      <c r="AD70" s="7"/>
      <c r="AE70" s="3" t="str">
        <f t="shared" si="6"/>
        <v/>
      </c>
      <c r="AF70" s="47">
        <f t="shared" si="43"/>
        <v>0</v>
      </c>
      <c r="AG70" s="46"/>
      <c r="AH70" s="7"/>
      <c r="AI70" s="3" t="str">
        <f t="shared" si="7"/>
        <v/>
      </c>
      <c r="AJ70" s="47">
        <f t="shared" si="44"/>
        <v>0</v>
      </c>
      <c r="AK70" s="53">
        <f t="shared" si="45"/>
        <v>0</v>
      </c>
      <c r="AL70" s="53">
        <f t="shared" si="46"/>
        <v>0</v>
      </c>
      <c r="AN70" s="56">
        <f t="shared" si="8"/>
        <v>0</v>
      </c>
      <c r="AP70" t="str">
        <f t="shared" si="12"/>
        <v/>
      </c>
      <c r="AQ70" t="str">
        <f t="shared" si="13"/>
        <v/>
      </c>
      <c r="AR70" t="str">
        <f t="shared" si="14"/>
        <v/>
      </c>
      <c r="AS70" t="str">
        <f t="shared" si="15"/>
        <v/>
      </c>
      <c r="AT70" t="str">
        <f t="shared" si="16"/>
        <v/>
      </c>
      <c r="AU70" t="str">
        <f t="shared" si="17"/>
        <v>80</v>
      </c>
      <c r="AV70" t="str">
        <f t="shared" si="18"/>
        <v/>
      </c>
      <c r="AW70" t="str">
        <f t="shared" si="19"/>
        <v xml:space="preserve">                              </v>
      </c>
      <c r="AX70" t="str">
        <f t="shared" si="20"/>
        <v>000000000000000</v>
      </c>
      <c r="AY70" t="str">
        <f t="shared" si="21"/>
        <v>000000000000000</v>
      </c>
      <c r="AZ70" t="str">
        <f t="shared" si="22"/>
        <v>000000000000000</v>
      </c>
      <c r="BA70" t="str">
        <f t="shared" si="23"/>
        <v>000000000000000</v>
      </c>
      <c r="BB70" t="str">
        <f t="shared" si="24"/>
        <v>000000000000000</v>
      </c>
      <c r="BC70" t="str">
        <f t="shared" si="25"/>
        <v>000000000000000</v>
      </c>
      <c r="BD70" t="str">
        <f t="shared" si="26"/>
        <v>000000000000000</v>
      </c>
      <c r="BE70" t="str">
        <f t="shared" si="27"/>
        <v>000000000000000</v>
      </c>
      <c r="BF70" t="str">
        <f t="shared" si="28"/>
        <v>PES</v>
      </c>
      <c r="BG70" t="str">
        <f t="shared" si="29"/>
        <v>0001000000</v>
      </c>
      <c r="BH70">
        <f t="shared" si="30"/>
        <v>1</v>
      </c>
      <c r="BI70" t="str">
        <f t="shared" si="31"/>
        <v xml:space="preserve"> </v>
      </c>
      <c r="BJ70" t="str">
        <f t="shared" si="32"/>
        <v>000000000000000</v>
      </c>
      <c r="BK70" t="str">
        <f t="shared" si="33"/>
        <v/>
      </c>
      <c r="BL70" t="str">
        <f t="shared" si="34"/>
        <v/>
      </c>
      <c r="BM70" t="str">
        <f t="shared" si="35"/>
        <v/>
      </c>
      <c r="BN70" t="str">
        <f t="shared" si="36"/>
        <v/>
      </c>
      <c r="BO70" t="str">
        <f t="shared" si="37"/>
        <v/>
      </c>
      <c r="BP70" t="str">
        <f t="shared" si="38"/>
        <v/>
      </c>
      <c r="BQ70" t="str">
        <f t="shared" si="39"/>
        <v/>
      </c>
      <c r="BR70" t="str">
        <f t="shared" si="40"/>
        <v/>
      </c>
      <c r="BS70" s="22" t="str">
        <f ca="1">IF(BT70="","",MAX($BS$5:INDIRECT(ADDRESS(ROW()-1,COLUMN())))+1)</f>
        <v/>
      </c>
      <c r="BT70" s="22" t="str">
        <f t="shared" si="41"/>
        <v/>
      </c>
      <c r="BU70" s="22" t="str">
        <f ca="1">IF(BV70="","",MAX($BU$5:INDIRECT(ADDRESS(ROW()-1,COLUMN())))+1)</f>
        <v/>
      </c>
      <c r="BV70" s="22" t="str">
        <f t="shared" si="42"/>
        <v/>
      </c>
    </row>
    <row r="71" spans="2:74">
      <c r="B71" s="39"/>
      <c r="C71" s="3"/>
      <c r="D71" s="3" t="str">
        <f t="shared" ref="D71:D134" si="47">IFERROR(VLOOKUP(C71,T_CompVentas,2,FALSE),"")</f>
        <v/>
      </c>
      <c r="E71" s="40"/>
      <c r="F71" s="40"/>
      <c r="G71" s="40">
        <f t="shared" si="10"/>
        <v>0</v>
      </c>
      <c r="H71" s="3">
        <v>80</v>
      </c>
      <c r="I71" s="3" t="str">
        <f t="shared" ref="I71:I134" si="48">IFERROR(IF(H71="","",VLOOKUP(H71,T_Documentos,2,FALSE)),"")</f>
        <v>C U I T</v>
      </c>
      <c r="J71" s="33"/>
      <c r="K71" s="3"/>
      <c r="L71" s="41"/>
      <c r="M71" s="41"/>
      <c r="N71" s="41"/>
      <c r="O71" s="41"/>
      <c r="P71" s="41"/>
      <c r="Q71" s="41"/>
      <c r="R71" s="41"/>
      <c r="S71" s="41"/>
      <c r="T71" s="3" t="s">
        <v>645</v>
      </c>
      <c r="U71" s="3" t="str">
        <f t="shared" ref="U71:U134" si="49">IFERROR(VLOOKUP(T71,T_Monedas,2,FALSE),"")</f>
        <v>PESOS ARGENTINOS</v>
      </c>
      <c r="V71" s="41">
        <v>1</v>
      </c>
      <c r="W71" s="41">
        <v>1</v>
      </c>
      <c r="X71" s="3">
        <v>0</v>
      </c>
      <c r="Y71" s="3" t="str">
        <f t="shared" ref="Y71:Y134" si="50">VLOOKUP(X71,T_CodOperVentas,2,FALSE)</f>
        <v>NO CORRESPONDE</v>
      </c>
      <c r="Z71" s="3"/>
      <c r="AA71" s="39" t="str">
        <f t="shared" si="11"/>
        <v/>
      </c>
      <c r="AC71" s="46"/>
      <c r="AD71" s="7"/>
      <c r="AE71" s="3" t="str">
        <f t="shared" ref="AE71:AE134" si="51">IFERROR(IF(AD71="","",VLOOKUP(AD71,T_Alicuotas,2,FALSE)),"ERROR")</f>
        <v/>
      </c>
      <c r="AF71" s="47">
        <f t="shared" si="43"/>
        <v>0</v>
      </c>
      <c r="AG71" s="46"/>
      <c r="AH71" s="7"/>
      <c r="AI71" s="3" t="str">
        <f t="shared" ref="AI71:AI134" si="52">IFERROR(IF(AH71="","",VLOOKUP(AH71,T_Alicuotas,2,FALSE)),"ERROR")</f>
        <v/>
      </c>
      <c r="AJ71" s="47">
        <f t="shared" si="44"/>
        <v>0</v>
      </c>
      <c r="AK71" s="53">
        <f t="shared" si="45"/>
        <v>0</v>
      </c>
      <c r="AL71" s="53">
        <f t="shared" si="46"/>
        <v>0</v>
      </c>
      <c r="AN71" s="56">
        <f t="shared" ref="AN71:AN134" si="53">+L71-M71-N71-O71-P71-Q71-R71-S71-AC71-AF71-AG71-AJ71</f>
        <v>0</v>
      </c>
      <c r="AP71" t="str">
        <f t="shared" si="12"/>
        <v/>
      </c>
      <c r="AQ71" t="str">
        <f t="shared" si="13"/>
        <v/>
      </c>
      <c r="AR71" t="str">
        <f t="shared" si="14"/>
        <v/>
      </c>
      <c r="AS71" t="str">
        <f t="shared" si="15"/>
        <v/>
      </c>
      <c r="AT71" t="str">
        <f t="shared" si="16"/>
        <v/>
      </c>
      <c r="AU71" t="str">
        <f t="shared" si="17"/>
        <v>80</v>
      </c>
      <c r="AV71" t="str">
        <f t="shared" si="18"/>
        <v/>
      </c>
      <c r="AW71" t="str">
        <f t="shared" si="19"/>
        <v xml:space="preserve">                              </v>
      </c>
      <c r="AX71" t="str">
        <f t="shared" si="20"/>
        <v>000000000000000</v>
      </c>
      <c r="AY71" t="str">
        <f t="shared" si="21"/>
        <v>000000000000000</v>
      </c>
      <c r="AZ71" t="str">
        <f t="shared" si="22"/>
        <v>000000000000000</v>
      </c>
      <c r="BA71" t="str">
        <f t="shared" si="23"/>
        <v>000000000000000</v>
      </c>
      <c r="BB71" t="str">
        <f t="shared" si="24"/>
        <v>000000000000000</v>
      </c>
      <c r="BC71" t="str">
        <f t="shared" si="25"/>
        <v>000000000000000</v>
      </c>
      <c r="BD71" t="str">
        <f t="shared" si="26"/>
        <v>000000000000000</v>
      </c>
      <c r="BE71" t="str">
        <f t="shared" si="27"/>
        <v>000000000000000</v>
      </c>
      <c r="BF71" t="str">
        <f t="shared" si="28"/>
        <v>PES</v>
      </c>
      <c r="BG71" t="str">
        <f t="shared" si="29"/>
        <v>0001000000</v>
      </c>
      <c r="BH71">
        <f t="shared" si="30"/>
        <v>1</v>
      </c>
      <c r="BI71" t="str">
        <f t="shared" si="31"/>
        <v xml:space="preserve"> </v>
      </c>
      <c r="BJ71" t="str">
        <f t="shared" si="32"/>
        <v>000000000000000</v>
      </c>
      <c r="BK71" t="str">
        <f t="shared" si="33"/>
        <v/>
      </c>
      <c r="BL71" t="str">
        <f t="shared" si="34"/>
        <v/>
      </c>
      <c r="BM71" t="str">
        <f t="shared" si="35"/>
        <v/>
      </c>
      <c r="BN71" t="str">
        <f t="shared" si="36"/>
        <v/>
      </c>
      <c r="BO71" t="str">
        <f t="shared" si="37"/>
        <v/>
      </c>
      <c r="BP71" t="str">
        <f t="shared" si="38"/>
        <v/>
      </c>
      <c r="BQ71" t="str">
        <f t="shared" si="39"/>
        <v/>
      </c>
      <c r="BR71" t="str">
        <f t="shared" si="40"/>
        <v/>
      </c>
      <c r="BS71" s="22" t="str">
        <f ca="1">IF(BT71="","",MAX($BS$5:INDIRECT(ADDRESS(ROW()-1,COLUMN())))+1)</f>
        <v/>
      </c>
      <c r="BT71" s="22" t="str">
        <f t="shared" si="41"/>
        <v/>
      </c>
      <c r="BU71" s="22" t="str">
        <f ca="1">IF(BV71="","",MAX($BU$5:INDIRECT(ADDRESS(ROW()-1,COLUMN())))+1)</f>
        <v/>
      </c>
      <c r="BV71" s="22" t="str">
        <f t="shared" si="42"/>
        <v/>
      </c>
    </row>
    <row r="72" spans="2:74">
      <c r="B72" s="39"/>
      <c r="C72" s="3"/>
      <c r="D72" s="3" t="str">
        <f t="shared" si="47"/>
        <v/>
      </c>
      <c r="E72" s="40"/>
      <c r="F72" s="40"/>
      <c r="G72" s="40">
        <f t="shared" ref="G72:G135" si="54">+F72</f>
        <v>0</v>
      </c>
      <c r="H72" s="3">
        <v>80</v>
      </c>
      <c r="I72" s="3" t="str">
        <f t="shared" si="48"/>
        <v>C U I T</v>
      </c>
      <c r="J72" s="33"/>
      <c r="K72" s="3"/>
      <c r="L72" s="41"/>
      <c r="M72" s="41"/>
      <c r="N72" s="41"/>
      <c r="O72" s="41"/>
      <c r="P72" s="41"/>
      <c r="Q72" s="41"/>
      <c r="R72" s="41"/>
      <c r="S72" s="41"/>
      <c r="T72" s="3" t="s">
        <v>645</v>
      </c>
      <c r="U72" s="3" t="str">
        <f t="shared" si="49"/>
        <v>PESOS ARGENTINOS</v>
      </c>
      <c r="V72" s="41">
        <v>1</v>
      </c>
      <c r="W72" s="41">
        <v>1</v>
      </c>
      <c r="X72" s="3">
        <v>0</v>
      </c>
      <c r="Y72" s="3" t="str">
        <f t="shared" si="50"/>
        <v>NO CORRESPONDE</v>
      </c>
      <c r="Z72" s="3"/>
      <c r="AA72" s="39" t="str">
        <f t="shared" ref="AA72:AA135" si="55">IF(B72="","",B72)</f>
        <v/>
      </c>
      <c r="AC72" s="46"/>
      <c r="AD72" s="7"/>
      <c r="AE72" s="3" t="str">
        <f t="shared" si="51"/>
        <v/>
      </c>
      <c r="AF72" s="47">
        <f t="shared" si="43"/>
        <v>0</v>
      </c>
      <c r="AG72" s="46"/>
      <c r="AH72" s="7"/>
      <c r="AI72" s="3" t="str">
        <f t="shared" si="52"/>
        <v/>
      </c>
      <c r="AJ72" s="47">
        <f t="shared" si="44"/>
        <v>0</v>
      </c>
      <c r="AK72" s="53">
        <f t="shared" si="45"/>
        <v>0</v>
      </c>
      <c r="AL72" s="53">
        <f t="shared" si="46"/>
        <v>0</v>
      </c>
      <c r="AN72" s="56">
        <f t="shared" si="53"/>
        <v>0</v>
      </c>
      <c r="AP72" t="str">
        <f t="shared" ref="AP72:AP135" si="56">IF(B72="","",TEXT(B72,"yyyymmdd"))</f>
        <v/>
      </c>
      <c r="AQ72" t="str">
        <f t="shared" ref="AQ72:AQ135" si="57">IF(C72="","",TEXT(C72,"000"))</f>
        <v/>
      </c>
      <c r="AR72" t="str">
        <f t="shared" ref="AR72:AR135" si="58">TEXT(RIGHT(E72,4),"00000")</f>
        <v/>
      </c>
      <c r="AS72" t="str">
        <f t="shared" ref="AS72:AS135" si="59">TEXT(RIGHT(F72,8),"00000000000000000000")</f>
        <v/>
      </c>
      <c r="AT72" t="str">
        <f t="shared" ref="AT72:AT135" si="60">IF(C72="","",TEXT(RIGHT(VALUE(G72),8),"00000000000000000000"))</f>
        <v/>
      </c>
      <c r="AU72" t="str">
        <f t="shared" ref="AU72:AU135" si="61">TEXT(RIGHT(H72,4),"00")</f>
        <v>80</v>
      </c>
      <c r="AV72" t="str">
        <f t="shared" ref="AV72:AV135" si="62">TEXT(SUBSTITUTE(J72,"-",""),"00000000000000000000")</f>
        <v/>
      </c>
      <c r="AW72" t="str">
        <f t="shared" ref="AW72:AW135" si="63">IF(LEN(K72)&gt;30,LEFT(K72,30),K72&amp;REPT(" ",30-LEN(K72)))</f>
        <v xml:space="preserve">                              </v>
      </c>
      <c r="AX72" t="str">
        <f t="shared" ref="AX72:AX135" si="64">IF(L72&lt;0,SUBSTITUTE(TEXT(L72,"000000000000,00"),",",""),SUBSTITUTE(TEXT(L72,"0000000000000,00"),",",""))</f>
        <v>000000000000000</v>
      </c>
      <c r="AY72" t="str">
        <f t="shared" ref="AY72:AY135" si="65">IF(M72&lt;0,SUBSTITUTE(TEXT(M72,"000000000000,00"),",",""),SUBSTITUTE(TEXT(M72,"0000000000000,00"),",",""))</f>
        <v>000000000000000</v>
      </c>
      <c r="AZ72" t="str">
        <f t="shared" ref="AZ72:AZ135" si="66">IF(N72&lt;0,SUBSTITUTE(TEXT(N72,"000000000000,00"),",",""),SUBSTITUTE(TEXT(N72,"0000000000000,00"),",",""))</f>
        <v>000000000000000</v>
      </c>
      <c r="BA72" t="str">
        <f t="shared" ref="BA72:BA135" si="67">IF(O72&lt;0,SUBSTITUTE(TEXT(O72,"000000000000,00"),",",""),SUBSTITUTE(TEXT(O72,"0000000000000,00"),",",""))</f>
        <v>000000000000000</v>
      </c>
      <c r="BB72" t="str">
        <f t="shared" ref="BB72:BB135" si="68">IF(P72&lt;0,SUBSTITUTE(TEXT(P72,"000000000000,00"),",",""),SUBSTITUTE(TEXT(P72,"0000000000000,00"),",",""))</f>
        <v>000000000000000</v>
      </c>
      <c r="BC72" t="str">
        <f t="shared" ref="BC72:BC135" si="69">IF(Q72&lt;0,SUBSTITUTE(TEXT(Q72,"000000000000,00"),",",""),SUBSTITUTE(TEXT(Q72,"0000000000000,00"),",",""))</f>
        <v>000000000000000</v>
      </c>
      <c r="BD72" t="str">
        <f t="shared" ref="BD72:BD135" si="70">IF(R72&lt;0,SUBSTITUTE(TEXT(R72,"000000000000,00"),",",""),SUBSTITUTE(TEXT(R72,"0000000000000,00"),",",""))</f>
        <v>000000000000000</v>
      </c>
      <c r="BE72" t="str">
        <f t="shared" ref="BE72:BE135" si="71">IF(S72&lt;0,SUBSTITUTE(TEXT(S72,"000000000000,00"),",",""),SUBSTITUTE(TEXT(S72,"0000000000000,00"),",",""))</f>
        <v>000000000000000</v>
      </c>
      <c r="BF72" t="str">
        <f t="shared" ref="BF72:BF135" si="72">TEXT(T72,"000")</f>
        <v>PES</v>
      </c>
      <c r="BG72" t="str">
        <f t="shared" ref="BG72:BG135" si="73">IF(V72&lt;0,SUBSTITUTE(TEXT(V72,"000,000000"),",",""),SUBSTITUTE(TEXT(V72,"0000,000000"),",",""))</f>
        <v>0001000000</v>
      </c>
      <c r="BH72">
        <f t="shared" ref="BH72:BH135" si="74">W72</f>
        <v>1</v>
      </c>
      <c r="BI72" t="str">
        <f t="shared" ref="BI72:BI135" si="75">IF(X72=0," ",X72)</f>
        <v xml:space="preserve"> </v>
      </c>
      <c r="BJ72" t="str">
        <f t="shared" ref="BJ72:BJ135" si="76">IF(Z72&lt;0,SUBSTITUTE(TEXT(Z72,"000000000000,00"),",",""),SUBSTITUTE(TEXT(Z72,"0000000000000,00"),",",""))</f>
        <v>000000000000000</v>
      </c>
      <c r="BK72" t="str">
        <f t="shared" ref="BK72:BK135" si="77">IF(AA72="","",TEXT(AA72,"yyyymmdd"))</f>
        <v/>
      </c>
      <c r="BL72" t="str">
        <f t="shared" ref="BL72:BL135" si="78">IF(OR(AC72="",AC72=0),"",IF(AC72&lt;0,SUBSTITUTE(TEXT(AC72,"000000000000,00"),",",""),SUBSTITUTE(TEXT(AC72,"0000000000000,00"),",","")))</f>
        <v/>
      </c>
      <c r="BM72" t="str">
        <f t="shared" ref="BM72:BM135" si="79">IF(OR(AE72="",AE72=0),"",TEXT(AE72,"0000"))</f>
        <v/>
      </c>
      <c r="BN72" t="str">
        <f t="shared" ref="BN72:BN135" si="80">IF(OR(AF72="",AF72=0),"",IF(AF72&lt;0,SUBSTITUTE(TEXT(AF72,"000000000000,00"),",",""),SUBSTITUTE(TEXT(AF72,"0000000000000,00"),",","")))</f>
        <v/>
      </c>
      <c r="BO72" t="str">
        <f t="shared" ref="BO72:BO135" si="81">IF(OR(AG72="",AG72=0),"",IF(AG72&lt;0,SUBSTITUTE(TEXT(AG72,"000000000000,00"),",",""),SUBSTITUTE(TEXT(AG72,"0000000000000,00"),",","")))</f>
        <v/>
      </c>
      <c r="BP72" t="str">
        <f t="shared" ref="BP72:BP135" si="82">IF(OR(AI72="",AI72=0),"",TEXT(AI72,"0000"))</f>
        <v/>
      </c>
      <c r="BQ72" t="str">
        <f t="shared" ref="BQ72:BQ135" si="83">IF(OR(AJ72="",AJ72=0),"",IF(AJ72&lt;0,SUBSTITUTE(TEXT(AJ72,"000000000000,00"),",",""),SUBSTITUTE(TEXT(AJ72,"0000000000000,00"),",","")))</f>
        <v/>
      </c>
      <c r="BR72" t="str">
        <f t="shared" ref="BR72:BR135" si="84">IF(B72="","",AP72&amp;AQ72&amp;AR72&amp;AS72&amp;AT72&amp;AU72&amp;AV72&amp;AW72&amp;AX72&amp;AY72&amp;AZ72&amp;BA72&amp;BB72&amp;BC72&amp;BD72&amp;BE72&amp;BF72&amp;BG72&amp;BH72&amp;BI72&amp;BJ72&amp;BK72)</f>
        <v/>
      </c>
      <c r="BS72" s="22" t="str">
        <f ca="1">IF(BT72="","",MAX($BS$5:INDIRECT(ADDRESS(ROW()-1,COLUMN())))+1)</f>
        <v/>
      </c>
      <c r="BT72" s="22" t="str">
        <f t="shared" ref="BT72:BT135" si="85">IF(BL72="","",AQ72&amp;AR72&amp;AS72&amp;BL72&amp;BM72&amp;BN72)</f>
        <v/>
      </c>
      <c r="BU72" s="22" t="str">
        <f ca="1">IF(BV72="","",MAX($BU$5:INDIRECT(ADDRESS(ROW()-1,COLUMN())))+1)</f>
        <v/>
      </c>
      <c r="BV72" s="22" t="str">
        <f t="shared" ref="BV72:BV135" si="86">IF(BO72="","",AQ72&amp;AR72&amp;AS72&amp;BO72&amp;BP72&amp;BQ72)</f>
        <v/>
      </c>
    </row>
    <row r="73" spans="2:74">
      <c r="B73" s="39"/>
      <c r="C73" s="3"/>
      <c r="D73" s="3" t="str">
        <f t="shared" si="47"/>
        <v/>
      </c>
      <c r="E73" s="40"/>
      <c r="F73" s="40"/>
      <c r="G73" s="40">
        <f t="shared" si="54"/>
        <v>0</v>
      </c>
      <c r="H73" s="3">
        <v>80</v>
      </c>
      <c r="I73" s="3" t="str">
        <f t="shared" si="48"/>
        <v>C U I T</v>
      </c>
      <c r="J73" s="33"/>
      <c r="K73" s="3"/>
      <c r="L73" s="41"/>
      <c r="M73" s="41"/>
      <c r="N73" s="41"/>
      <c r="O73" s="41"/>
      <c r="P73" s="41"/>
      <c r="Q73" s="41"/>
      <c r="R73" s="41"/>
      <c r="S73" s="41"/>
      <c r="T73" s="3" t="s">
        <v>645</v>
      </c>
      <c r="U73" s="3" t="str">
        <f t="shared" si="49"/>
        <v>PESOS ARGENTINOS</v>
      </c>
      <c r="V73" s="41">
        <v>1</v>
      </c>
      <c r="W73" s="41">
        <v>1</v>
      </c>
      <c r="X73" s="3">
        <v>0</v>
      </c>
      <c r="Y73" s="3" t="str">
        <f t="shared" si="50"/>
        <v>NO CORRESPONDE</v>
      </c>
      <c r="Z73" s="3"/>
      <c r="AA73" s="39" t="str">
        <f t="shared" si="55"/>
        <v/>
      </c>
      <c r="AC73" s="46"/>
      <c r="AD73" s="7"/>
      <c r="AE73" s="3" t="str">
        <f t="shared" si="51"/>
        <v/>
      </c>
      <c r="AF73" s="47">
        <f t="shared" ref="AF73:AF136" si="87">ROUND(AC73*AD73/100,2)</f>
        <v>0</v>
      </c>
      <c r="AG73" s="46"/>
      <c r="AH73" s="7"/>
      <c r="AI73" s="3" t="str">
        <f t="shared" si="52"/>
        <v/>
      </c>
      <c r="AJ73" s="47">
        <f t="shared" ref="AJ73:AJ136" si="88">ROUND(AG73*AH73/100,2)</f>
        <v>0</v>
      </c>
      <c r="AK73" s="53">
        <f t="shared" ref="AK73:AK136" si="89">+AC73+AG73</f>
        <v>0</v>
      </c>
      <c r="AL73" s="53">
        <f t="shared" ref="AL73:AL136" si="90">+AF73+AJ73</f>
        <v>0</v>
      </c>
      <c r="AN73" s="56">
        <f t="shared" si="53"/>
        <v>0</v>
      </c>
      <c r="AP73" t="str">
        <f t="shared" si="56"/>
        <v/>
      </c>
      <c r="AQ73" t="str">
        <f t="shared" si="57"/>
        <v/>
      </c>
      <c r="AR73" t="str">
        <f t="shared" si="58"/>
        <v/>
      </c>
      <c r="AS73" t="str">
        <f t="shared" si="59"/>
        <v/>
      </c>
      <c r="AT73" t="str">
        <f t="shared" si="60"/>
        <v/>
      </c>
      <c r="AU73" t="str">
        <f t="shared" si="61"/>
        <v>80</v>
      </c>
      <c r="AV73" t="str">
        <f t="shared" si="62"/>
        <v/>
      </c>
      <c r="AW73" t="str">
        <f t="shared" si="63"/>
        <v xml:space="preserve">                              </v>
      </c>
      <c r="AX73" t="str">
        <f t="shared" si="64"/>
        <v>000000000000000</v>
      </c>
      <c r="AY73" t="str">
        <f t="shared" si="65"/>
        <v>000000000000000</v>
      </c>
      <c r="AZ73" t="str">
        <f t="shared" si="66"/>
        <v>000000000000000</v>
      </c>
      <c r="BA73" t="str">
        <f t="shared" si="67"/>
        <v>000000000000000</v>
      </c>
      <c r="BB73" t="str">
        <f t="shared" si="68"/>
        <v>000000000000000</v>
      </c>
      <c r="BC73" t="str">
        <f t="shared" si="69"/>
        <v>000000000000000</v>
      </c>
      <c r="BD73" t="str">
        <f t="shared" si="70"/>
        <v>000000000000000</v>
      </c>
      <c r="BE73" t="str">
        <f t="shared" si="71"/>
        <v>000000000000000</v>
      </c>
      <c r="BF73" t="str">
        <f t="shared" si="72"/>
        <v>PES</v>
      </c>
      <c r="BG73" t="str">
        <f t="shared" si="73"/>
        <v>0001000000</v>
      </c>
      <c r="BH73">
        <f t="shared" si="74"/>
        <v>1</v>
      </c>
      <c r="BI73" t="str">
        <f t="shared" si="75"/>
        <v xml:space="preserve"> </v>
      </c>
      <c r="BJ73" t="str">
        <f t="shared" si="76"/>
        <v>000000000000000</v>
      </c>
      <c r="BK73" t="str">
        <f t="shared" si="77"/>
        <v/>
      </c>
      <c r="BL73" t="str">
        <f t="shared" si="78"/>
        <v/>
      </c>
      <c r="BM73" t="str">
        <f t="shared" si="79"/>
        <v/>
      </c>
      <c r="BN73" t="str">
        <f t="shared" si="80"/>
        <v/>
      </c>
      <c r="BO73" t="str">
        <f t="shared" si="81"/>
        <v/>
      </c>
      <c r="BP73" t="str">
        <f t="shared" si="82"/>
        <v/>
      </c>
      <c r="BQ73" t="str">
        <f t="shared" si="83"/>
        <v/>
      </c>
      <c r="BR73" t="str">
        <f t="shared" si="84"/>
        <v/>
      </c>
      <c r="BS73" s="22" t="str">
        <f ca="1">IF(BT73="","",MAX($BS$5:INDIRECT(ADDRESS(ROW()-1,COLUMN())))+1)</f>
        <v/>
      </c>
      <c r="BT73" s="22" t="str">
        <f t="shared" si="85"/>
        <v/>
      </c>
      <c r="BU73" s="22" t="str">
        <f ca="1">IF(BV73="","",MAX($BU$5:INDIRECT(ADDRESS(ROW()-1,COLUMN())))+1)</f>
        <v/>
      </c>
      <c r="BV73" s="22" t="str">
        <f t="shared" si="86"/>
        <v/>
      </c>
    </row>
    <row r="74" spans="2:74">
      <c r="B74" s="39"/>
      <c r="C74" s="3"/>
      <c r="D74" s="3" t="str">
        <f t="shared" si="47"/>
        <v/>
      </c>
      <c r="E74" s="40"/>
      <c r="F74" s="40"/>
      <c r="G74" s="40">
        <f t="shared" si="54"/>
        <v>0</v>
      </c>
      <c r="H74" s="3">
        <v>80</v>
      </c>
      <c r="I74" s="3" t="str">
        <f t="shared" si="48"/>
        <v>C U I T</v>
      </c>
      <c r="J74" s="33"/>
      <c r="K74" s="3"/>
      <c r="L74" s="41"/>
      <c r="M74" s="41"/>
      <c r="N74" s="41"/>
      <c r="O74" s="41"/>
      <c r="P74" s="41"/>
      <c r="Q74" s="41"/>
      <c r="R74" s="41"/>
      <c r="S74" s="41"/>
      <c r="T74" s="3" t="s">
        <v>645</v>
      </c>
      <c r="U74" s="3" t="str">
        <f t="shared" si="49"/>
        <v>PESOS ARGENTINOS</v>
      </c>
      <c r="V74" s="41">
        <v>1</v>
      </c>
      <c r="W74" s="41">
        <v>1</v>
      </c>
      <c r="X74" s="3">
        <v>0</v>
      </c>
      <c r="Y74" s="3" t="str">
        <f t="shared" si="50"/>
        <v>NO CORRESPONDE</v>
      </c>
      <c r="Z74" s="3"/>
      <c r="AA74" s="39" t="str">
        <f t="shared" si="55"/>
        <v/>
      </c>
      <c r="AC74" s="46"/>
      <c r="AD74" s="7"/>
      <c r="AE74" s="3" t="str">
        <f t="shared" si="51"/>
        <v/>
      </c>
      <c r="AF74" s="47">
        <f t="shared" si="87"/>
        <v>0</v>
      </c>
      <c r="AG74" s="46"/>
      <c r="AH74" s="7"/>
      <c r="AI74" s="3" t="str">
        <f t="shared" si="52"/>
        <v/>
      </c>
      <c r="AJ74" s="47">
        <f t="shared" si="88"/>
        <v>0</v>
      </c>
      <c r="AK74" s="53">
        <f t="shared" si="89"/>
        <v>0</v>
      </c>
      <c r="AL74" s="53">
        <f t="shared" si="90"/>
        <v>0</v>
      </c>
      <c r="AN74" s="56">
        <f t="shared" si="53"/>
        <v>0</v>
      </c>
      <c r="AP74" t="str">
        <f t="shared" si="56"/>
        <v/>
      </c>
      <c r="AQ74" t="str">
        <f t="shared" si="57"/>
        <v/>
      </c>
      <c r="AR74" t="str">
        <f t="shared" si="58"/>
        <v/>
      </c>
      <c r="AS74" t="str">
        <f t="shared" si="59"/>
        <v/>
      </c>
      <c r="AT74" t="str">
        <f t="shared" si="60"/>
        <v/>
      </c>
      <c r="AU74" t="str">
        <f t="shared" si="61"/>
        <v>80</v>
      </c>
      <c r="AV74" t="str">
        <f t="shared" si="62"/>
        <v/>
      </c>
      <c r="AW74" t="str">
        <f t="shared" si="63"/>
        <v xml:space="preserve">                              </v>
      </c>
      <c r="AX74" t="str">
        <f t="shared" si="64"/>
        <v>000000000000000</v>
      </c>
      <c r="AY74" t="str">
        <f t="shared" si="65"/>
        <v>000000000000000</v>
      </c>
      <c r="AZ74" t="str">
        <f t="shared" si="66"/>
        <v>000000000000000</v>
      </c>
      <c r="BA74" t="str">
        <f t="shared" si="67"/>
        <v>000000000000000</v>
      </c>
      <c r="BB74" t="str">
        <f t="shared" si="68"/>
        <v>000000000000000</v>
      </c>
      <c r="BC74" t="str">
        <f t="shared" si="69"/>
        <v>000000000000000</v>
      </c>
      <c r="BD74" t="str">
        <f t="shared" si="70"/>
        <v>000000000000000</v>
      </c>
      <c r="BE74" t="str">
        <f t="shared" si="71"/>
        <v>000000000000000</v>
      </c>
      <c r="BF74" t="str">
        <f t="shared" si="72"/>
        <v>PES</v>
      </c>
      <c r="BG74" t="str">
        <f t="shared" si="73"/>
        <v>0001000000</v>
      </c>
      <c r="BH74">
        <f t="shared" si="74"/>
        <v>1</v>
      </c>
      <c r="BI74" t="str">
        <f t="shared" si="75"/>
        <v xml:space="preserve"> </v>
      </c>
      <c r="BJ74" t="str">
        <f t="shared" si="76"/>
        <v>000000000000000</v>
      </c>
      <c r="BK74" t="str">
        <f t="shared" si="77"/>
        <v/>
      </c>
      <c r="BL74" t="str">
        <f t="shared" si="78"/>
        <v/>
      </c>
      <c r="BM74" t="str">
        <f t="shared" si="79"/>
        <v/>
      </c>
      <c r="BN74" t="str">
        <f t="shared" si="80"/>
        <v/>
      </c>
      <c r="BO74" t="str">
        <f t="shared" si="81"/>
        <v/>
      </c>
      <c r="BP74" t="str">
        <f t="shared" si="82"/>
        <v/>
      </c>
      <c r="BQ74" t="str">
        <f t="shared" si="83"/>
        <v/>
      </c>
      <c r="BR74" t="str">
        <f t="shared" si="84"/>
        <v/>
      </c>
      <c r="BS74" s="22" t="str">
        <f ca="1">IF(BT74="","",MAX($BS$5:INDIRECT(ADDRESS(ROW()-1,COLUMN())))+1)</f>
        <v/>
      </c>
      <c r="BT74" s="22" t="str">
        <f t="shared" si="85"/>
        <v/>
      </c>
      <c r="BU74" s="22" t="str">
        <f ca="1">IF(BV74="","",MAX($BU$5:INDIRECT(ADDRESS(ROW()-1,COLUMN())))+1)</f>
        <v/>
      </c>
      <c r="BV74" s="22" t="str">
        <f t="shared" si="86"/>
        <v/>
      </c>
    </row>
    <row r="75" spans="2:74">
      <c r="B75" s="39"/>
      <c r="C75" s="3"/>
      <c r="D75" s="3" t="str">
        <f t="shared" si="47"/>
        <v/>
      </c>
      <c r="E75" s="40"/>
      <c r="F75" s="40"/>
      <c r="G75" s="40">
        <f t="shared" si="54"/>
        <v>0</v>
      </c>
      <c r="H75" s="3">
        <v>80</v>
      </c>
      <c r="I75" s="3" t="str">
        <f t="shared" si="48"/>
        <v>C U I T</v>
      </c>
      <c r="J75" s="33"/>
      <c r="K75" s="3"/>
      <c r="L75" s="41"/>
      <c r="M75" s="41"/>
      <c r="N75" s="41"/>
      <c r="O75" s="41"/>
      <c r="P75" s="41"/>
      <c r="Q75" s="41"/>
      <c r="R75" s="41"/>
      <c r="S75" s="41"/>
      <c r="T75" s="3" t="s">
        <v>645</v>
      </c>
      <c r="U75" s="3" t="str">
        <f t="shared" si="49"/>
        <v>PESOS ARGENTINOS</v>
      </c>
      <c r="V75" s="41">
        <v>1</v>
      </c>
      <c r="W75" s="41">
        <v>1</v>
      </c>
      <c r="X75" s="3">
        <v>0</v>
      </c>
      <c r="Y75" s="3" t="str">
        <f t="shared" si="50"/>
        <v>NO CORRESPONDE</v>
      </c>
      <c r="Z75" s="3"/>
      <c r="AA75" s="39" t="str">
        <f t="shared" si="55"/>
        <v/>
      </c>
      <c r="AC75" s="46"/>
      <c r="AD75" s="7"/>
      <c r="AE75" s="3" t="str">
        <f t="shared" si="51"/>
        <v/>
      </c>
      <c r="AF75" s="47">
        <f t="shared" si="87"/>
        <v>0</v>
      </c>
      <c r="AG75" s="46"/>
      <c r="AH75" s="7"/>
      <c r="AI75" s="3" t="str">
        <f t="shared" si="52"/>
        <v/>
      </c>
      <c r="AJ75" s="47">
        <f t="shared" si="88"/>
        <v>0</v>
      </c>
      <c r="AK75" s="53">
        <f t="shared" si="89"/>
        <v>0</v>
      </c>
      <c r="AL75" s="53">
        <f t="shared" si="90"/>
        <v>0</v>
      </c>
      <c r="AN75" s="56">
        <f t="shared" si="53"/>
        <v>0</v>
      </c>
      <c r="AP75" t="str">
        <f t="shared" si="56"/>
        <v/>
      </c>
      <c r="AQ75" t="str">
        <f t="shared" si="57"/>
        <v/>
      </c>
      <c r="AR75" t="str">
        <f t="shared" si="58"/>
        <v/>
      </c>
      <c r="AS75" t="str">
        <f t="shared" si="59"/>
        <v/>
      </c>
      <c r="AT75" t="str">
        <f t="shared" si="60"/>
        <v/>
      </c>
      <c r="AU75" t="str">
        <f t="shared" si="61"/>
        <v>80</v>
      </c>
      <c r="AV75" t="str">
        <f t="shared" si="62"/>
        <v/>
      </c>
      <c r="AW75" t="str">
        <f t="shared" si="63"/>
        <v xml:space="preserve">                              </v>
      </c>
      <c r="AX75" t="str">
        <f t="shared" si="64"/>
        <v>000000000000000</v>
      </c>
      <c r="AY75" t="str">
        <f t="shared" si="65"/>
        <v>000000000000000</v>
      </c>
      <c r="AZ75" t="str">
        <f t="shared" si="66"/>
        <v>000000000000000</v>
      </c>
      <c r="BA75" t="str">
        <f t="shared" si="67"/>
        <v>000000000000000</v>
      </c>
      <c r="BB75" t="str">
        <f t="shared" si="68"/>
        <v>000000000000000</v>
      </c>
      <c r="BC75" t="str">
        <f t="shared" si="69"/>
        <v>000000000000000</v>
      </c>
      <c r="BD75" t="str">
        <f t="shared" si="70"/>
        <v>000000000000000</v>
      </c>
      <c r="BE75" t="str">
        <f t="shared" si="71"/>
        <v>000000000000000</v>
      </c>
      <c r="BF75" t="str">
        <f t="shared" si="72"/>
        <v>PES</v>
      </c>
      <c r="BG75" t="str">
        <f t="shared" si="73"/>
        <v>0001000000</v>
      </c>
      <c r="BH75">
        <f t="shared" si="74"/>
        <v>1</v>
      </c>
      <c r="BI75" t="str">
        <f t="shared" si="75"/>
        <v xml:space="preserve"> </v>
      </c>
      <c r="BJ75" t="str">
        <f t="shared" si="76"/>
        <v>000000000000000</v>
      </c>
      <c r="BK75" t="str">
        <f t="shared" si="77"/>
        <v/>
      </c>
      <c r="BL75" t="str">
        <f t="shared" si="78"/>
        <v/>
      </c>
      <c r="BM75" t="str">
        <f t="shared" si="79"/>
        <v/>
      </c>
      <c r="BN75" t="str">
        <f t="shared" si="80"/>
        <v/>
      </c>
      <c r="BO75" t="str">
        <f t="shared" si="81"/>
        <v/>
      </c>
      <c r="BP75" t="str">
        <f t="shared" si="82"/>
        <v/>
      </c>
      <c r="BQ75" t="str">
        <f t="shared" si="83"/>
        <v/>
      </c>
      <c r="BR75" t="str">
        <f t="shared" si="84"/>
        <v/>
      </c>
      <c r="BS75" s="22" t="str">
        <f ca="1">IF(BT75="","",MAX($BS$5:INDIRECT(ADDRESS(ROW()-1,COLUMN())))+1)</f>
        <v/>
      </c>
      <c r="BT75" s="22" t="str">
        <f t="shared" si="85"/>
        <v/>
      </c>
      <c r="BU75" s="22" t="str">
        <f ca="1">IF(BV75="","",MAX($BU$5:INDIRECT(ADDRESS(ROW()-1,COLUMN())))+1)</f>
        <v/>
      </c>
      <c r="BV75" s="22" t="str">
        <f t="shared" si="86"/>
        <v/>
      </c>
    </row>
    <row r="76" spans="2:74">
      <c r="B76" s="39"/>
      <c r="C76" s="3"/>
      <c r="D76" s="3" t="str">
        <f t="shared" si="47"/>
        <v/>
      </c>
      <c r="E76" s="40"/>
      <c r="F76" s="40"/>
      <c r="G76" s="40">
        <f t="shared" si="54"/>
        <v>0</v>
      </c>
      <c r="H76" s="3">
        <v>80</v>
      </c>
      <c r="I76" s="3" t="str">
        <f t="shared" si="48"/>
        <v>C U I T</v>
      </c>
      <c r="J76" s="33"/>
      <c r="K76" s="3"/>
      <c r="L76" s="41"/>
      <c r="M76" s="41"/>
      <c r="N76" s="41"/>
      <c r="O76" s="41"/>
      <c r="P76" s="41"/>
      <c r="Q76" s="41"/>
      <c r="R76" s="41"/>
      <c r="S76" s="41"/>
      <c r="T76" s="3" t="s">
        <v>645</v>
      </c>
      <c r="U76" s="3" t="str">
        <f t="shared" si="49"/>
        <v>PESOS ARGENTINOS</v>
      </c>
      <c r="V76" s="41">
        <v>1</v>
      </c>
      <c r="W76" s="41">
        <v>1</v>
      </c>
      <c r="X76" s="3">
        <v>0</v>
      </c>
      <c r="Y76" s="3" t="str">
        <f t="shared" si="50"/>
        <v>NO CORRESPONDE</v>
      </c>
      <c r="Z76" s="3"/>
      <c r="AA76" s="39" t="str">
        <f t="shared" si="55"/>
        <v/>
      </c>
      <c r="AC76" s="46"/>
      <c r="AD76" s="7"/>
      <c r="AE76" s="3" t="str">
        <f t="shared" si="51"/>
        <v/>
      </c>
      <c r="AF76" s="47">
        <f t="shared" si="87"/>
        <v>0</v>
      </c>
      <c r="AG76" s="46"/>
      <c r="AH76" s="7"/>
      <c r="AI76" s="3" t="str">
        <f t="shared" si="52"/>
        <v/>
      </c>
      <c r="AJ76" s="47">
        <f t="shared" si="88"/>
        <v>0</v>
      </c>
      <c r="AK76" s="53">
        <f t="shared" si="89"/>
        <v>0</v>
      </c>
      <c r="AL76" s="53">
        <f t="shared" si="90"/>
        <v>0</v>
      </c>
      <c r="AN76" s="56">
        <f t="shared" si="53"/>
        <v>0</v>
      </c>
      <c r="AP76" t="str">
        <f t="shared" si="56"/>
        <v/>
      </c>
      <c r="AQ76" t="str">
        <f t="shared" si="57"/>
        <v/>
      </c>
      <c r="AR76" t="str">
        <f t="shared" si="58"/>
        <v/>
      </c>
      <c r="AS76" t="str">
        <f t="shared" si="59"/>
        <v/>
      </c>
      <c r="AT76" t="str">
        <f t="shared" si="60"/>
        <v/>
      </c>
      <c r="AU76" t="str">
        <f t="shared" si="61"/>
        <v>80</v>
      </c>
      <c r="AV76" t="str">
        <f t="shared" si="62"/>
        <v/>
      </c>
      <c r="AW76" t="str">
        <f t="shared" si="63"/>
        <v xml:space="preserve">                              </v>
      </c>
      <c r="AX76" t="str">
        <f t="shared" si="64"/>
        <v>000000000000000</v>
      </c>
      <c r="AY76" t="str">
        <f t="shared" si="65"/>
        <v>000000000000000</v>
      </c>
      <c r="AZ76" t="str">
        <f t="shared" si="66"/>
        <v>000000000000000</v>
      </c>
      <c r="BA76" t="str">
        <f t="shared" si="67"/>
        <v>000000000000000</v>
      </c>
      <c r="BB76" t="str">
        <f t="shared" si="68"/>
        <v>000000000000000</v>
      </c>
      <c r="BC76" t="str">
        <f t="shared" si="69"/>
        <v>000000000000000</v>
      </c>
      <c r="BD76" t="str">
        <f t="shared" si="70"/>
        <v>000000000000000</v>
      </c>
      <c r="BE76" t="str">
        <f t="shared" si="71"/>
        <v>000000000000000</v>
      </c>
      <c r="BF76" t="str">
        <f t="shared" si="72"/>
        <v>PES</v>
      </c>
      <c r="BG76" t="str">
        <f t="shared" si="73"/>
        <v>0001000000</v>
      </c>
      <c r="BH76">
        <f t="shared" si="74"/>
        <v>1</v>
      </c>
      <c r="BI76" t="str">
        <f t="shared" si="75"/>
        <v xml:space="preserve"> </v>
      </c>
      <c r="BJ76" t="str">
        <f t="shared" si="76"/>
        <v>000000000000000</v>
      </c>
      <c r="BK76" t="str">
        <f t="shared" si="77"/>
        <v/>
      </c>
      <c r="BL76" t="str">
        <f t="shared" si="78"/>
        <v/>
      </c>
      <c r="BM76" t="str">
        <f t="shared" si="79"/>
        <v/>
      </c>
      <c r="BN76" t="str">
        <f t="shared" si="80"/>
        <v/>
      </c>
      <c r="BO76" t="str">
        <f t="shared" si="81"/>
        <v/>
      </c>
      <c r="BP76" t="str">
        <f t="shared" si="82"/>
        <v/>
      </c>
      <c r="BQ76" t="str">
        <f t="shared" si="83"/>
        <v/>
      </c>
      <c r="BR76" t="str">
        <f t="shared" si="84"/>
        <v/>
      </c>
      <c r="BS76" s="22" t="str">
        <f ca="1">IF(BT76="","",MAX($BS$5:INDIRECT(ADDRESS(ROW()-1,COLUMN())))+1)</f>
        <v/>
      </c>
      <c r="BT76" s="22" t="str">
        <f t="shared" si="85"/>
        <v/>
      </c>
      <c r="BU76" s="22" t="str">
        <f ca="1">IF(BV76="","",MAX($BU$5:INDIRECT(ADDRESS(ROW()-1,COLUMN())))+1)</f>
        <v/>
      </c>
      <c r="BV76" s="22" t="str">
        <f t="shared" si="86"/>
        <v/>
      </c>
    </row>
    <row r="77" spans="2:74">
      <c r="B77" s="39"/>
      <c r="C77" s="3"/>
      <c r="D77" s="3" t="str">
        <f t="shared" si="47"/>
        <v/>
      </c>
      <c r="E77" s="40"/>
      <c r="F77" s="40"/>
      <c r="G77" s="40">
        <f t="shared" si="54"/>
        <v>0</v>
      </c>
      <c r="H77" s="3">
        <v>80</v>
      </c>
      <c r="I77" s="3" t="str">
        <f t="shared" si="48"/>
        <v>C U I T</v>
      </c>
      <c r="J77" s="33"/>
      <c r="K77" s="3"/>
      <c r="L77" s="41"/>
      <c r="M77" s="41"/>
      <c r="N77" s="41"/>
      <c r="O77" s="41"/>
      <c r="P77" s="41"/>
      <c r="Q77" s="41"/>
      <c r="R77" s="41"/>
      <c r="S77" s="41"/>
      <c r="T77" s="3" t="s">
        <v>645</v>
      </c>
      <c r="U77" s="3" t="str">
        <f t="shared" si="49"/>
        <v>PESOS ARGENTINOS</v>
      </c>
      <c r="V77" s="41">
        <v>1</v>
      </c>
      <c r="W77" s="41">
        <v>1</v>
      </c>
      <c r="X77" s="3">
        <v>0</v>
      </c>
      <c r="Y77" s="3" t="str">
        <f t="shared" si="50"/>
        <v>NO CORRESPONDE</v>
      </c>
      <c r="Z77" s="3"/>
      <c r="AA77" s="39" t="str">
        <f t="shared" si="55"/>
        <v/>
      </c>
      <c r="AC77" s="46"/>
      <c r="AD77" s="7"/>
      <c r="AE77" s="3" t="str">
        <f t="shared" si="51"/>
        <v/>
      </c>
      <c r="AF77" s="47">
        <f t="shared" si="87"/>
        <v>0</v>
      </c>
      <c r="AG77" s="46"/>
      <c r="AH77" s="7"/>
      <c r="AI77" s="3" t="str">
        <f t="shared" si="52"/>
        <v/>
      </c>
      <c r="AJ77" s="47">
        <f t="shared" si="88"/>
        <v>0</v>
      </c>
      <c r="AK77" s="53">
        <f t="shared" si="89"/>
        <v>0</v>
      </c>
      <c r="AL77" s="53">
        <f t="shared" si="90"/>
        <v>0</v>
      </c>
      <c r="AN77" s="56">
        <f t="shared" si="53"/>
        <v>0</v>
      </c>
      <c r="AP77" t="str">
        <f t="shared" si="56"/>
        <v/>
      </c>
      <c r="AQ77" t="str">
        <f t="shared" si="57"/>
        <v/>
      </c>
      <c r="AR77" t="str">
        <f t="shared" si="58"/>
        <v/>
      </c>
      <c r="AS77" t="str">
        <f t="shared" si="59"/>
        <v/>
      </c>
      <c r="AT77" t="str">
        <f t="shared" si="60"/>
        <v/>
      </c>
      <c r="AU77" t="str">
        <f t="shared" si="61"/>
        <v>80</v>
      </c>
      <c r="AV77" t="str">
        <f t="shared" si="62"/>
        <v/>
      </c>
      <c r="AW77" t="str">
        <f t="shared" si="63"/>
        <v xml:space="preserve">                              </v>
      </c>
      <c r="AX77" t="str">
        <f t="shared" si="64"/>
        <v>000000000000000</v>
      </c>
      <c r="AY77" t="str">
        <f t="shared" si="65"/>
        <v>000000000000000</v>
      </c>
      <c r="AZ77" t="str">
        <f t="shared" si="66"/>
        <v>000000000000000</v>
      </c>
      <c r="BA77" t="str">
        <f t="shared" si="67"/>
        <v>000000000000000</v>
      </c>
      <c r="BB77" t="str">
        <f t="shared" si="68"/>
        <v>000000000000000</v>
      </c>
      <c r="BC77" t="str">
        <f t="shared" si="69"/>
        <v>000000000000000</v>
      </c>
      <c r="BD77" t="str">
        <f t="shared" si="70"/>
        <v>000000000000000</v>
      </c>
      <c r="BE77" t="str">
        <f t="shared" si="71"/>
        <v>000000000000000</v>
      </c>
      <c r="BF77" t="str">
        <f t="shared" si="72"/>
        <v>PES</v>
      </c>
      <c r="BG77" t="str">
        <f t="shared" si="73"/>
        <v>0001000000</v>
      </c>
      <c r="BH77">
        <f t="shared" si="74"/>
        <v>1</v>
      </c>
      <c r="BI77" t="str">
        <f t="shared" si="75"/>
        <v xml:space="preserve"> </v>
      </c>
      <c r="BJ77" t="str">
        <f t="shared" si="76"/>
        <v>000000000000000</v>
      </c>
      <c r="BK77" t="str">
        <f t="shared" si="77"/>
        <v/>
      </c>
      <c r="BL77" t="str">
        <f t="shared" si="78"/>
        <v/>
      </c>
      <c r="BM77" t="str">
        <f t="shared" si="79"/>
        <v/>
      </c>
      <c r="BN77" t="str">
        <f t="shared" si="80"/>
        <v/>
      </c>
      <c r="BO77" t="str">
        <f t="shared" si="81"/>
        <v/>
      </c>
      <c r="BP77" t="str">
        <f t="shared" si="82"/>
        <v/>
      </c>
      <c r="BQ77" t="str">
        <f t="shared" si="83"/>
        <v/>
      </c>
      <c r="BR77" t="str">
        <f t="shared" si="84"/>
        <v/>
      </c>
      <c r="BS77" s="22" t="str">
        <f ca="1">IF(BT77="","",MAX($BS$5:INDIRECT(ADDRESS(ROW()-1,COLUMN())))+1)</f>
        <v/>
      </c>
      <c r="BT77" s="22" t="str">
        <f t="shared" si="85"/>
        <v/>
      </c>
      <c r="BU77" s="22" t="str">
        <f ca="1">IF(BV77="","",MAX($BU$5:INDIRECT(ADDRESS(ROW()-1,COLUMN())))+1)</f>
        <v/>
      </c>
      <c r="BV77" s="22" t="str">
        <f t="shared" si="86"/>
        <v/>
      </c>
    </row>
    <row r="78" spans="2:74">
      <c r="B78" s="39"/>
      <c r="C78" s="3"/>
      <c r="D78" s="3" t="str">
        <f t="shared" si="47"/>
        <v/>
      </c>
      <c r="E78" s="40"/>
      <c r="F78" s="40"/>
      <c r="G78" s="40">
        <f t="shared" si="54"/>
        <v>0</v>
      </c>
      <c r="H78" s="3">
        <v>80</v>
      </c>
      <c r="I78" s="3" t="str">
        <f t="shared" si="48"/>
        <v>C U I T</v>
      </c>
      <c r="J78" s="33"/>
      <c r="K78" s="3"/>
      <c r="L78" s="41"/>
      <c r="M78" s="41"/>
      <c r="N78" s="41"/>
      <c r="O78" s="41"/>
      <c r="P78" s="41"/>
      <c r="Q78" s="41"/>
      <c r="R78" s="41"/>
      <c r="S78" s="41"/>
      <c r="T78" s="3" t="s">
        <v>645</v>
      </c>
      <c r="U78" s="3" t="str">
        <f t="shared" si="49"/>
        <v>PESOS ARGENTINOS</v>
      </c>
      <c r="V78" s="41">
        <v>1</v>
      </c>
      <c r="W78" s="41">
        <v>1</v>
      </c>
      <c r="X78" s="3">
        <v>0</v>
      </c>
      <c r="Y78" s="3" t="str">
        <f t="shared" si="50"/>
        <v>NO CORRESPONDE</v>
      </c>
      <c r="Z78" s="3"/>
      <c r="AA78" s="39" t="str">
        <f t="shared" si="55"/>
        <v/>
      </c>
      <c r="AC78" s="46"/>
      <c r="AD78" s="7"/>
      <c r="AE78" s="3" t="str">
        <f t="shared" si="51"/>
        <v/>
      </c>
      <c r="AF78" s="47">
        <f t="shared" si="87"/>
        <v>0</v>
      </c>
      <c r="AG78" s="46"/>
      <c r="AH78" s="7"/>
      <c r="AI78" s="3" t="str">
        <f t="shared" si="52"/>
        <v/>
      </c>
      <c r="AJ78" s="47">
        <f t="shared" si="88"/>
        <v>0</v>
      </c>
      <c r="AK78" s="53">
        <f t="shared" si="89"/>
        <v>0</v>
      </c>
      <c r="AL78" s="53">
        <f t="shared" si="90"/>
        <v>0</v>
      </c>
      <c r="AN78" s="56">
        <f t="shared" si="53"/>
        <v>0</v>
      </c>
      <c r="AP78" t="str">
        <f t="shared" si="56"/>
        <v/>
      </c>
      <c r="AQ78" t="str">
        <f t="shared" si="57"/>
        <v/>
      </c>
      <c r="AR78" t="str">
        <f t="shared" si="58"/>
        <v/>
      </c>
      <c r="AS78" t="str">
        <f t="shared" si="59"/>
        <v/>
      </c>
      <c r="AT78" t="str">
        <f t="shared" si="60"/>
        <v/>
      </c>
      <c r="AU78" t="str">
        <f t="shared" si="61"/>
        <v>80</v>
      </c>
      <c r="AV78" t="str">
        <f t="shared" si="62"/>
        <v/>
      </c>
      <c r="AW78" t="str">
        <f t="shared" si="63"/>
        <v xml:space="preserve">                              </v>
      </c>
      <c r="AX78" t="str">
        <f t="shared" si="64"/>
        <v>000000000000000</v>
      </c>
      <c r="AY78" t="str">
        <f t="shared" si="65"/>
        <v>000000000000000</v>
      </c>
      <c r="AZ78" t="str">
        <f t="shared" si="66"/>
        <v>000000000000000</v>
      </c>
      <c r="BA78" t="str">
        <f t="shared" si="67"/>
        <v>000000000000000</v>
      </c>
      <c r="BB78" t="str">
        <f t="shared" si="68"/>
        <v>000000000000000</v>
      </c>
      <c r="BC78" t="str">
        <f t="shared" si="69"/>
        <v>000000000000000</v>
      </c>
      <c r="BD78" t="str">
        <f t="shared" si="70"/>
        <v>000000000000000</v>
      </c>
      <c r="BE78" t="str">
        <f t="shared" si="71"/>
        <v>000000000000000</v>
      </c>
      <c r="BF78" t="str">
        <f t="shared" si="72"/>
        <v>PES</v>
      </c>
      <c r="BG78" t="str">
        <f t="shared" si="73"/>
        <v>0001000000</v>
      </c>
      <c r="BH78">
        <f t="shared" si="74"/>
        <v>1</v>
      </c>
      <c r="BI78" t="str">
        <f t="shared" si="75"/>
        <v xml:space="preserve"> </v>
      </c>
      <c r="BJ78" t="str">
        <f t="shared" si="76"/>
        <v>000000000000000</v>
      </c>
      <c r="BK78" t="str">
        <f t="shared" si="77"/>
        <v/>
      </c>
      <c r="BL78" t="str">
        <f t="shared" si="78"/>
        <v/>
      </c>
      <c r="BM78" t="str">
        <f t="shared" si="79"/>
        <v/>
      </c>
      <c r="BN78" t="str">
        <f t="shared" si="80"/>
        <v/>
      </c>
      <c r="BO78" t="str">
        <f t="shared" si="81"/>
        <v/>
      </c>
      <c r="BP78" t="str">
        <f t="shared" si="82"/>
        <v/>
      </c>
      <c r="BQ78" t="str">
        <f t="shared" si="83"/>
        <v/>
      </c>
      <c r="BR78" t="str">
        <f t="shared" si="84"/>
        <v/>
      </c>
      <c r="BS78" s="22" t="str">
        <f ca="1">IF(BT78="","",MAX($BS$5:INDIRECT(ADDRESS(ROW()-1,COLUMN())))+1)</f>
        <v/>
      </c>
      <c r="BT78" s="22" t="str">
        <f t="shared" si="85"/>
        <v/>
      </c>
      <c r="BU78" s="22" t="str">
        <f ca="1">IF(BV78="","",MAX($BU$5:INDIRECT(ADDRESS(ROW()-1,COLUMN())))+1)</f>
        <v/>
      </c>
      <c r="BV78" s="22" t="str">
        <f t="shared" si="86"/>
        <v/>
      </c>
    </row>
    <row r="79" spans="2:74">
      <c r="B79" s="39"/>
      <c r="C79" s="3"/>
      <c r="D79" s="3" t="str">
        <f t="shared" si="47"/>
        <v/>
      </c>
      <c r="E79" s="40"/>
      <c r="F79" s="40"/>
      <c r="G79" s="40">
        <f t="shared" si="54"/>
        <v>0</v>
      </c>
      <c r="H79" s="3">
        <v>80</v>
      </c>
      <c r="I79" s="3" t="str">
        <f t="shared" si="48"/>
        <v>C U I T</v>
      </c>
      <c r="J79" s="33"/>
      <c r="K79" s="3"/>
      <c r="L79" s="41"/>
      <c r="M79" s="41"/>
      <c r="N79" s="41"/>
      <c r="O79" s="41"/>
      <c r="P79" s="41"/>
      <c r="Q79" s="41"/>
      <c r="R79" s="41"/>
      <c r="S79" s="41"/>
      <c r="T79" s="3" t="s">
        <v>645</v>
      </c>
      <c r="U79" s="3" t="str">
        <f t="shared" si="49"/>
        <v>PESOS ARGENTINOS</v>
      </c>
      <c r="V79" s="41">
        <v>1</v>
      </c>
      <c r="W79" s="41">
        <v>1</v>
      </c>
      <c r="X79" s="3">
        <v>0</v>
      </c>
      <c r="Y79" s="3" t="str">
        <f t="shared" si="50"/>
        <v>NO CORRESPONDE</v>
      </c>
      <c r="Z79" s="3"/>
      <c r="AA79" s="39" t="str">
        <f t="shared" si="55"/>
        <v/>
      </c>
      <c r="AC79" s="46"/>
      <c r="AD79" s="7"/>
      <c r="AE79" s="3" t="str">
        <f t="shared" si="51"/>
        <v/>
      </c>
      <c r="AF79" s="47">
        <f t="shared" si="87"/>
        <v>0</v>
      </c>
      <c r="AG79" s="46"/>
      <c r="AH79" s="7"/>
      <c r="AI79" s="3" t="str">
        <f t="shared" si="52"/>
        <v/>
      </c>
      <c r="AJ79" s="47">
        <f t="shared" si="88"/>
        <v>0</v>
      </c>
      <c r="AK79" s="53">
        <f t="shared" si="89"/>
        <v>0</v>
      </c>
      <c r="AL79" s="53">
        <f t="shared" si="90"/>
        <v>0</v>
      </c>
      <c r="AN79" s="56">
        <f t="shared" si="53"/>
        <v>0</v>
      </c>
      <c r="AP79" t="str">
        <f t="shared" si="56"/>
        <v/>
      </c>
      <c r="AQ79" t="str">
        <f t="shared" si="57"/>
        <v/>
      </c>
      <c r="AR79" t="str">
        <f t="shared" si="58"/>
        <v/>
      </c>
      <c r="AS79" t="str">
        <f t="shared" si="59"/>
        <v/>
      </c>
      <c r="AT79" t="str">
        <f t="shared" si="60"/>
        <v/>
      </c>
      <c r="AU79" t="str">
        <f t="shared" si="61"/>
        <v>80</v>
      </c>
      <c r="AV79" t="str">
        <f t="shared" si="62"/>
        <v/>
      </c>
      <c r="AW79" t="str">
        <f t="shared" si="63"/>
        <v xml:space="preserve">                              </v>
      </c>
      <c r="AX79" t="str">
        <f t="shared" si="64"/>
        <v>000000000000000</v>
      </c>
      <c r="AY79" t="str">
        <f t="shared" si="65"/>
        <v>000000000000000</v>
      </c>
      <c r="AZ79" t="str">
        <f t="shared" si="66"/>
        <v>000000000000000</v>
      </c>
      <c r="BA79" t="str">
        <f t="shared" si="67"/>
        <v>000000000000000</v>
      </c>
      <c r="BB79" t="str">
        <f t="shared" si="68"/>
        <v>000000000000000</v>
      </c>
      <c r="BC79" t="str">
        <f t="shared" si="69"/>
        <v>000000000000000</v>
      </c>
      <c r="BD79" t="str">
        <f t="shared" si="70"/>
        <v>000000000000000</v>
      </c>
      <c r="BE79" t="str">
        <f t="shared" si="71"/>
        <v>000000000000000</v>
      </c>
      <c r="BF79" t="str">
        <f t="shared" si="72"/>
        <v>PES</v>
      </c>
      <c r="BG79" t="str">
        <f t="shared" si="73"/>
        <v>0001000000</v>
      </c>
      <c r="BH79">
        <f t="shared" si="74"/>
        <v>1</v>
      </c>
      <c r="BI79" t="str">
        <f t="shared" si="75"/>
        <v xml:space="preserve"> </v>
      </c>
      <c r="BJ79" t="str">
        <f t="shared" si="76"/>
        <v>000000000000000</v>
      </c>
      <c r="BK79" t="str">
        <f t="shared" si="77"/>
        <v/>
      </c>
      <c r="BL79" t="str">
        <f t="shared" si="78"/>
        <v/>
      </c>
      <c r="BM79" t="str">
        <f t="shared" si="79"/>
        <v/>
      </c>
      <c r="BN79" t="str">
        <f t="shared" si="80"/>
        <v/>
      </c>
      <c r="BO79" t="str">
        <f t="shared" si="81"/>
        <v/>
      </c>
      <c r="BP79" t="str">
        <f t="shared" si="82"/>
        <v/>
      </c>
      <c r="BQ79" t="str">
        <f t="shared" si="83"/>
        <v/>
      </c>
      <c r="BR79" t="str">
        <f t="shared" si="84"/>
        <v/>
      </c>
      <c r="BS79" s="22" t="str">
        <f ca="1">IF(BT79="","",MAX($BS$5:INDIRECT(ADDRESS(ROW()-1,COLUMN())))+1)</f>
        <v/>
      </c>
      <c r="BT79" s="22" t="str">
        <f t="shared" si="85"/>
        <v/>
      </c>
      <c r="BU79" s="22" t="str">
        <f ca="1">IF(BV79="","",MAX($BU$5:INDIRECT(ADDRESS(ROW()-1,COLUMN())))+1)</f>
        <v/>
      </c>
      <c r="BV79" s="22" t="str">
        <f t="shared" si="86"/>
        <v/>
      </c>
    </row>
    <row r="80" spans="2:74">
      <c r="B80" s="39"/>
      <c r="C80" s="3"/>
      <c r="D80" s="3" t="str">
        <f t="shared" si="47"/>
        <v/>
      </c>
      <c r="E80" s="40"/>
      <c r="F80" s="40"/>
      <c r="G80" s="40">
        <f t="shared" si="54"/>
        <v>0</v>
      </c>
      <c r="H80" s="3">
        <v>80</v>
      </c>
      <c r="I80" s="3" t="str">
        <f t="shared" si="48"/>
        <v>C U I T</v>
      </c>
      <c r="J80" s="33"/>
      <c r="K80" s="3"/>
      <c r="L80" s="41"/>
      <c r="M80" s="41"/>
      <c r="N80" s="41"/>
      <c r="O80" s="41"/>
      <c r="P80" s="41"/>
      <c r="Q80" s="41"/>
      <c r="R80" s="41"/>
      <c r="S80" s="41"/>
      <c r="T80" s="3" t="s">
        <v>645</v>
      </c>
      <c r="U80" s="3" t="str">
        <f t="shared" si="49"/>
        <v>PESOS ARGENTINOS</v>
      </c>
      <c r="V80" s="41">
        <v>1</v>
      </c>
      <c r="W80" s="41">
        <v>1</v>
      </c>
      <c r="X80" s="3">
        <v>0</v>
      </c>
      <c r="Y80" s="3" t="str">
        <f t="shared" si="50"/>
        <v>NO CORRESPONDE</v>
      </c>
      <c r="Z80" s="3"/>
      <c r="AA80" s="39" t="str">
        <f t="shared" si="55"/>
        <v/>
      </c>
      <c r="AC80" s="46"/>
      <c r="AD80" s="7"/>
      <c r="AE80" s="3" t="str">
        <f t="shared" si="51"/>
        <v/>
      </c>
      <c r="AF80" s="47">
        <f t="shared" si="87"/>
        <v>0</v>
      </c>
      <c r="AG80" s="46"/>
      <c r="AH80" s="7"/>
      <c r="AI80" s="3" t="str">
        <f t="shared" si="52"/>
        <v/>
      </c>
      <c r="AJ80" s="47">
        <f t="shared" si="88"/>
        <v>0</v>
      </c>
      <c r="AK80" s="53">
        <f t="shared" si="89"/>
        <v>0</v>
      </c>
      <c r="AL80" s="53">
        <f t="shared" si="90"/>
        <v>0</v>
      </c>
      <c r="AN80" s="56">
        <f t="shared" si="53"/>
        <v>0</v>
      </c>
      <c r="AP80" t="str">
        <f t="shared" si="56"/>
        <v/>
      </c>
      <c r="AQ80" t="str">
        <f t="shared" si="57"/>
        <v/>
      </c>
      <c r="AR80" t="str">
        <f t="shared" si="58"/>
        <v/>
      </c>
      <c r="AS80" t="str">
        <f t="shared" si="59"/>
        <v/>
      </c>
      <c r="AT80" t="str">
        <f t="shared" si="60"/>
        <v/>
      </c>
      <c r="AU80" t="str">
        <f t="shared" si="61"/>
        <v>80</v>
      </c>
      <c r="AV80" t="str">
        <f t="shared" si="62"/>
        <v/>
      </c>
      <c r="AW80" t="str">
        <f t="shared" si="63"/>
        <v xml:space="preserve">                              </v>
      </c>
      <c r="AX80" t="str">
        <f t="shared" si="64"/>
        <v>000000000000000</v>
      </c>
      <c r="AY80" t="str">
        <f t="shared" si="65"/>
        <v>000000000000000</v>
      </c>
      <c r="AZ80" t="str">
        <f t="shared" si="66"/>
        <v>000000000000000</v>
      </c>
      <c r="BA80" t="str">
        <f t="shared" si="67"/>
        <v>000000000000000</v>
      </c>
      <c r="BB80" t="str">
        <f t="shared" si="68"/>
        <v>000000000000000</v>
      </c>
      <c r="BC80" t="str">
        <f t="shared" si="69"/>
        <v>000000000000000</v>
      </c>
      <c r="BD80" t="str">
        <f t="shared" si="70"/>
        <v>000000000000000</v>
      </c>
      <c r="BE80" t="str">
        <f t="shared" si="71"/>
        <v>000000000000000</v>
      </c>
      <c r="BF80" t="str">
        <f t="shared" si="72"/>
        <v>PES</v>
      </c>
      <c r="BG80" t="str">
        <f t="shared" si="73"/>
        <v>0001000000</v>
      </c>
      <c r="BH80">
        <f t="shared" si="74"/>
        <v>1</v>
      </c>
      <c r="BI80" t="str">
        <f t="shared" si="75"/>
        <v xml:space="preserve"> </v>
      </c>
      <c r="BJ80" t="str">
        <f t="shared" si="76"/>
        <v>000000000000000</v>
      </c>
      <c r="BK80" t="str">
        <f t="shared" si="77"/>
        <v/>
      </c>
      <c r="BL80" t="str">
        <f t="shared" si="78"/>
        <v/>
      </c>
      <c r="BM80" t="str">
        <f t="shared" si="79"/>
        <v/>
      </c>
      <c r="BN80" t="str">
        <f t="shared" si="80"/>
        <v/>
      </c>
      <c r="BO80" t="str">
        <f t="shared" si="81"/>
        <v/>
      </c>
      <c r="BP80" t="str">
        <f t="shared" si="82"/>
        <v/>
      </c>
      <c r="BQ80" t="str">
        <f t="shared" si="83"/>
        <v/>
      </c>
      <c r="BR80" t="str">
        <f t="shared" si="84"/>
        <v/>
      </c>
      <c r="BS80" s="22" t="str">
        <f ca="1">IF(BT80="","",MAX($BS$5:INDIRECT(ADDRESS(ROW()-1,COLUMN())))+1)</f>
        <v/>
      </c>
      <c r="BT80" s="22" t="str">
        <f t="shared" si="85"/>
        <v/>
      </c>
      <c r="BU80" s="22" t="str">
        <f ca="1">IF(BV80="","",MAX($BU$5:INDIRECT(ADDRESS(ROW()-1,COLUMN())))+1)</f>
        <v/>
      </c>
      <c r="BV80" s="22" t="str">
        <f t="shared" si="86"/>
        <v/>
      </c>
    </row>
    <row r="81" spans="2:74">
      <c r="B81" s="39"/>
      <c r="C81" s="3"/>
      <c r="D81" s="3" t="str">
        <f t="shared" si="47"/>
        <v/>
      </c>
      <c r="E81" s="40"/>
      <c r="F81" s="40"/>
      <c r="G81" s="40">
        <f t="shared" si="54"/>
        <v>0</v>
      </c>
      <c r="H81" s="3">
        <v>80</v>
      </c>
      <c r="I81" s="3" t="str">
        <f t="shared" si="48"/>
        <v>C U I T</v>
      </c>
      <c r="J81" s="33"/>
      <c r="K81" s="3"/>
      <c r="L81" s="41"/>
      <c r="M81" s="41"/>
      <c r="N81" s="41"/>
      <c r="O81" s="41"/>
      <c r="P81" s="41"/>
      <c r="Q81" s="41"/>
      <c r="R81" s="41"/>
      <c r="S81" s="41"/>
      <c r="T81" s="3" t="s">
        <v>645</v>
      </c>
      <c r="U81" s="3" t="str">
        <f t="shared" si="49"/>
        <v>PESOS ARGENTINOS</v>
      </c>
      <c r="V81" s="41">
        <v>1</v>
      </c>
      <c r="W81" s="41">
        <v>1</v>
      </c>
      <c r="X81" s="3">
        <v>0</v>
      </c>
      <c r="Y81" s="3" t="str">
        <f t="shared" si="50"/>
        <v>NO CORRESPONDE</v>
      </c>
      <c r="Z81" s="3"/>
      <c r="AA81" s="39" t="str">
        <f t="shared" si="55"/>
        <v/>
      </c>
      <c r="AC81" s="46"/>
      <c r="AD81" s="7"/>
      <c r="AE81" s="3" t="str">
        <f t="shared" si="51"/>
        <v/>
      </c>
      <c r="AF81" s="47">
        <f t="shared" si="87"/>
        <v>0</v>
      </c>
      <c r="AG81" s="46"/>
      <c r="AH81" s="7"/>
      <c r="AI81" s="3" t="str">
        <f t="shared" si="52"/>
        <v/>
      </c>
      <c r="AJ81" s="47">
        <f t="shared" si="88"/>
        <v>0</v>
      </c>
      <c r="AK81" s="53">
        <f t="shared" si="89"/>
        <v>0</v>
      </c>
      <c r="AL81" s="53">
        <f t="shared" si="90"/>
        <v>0</v>
      </c>
      <c r="AN81" s="56">
        <f t="shared" si="53"/>
        <v>0</v>
      </c>
      <c r="AP81" t="str">
        <f t="shared" si="56"/>
        <v/>
      </c>
      <c r="AQ81" t="str">
        <f t="shared" si="57"/>
        <v/>
      </c>
      <c r="AR81" t="str">
        <f t="shared" si="58"/>
        <v/>
      </c>
      <c r="AS81" t="str">
        <f t="shared" si="59"/>
        <v/>
      </c>
      <c r="AT81" t="str">
        <f t="shared" si="60"/>
        <v/>
      </c>
      <c r="AU81" t="str">
        <f t="shared" si="61"/>
        <v>80</v>
      </c>
      <c r="AV81" t="str">
        <f t="shared" si="62"/>
        <v/>
      </c>
      <c r="AW81" t="str">
        <f t="shared" si="63"/>
        <v xml:space="preserve">                              </v>
      </c>
      <c r="AX81" t="str">
        <f t="shared" si="64"/>
        <v>000000000000000</v>
      </c>
      <c r="AY81" t="str">
        <f t="shared" si="65"/>
        <v>000000000000000</v>
      </c>
      <c r="AZ81" t="str">
        <f t="shared" si="66"/>
        <v>000000000000000</v>
      </c>
      <c r="BA81" t="str">
        <f t="shared" si="67"/>
        <v>000000000000000</v>
      </c>
      <c r="BB81" t="str">
        <f t="shared" si="68"/>
        <v>000000000000000</v>
      </c>
      <c r="BC81" t="str">
        <f t="shared" si="69"/>
        <v>000000000000000</v>
      </c>
      <c r="BD81" t="str">
        <f t="shared" si="70"/>
        <v>000000000000000</v>
      </c>
      <c r="BE81" t="str">
        <f t="shared" si="71"/>
        <v>000000000000000</v>
      </c>
      <c r="BF81" t="str">
        <f t="shared" si="72"/>
        <v>PES</v>
      </c>
      <c r="BG81" t="str">
        <f t="shared" si="73"/>
        <v>0001000000</v>
      </c>
      <c r="BH81">
        <f t="shared" si="74"/>
        <v>1</v>
      </c>
      <c r="BI81" t="str">
        <f t="shared" si="75"/>
        <v xml:space="preserve"> </v>
      </c>
      <c r="BJ81" t="str">
        <f t="shared" si="76"/>
        <v>000000000000000</v>
      </c>
      <c r="BK81" t="str">
        <f t="shared" si="77"/>
        <v/>
      </c>
      <c r="BL81" t="str">
        <f t="shared" si="78"/>
        <v/>
      </c>
      <c r="BM81" t="str">
        <f t="shared" si="79"/>
        <v/>
      </c>
      <c r="BN81" t="str">
        <f t="shared" si="80"/>
        <v/>
      </c>
      <c r="BO81" t="str">
        <f t="shared" si="81"/>
        <v/>
      </c>
      <c r="BP81" t="str">
        <f t="shared" si="82"/>
        <v/>
      </c>
      <c r="BQ81" t="str">
        <f t="shared" si="83"/>
        <v/>
      </c>
      <c r="BR81" t="str">
        <f t="shared" si="84"/>
        <v/>
      </c>
      <c r="BS81" s="22" t="str">
        <f ca="1">IF(BT81="","",MAX($BS$5:INDIRECT(ADDRESS(ROW()-1,COLUMN())))+1)</f>
        <v/>
      </c>
      <c r="BT81" s="22" t="str">
        <f t="shared" si="85"/>
        <v/>
      </c>
      <c r="BU81" s="22" t="str">
        <f ca="1">IF(BV81="","",MAX($BU$5:INDIRECT(ADDRESS(ROW()-1,COLUMN())))+1)</f>
        <v/>
      </c>
      <c r="BV81" s="22" t="str">
        <f t="shared" si="86"/>
        <v/>
      </c>
    </row>
    <row r="82" spans="2:74">
      <c r="B82" s="39"/>
      <c r="C82" s="3"/>
      <c r="D82" s="3" t="str">
        <f t="shared" si="47"/>
        <v/>
      </c>
      <c r="E82" s="40"/>
      <c r="F82" s="40"/>
      <c r="G82" s="40">
        <f t="shared" si="54"/>
        <v>0</v>
      </c>
      <c r="H82" s="3">
        <v>80</v>
      </c>
      <c r="I82" s="3" t="str">
        <f t="shared" si="48"/>
        <v>C U I T</v>
      </c>
      <c r="J82" s="33"/>
      <c r="K82" s="3"/>
      <c r="L82" s="41"/>
      <c r="M82" s="41"/>
      <c r="N82" s="41"/>
      <c r="O82" s="41"/>
      <c r="P82" s="41"/>
      <c r="Q82" s="41"/>
      <c r="R82" s="41"/>
      <c r="S82" s="41"/>
      <c r="T82" s="3" t="s">
        <v>645</v>
      </c>
      <c r="U82" s="3" t="str">
        <f t="shared" si="49"/>
        <v>PESOS ARGENTINOS</v>
      </c>
      <c r="V82" s="41">
        <v>1</v>
      </c>
      <c r="W82" s="41">
        <v>1</v>
      </c>
      <c r="X82" s="3">
        <v>0</v>
      </c>
      <c r="Y82" s="3" t="str">
        <f t="shared" si="50"/>
        <v>NO CORRESPONDE</v>
      </c>
      <c r="Z82" s="3"/>
      <c r="AA82" s="39" t="str">
        <f t="shared" si="55"/>
        <v/>
      </c>
      <c r="AC82" s="46"/>
      <c r="AD82" s="7"/>
      <c r="AE82" s="3" t="str">
        <f t="shared" si="51"/>
        <v/>
      </c>
      <c r="AF82" s="47">
        <f t="shared" si="87"/>
        <v>0</v>
      </c>
      <c r="AG82" s="46"/>
      <c r="AH82" s="7"/>
      <c r="AI82" s="3" t="str">
        <f t="shared" si="52"/>
        <v/>
      </c>
      <c r="AJ82" s="47">
        <f t="shared" si="88"/>
        <v>0</v>
      </c>
      <c r="AK82" s="53">
        <f t="shared" si="89"/>
        <v>0</v>
      </c>
      <c r="AL82" s="53">
        <f t="shared" si="90"/>
        <v>0</v>
      </c>
      <c r="AN82" s="56">
        <f t="shared" si="53"/>
        <v>0</v>
      </c>
      <c r="AP82" t="str">
        <f t="shared" si="56"/>
        <v/>
      </c>
      <c r="AQ82" t="str">
        <f t="shared" si="57"/>
        <v/>
      </c>
      <c r="AR82" t="str">
        <f t="shared" si="58"/>
        <v/>
      </c>
      <c r="AS82" t="str">
        <f t="shared" si="59"/>
        <v/>
      </c>
      <c r="AT82" t="str">
        <f t="shared" si="60"/>
        <v/>
      </c>
      <c r="AU82" t="str">
        <f t="shared" si="61"/>
        <v>80</v>
      </c>
      <c r="AV82" t="str">
        <f t="shared" si="62"/>
        <v/>
      </c>
      <c r="AW82" t="str">
        <f t="shared" si="63"/>
        <v xml:space="preserve">                              </v>
      </c>
      <c r="AX82" t="str">
        <f t="shared" si="64"/>
        <v>000000000000000</v>
      </c>
      <c r="AY82" t="str">
        <f t="shared" si="65"/>
        <v>000000000000000</v>
      </c>
      <c r="AZ82" t="str">
        <f t="shared" si="66"/>
        <v>000000000000000</v>
      </c>
      <c r="BA82" t="str">
        <f t="shared" si="67"/>
        <v>000000000000000</v>
      </c>
      <c r="BB82" t="str">
        <f t="shared" si="68"/>
        <v>000000000000000</v>
      </c>
      <c r="BC82" t="str">
        <f t="shared" si="69"/>
        <v>000000000000000</v>
      </c>
      <c r="BD82" t="str">
        <f t="shared" si="70"/>
        <v>000000000000000</v>
      </c>
      <c r="BE82" t="str">
        <f t="shared" si="71"/>
        <v>000000000000000</v>
      </c>
      <c r="BF82" t="str">
        <f t="shared" si="72"/>
        <v>PES</v>
      </c>
      <c r="BG82" t="str">
        <f t="shared" si="73"/>
        <v>0001000000</v>
      </c>
      <c r="BH82">
        <f t="shared" si="74"/>
        <v>1</v>
      </c>
      <c r="BI82" t="str">
        <f t="shared" si="75"/>
        <v xml:space="preserve"> </v>
      </c>
      <c r="BJ82" t="str">
        <f t="shared" si="76"/>
        <v>000000000000000</v>
      </c>
      <c r="BK82" t="str">
        <f t="shared" si="77"/>
        <v/>
      </c>
      <c r="BL82" t="str">
        <f t="shared" si="78"/>
        <v/>
      </c>
      <c r="BM82" t="str">
        <f t="shared" si="79"/>
        <v/>
      </c>
      <c r="BN82" t="str">
        <f t="shared" si="80"/>
        <v/>
      </c>
      <c r="BO82" t="str">
        <f t="shared" si="81"/>
        <v/>
      </c>
      <c r="BP82" t="str">
        <f t="shared" si="82"/>
        <v/>
      </c>
      <c r="BQ82" t="str">
        <f t="shared" si="83"/>
        <v/>
      </c>
      <c r="BR82" t="str">
        <f t="shared" si="84"/>
        <v/>
      </c>
      <c r="BS82" s="22" t="str">
        <f ca="1">IF(BT82="","",MAX($BS$5:INDIRECT(ADDRESS(ROW()-1,COLUMN())))+1)</f>
        <v/>
      </c>
      <c r="BT82" s="22" t="str">
        <f t="shared" si="85"/>
        <v/>
      </c>
      <c r="BU82" s="22" t="str">
        <f ca="1">IF(BV82="","",MAX($BU$5:INDIRECT(ADDRESS(ROW()-1,COLUMN())))+1)</f>
        <v/>
      </c>
      <c r="BV82" s="22" t="str">
        <f t="shared" si="86"/>
        <v/>
      </c>
    </row>
    <row r="83" spans="2:74">
      <c r="B83" s="39"/>
      <c r="C83" s="3"/>
      <c r="D83" s="3" t="str">
        <f t="shared" si="47"/>
        <v/>
      </c>
      <c r="E83" s="40"/>
      <c r="F83" s="40"/>
      <c r="G83" s="40">
        <f t="shared" si="54"/>
        <v>0</v>
      </c>
      <c r="H83" s="3">
        <v>80</v>
      </c>
      <c r="I83" s="3" t="str">
        <f t="shared" si="48"/>
        <v>C U I T</v>
      </c>
      <c r="J83" s="33"/>
      <c r="K83" s="3"/>
      <c r="L83" s="41"/>
      <c r="M83" s="41"/>
      <c r="N83" s="41"/>
      <c r="O83" s="41"/>
      <c r="P83" s="41"/>
      <c r="Q83" s="41"/>
      <c r="R83" s="41"/>
      <c r="S83" s="41"/>
      <c r="T83" s="3" t="s">
        <v>645</v>
      </c>
      <c r="U83" s="3" t="str">
        <f t="shared" si="49"/>
        <v>PESOS ARGENTINOS</v>
      </c>
      <c r="V83" s="41">
        <v>1</v>
      </c>
      <c r="W83" s="41">
        <v>1</v>
      </c>
      <c r="X83" s="3">
        <v>0</v>
      </c>
      <c r="Y83" s="3" t="str">
        <f t="shared" si="50"/>
        <v>NO CORRESPONDE</v>
      </c>
      <c r="Z83" s="3"/>
      <c r="AA83" s="39" t="str">
        <f t="shared" si="55"/>
        <v/>
      </c>
      <c r="AC83" s="46"/>
      <c r="AD83" s="7"/>
      <c r="AE83" s="3" t="str">
        <f t="shared" si="51"/>
        <v/>
      </c>
      <c r="AF83" s="47">
        <f t="shared" si="87"/>
        <v>0</v>
      </c>
      <c r="AG83" s="46"/>
      <c r="AH83" s="7"/>
      <c r="AI83" s="3" t="str">
        <f t="shared" si="52"/>
        <v/>
      </c>
      <c r="AJ83" s="47">
        <f t="shared" si="88"/>
        <v>0</v>
      </c>
      <c r="AK83" s="53">
        <f t="shared" si="89"/>
        <v>0</v>
      </c>
      <c r="AL83" s="53">
        <f t="shared" si="90"/>
        <v>0</v>
      </c>
      <c r="AN83" s="56">
        <f t="shared" si="53"/>
        <v>0</v>
      </c>
      <c r="AP83" t="str">
        <f t="shared" si="56"/>
        <v/>
      </c>
      <c r="AQ83" t="str">
        <f t="shared" si="57"/>
        <v/>
      </c>
      <c r="AR83" t="str">
        <f t="shared" si="58"/>
        <v/>
      </c>
      <c r="AS83" t="str">
        <f t="shared" si="59"/>
        <v/>
      </c>
      <c r="AT83" t="str">
        <f t="shared" si="60"/>
        <v/>
      </c>
      <c r="AU83" t="str">
        <f t="shared" si="61"/>
        <v>80</v>
      </c>
      <c r="AV83" t="str">
        <f t="shared" si="62"/>
        <v/>
      </c>
      <c r="AW83" t="str">
        <f t="shared" si="63"/>
        <v xml:space="preserve">                              </v>
      </c>
      <c r="AX83" t="str">
        <f t="shared" si="64"/>
        <v>000000000000000</v>
      </c>
      <c r="AY83" t="str">
        <f t="shared" si="65"/>
        <v>000000000000000</v>
      </c>
      <c r="AZ83" t="str">
        <f t="shared" si="66"/>
        <v>000000000000000</v>
      </c>
      <c r="BA83" t="str">
        <f t="shared" si="67"/>
        <v>000000000000000</v>
      </c>
      <c r="BB83" t="str">
        <f t="shared" si="68"/>
        <v>000000000000000</v>
      </c>
      <c r="BC83" t="str">
        <f t="shared" si="69"/>
        <v>000000000000000</v>
      </c>
      <c r="BD83" t="str">
        <f t="shared" si="70"/>
        <v>000000000000000</v>
      </c>
      <c r="BE83" t="str">
        <f t="shared" si="71"/>
        <v>000000000000000</v>
      </c>
      <c r="BF83" t="str">
        <f t="shared" si="72"/>
        <v>PES</v>
      </c>
      <c r="BG83" t="str">
        <f t="shared" si="73"/>
        <v>0001000000</v>
      </c>
      <c r="BH83">
        <f t="shared" si="74"/>
        <v>1</v>
      </c>
      <c r="BI83" t="str">
        <f t="shared" si="75"/>
        <v xml:space="preserve"> </v>
      </c>
      <c r="BJ83" t="str">
        <f t="shared" si="76"/>
        <v>000000000000000</v>
      </c>
      <c r="BK83" t="str">
        <f t="shared" si="77"/>
        <v/>
      </c>
      <c r="BL83" t="str">
        <f t="shared" si="78"/>
        <v/>
      </c>
      <c r="BM83" t="str">
        <f t="shared" si="79"/>
        <v/>
      </c>
      <c r="BN83" t="str">
        <f t="shared" si="80"/>
        <v/>
      </c>
      <c r="BO83" t="str">
        <f t="shared" si="81"/>
        <v/>
      </c>
      <c r="BP83" t="str">
        <f t="shared" si="82"/>
        <v/>
      </c>
      <c r="BQ83" t="str">
        <f t="shared" si="83"/>
        <v/>
      </c>
      <c r="BR83" t="str">
        <f t="shared" si="84"/>
        <v/>
      </c>
      <c r="BS83" s="22" t="str">
        <f ca="1">IF(BT83="","",MAX($BS$5:INDIRECT(ADDRESS(ROW()-1,COLUMN())))+1)</f>
        <v/>
      </c>
      <c r="BT83" s="22" t="str">
        <f t="shared" si="85"/>
        <v/>
      </c>
      <c r="BU83" s="22" t="str">
        <f ca="1">IF(BV83="","",MAX($BU$5:INDIRECT(ADDRESS(ROW()-1,COLUMN())))+1)</f>
        <v/>
      </c>
      <c r="BV83" s="22" t="str">
        <f t="shared" si="86"/>
        <v/>
      </c>
    </row>
    <row r="84" spans="2:74">
      <c r="B84" s="39"/>
      <c r="C84" s="3"/>
      <c r="D84" s="3" t="str">
        <f t="shared" si="47"/>
        <v/>
      </c>
      <c r="E84" s="40"/>
      <c r="F84" s="40"/>
      <c r="G84" s="40">
        <f t="shared" si="54"/>
        <v>0</v>
      </c>
      <c r="H84" s="3">
        <v>80</v>
      </c>
      <c r="I84" s="3" t="str">
        <f t="shared" si="48"/>
        <v>C U I T</v>
      </c>
      <c r="J84" s="33"/>
      <c r="K84" s="3"/>
      <c r="L84" s="41"/>
      <c r="M84" s="41"/>
      <c r="N84" s="41"/>
      <c r="O84" s="41"/>
      <c r="P84" s="41"/>
      <c r="Q84" s="41"/>
      <c r="R84" s="41"/>
      <c r="S84" s="41"/>
      <c r="T84" s="3" t="s">
        <v>645</v>
      </c>
      <c r="U84" s="3" t="str">
        <f t="shared" si="49"/>
        <v>PESOS ARGENTINOS</v>
      </c>
      <c r="V84" s="41">
        <v>1</v>
      </c>
      <c r="W84" s="41">
        <v>1</v>
      </c>
      <c r="X84" s="3">
        <v>0</v>
      </c>
      <c r="Y84" s="3" t="str">
        <f t="shared" si="50"/>
        <v>NO CORRESPONDE</v>
      </c>
      <c r="Z84" s="3"/>
      <c r="AA84" s="39" t="str">
        <f t="shared" si="55"/>
        <v/>
      </c>
      <c r="AC84" s="46"/>
      <c r="AD84" s="7"/>
      <c r="AE84" s="3" t="str">
        <f t="shared" si="51"/>
        <v/>
      </c>
      <c r="AF84" s="47">
        <f t="shared" si="87"/>
        <v>0</v>
      </c>
      <c r="AG84" s="46"/>
      <c r="AH84" s="7"/>
      <c r="AI84" s="3" t="str">
        <f t="shared" si="52"/>
        <v/>
      </c>
      <c r="AJ84" s="47">
        <f t="shared" si="88"/>
        <v>0</v>
      </c>
      <c r="AK84" s="53">
        <f t="shared" si="89"/>
        <v>0</v>
      </c>
      <c r="AL84" s="53">
        <f t="shared" si="90"/>
        <v>0</v>
      </c>
      <c r="AN84" s="56">
        <f t="shared" si="53"/>
        <v>0</v>
      </c>
      <c r="AP84" t="str">
        <f t="shared" si="56"/>
        <v/>
      </c>
      <c r="AQ84" t="str">
        <f t="shared" si="57"/>
        <v/>
      </c>
      <c r="AR84" t="str">
        <f t="shared" si="58"/>
        <v/>
      </c>
      <c r="AS84" t="str">
        <f t="shared" si="59"/>
        <v/>
      </c>
      <c r="AT84" t="str">
        <f t="shared" si="60"/>
        <v/>
      </c>
      <c r="AU84" t="str">
        <f t="shared" si="61"/>
        <v>80</v>
      </c>
      <c r="AV84" t="str">
        <f t="shared" si="62"/>
        <v/>
      </c>
      <c r="AW84" t="str">
        <f t="shared" si="63"/>
        <v xml:space="preserve">                              </v>
      </c>
      <c r="AX84" t="str">
        <f t="shared" si="64"/>
        <v>000000000000000</v>
      </c>
      <c r="AY84" t="str">
        <f t="shared" si="65"/>
        <v>000000000000000</v>
      </c>
      <c r="AZ84" t="str">
        <f t="shared" si="66"/>
        <v>000000000000000</v>
      </c>
      <c r="BA84" t="str">
        <f t="shared" si="67"/>
        <v>000000000000000</v>
      </c>
      <c r="BB84" t="str">
        <f t="shared" si="68"/>
        <v>000000000000000</v>
      </c>
      <c r="BC84" t="str">
        <f t="shared" si="69"/>
        <v>000000000000000</v>
      </c>
      <c r="BD84" t="str">
        <f t="shared" si="70"/>
        <v>000000000000000</v>
      </c>
      <c r="BE84" t="str">
        <f t="shared" si="71"/>
        <v>000000000000000</v>
      </c>
      <c r="BF84" t="str">
        <f t="shared" si="72"/>
        <v>PES</v>
      </c>
      <c r="BG84" t="str">
        <f t="shared" si="73"/>
        <v>0001000000</v>
      </c>
      <c r="BH84">
        <f t="shared" si="74"/>
        <v>1</v>
      </c>
      <c r="BI84" t="str">
        <f t="shared" si="75"/>
        <v xml:space="preserve"> </v>
      </c>
      <c r="BJ84" t="str">
        <f t="shared" si="76"/>
        <v>000000000000000</v>
      </c>
      <c r="BK84" t="str">
        <f t="shared" si="77"/>
        <v/>
      </c>
      <c r="BL84" t="str">
        <f t="shared" si="78"/>
        <v/>
      </c>
      <c r="BM84" t="str">
        <f t="shared" si="79"/>
        <v/>
      </c>
      <c r="BN84" t="str">
        <f t="shared" si="80"/>
        <v/>
      </c>
      <c r="BO84" t="str">
        <f t="shared" si="81"/>
        <v/>
      </c>
      <c r="BP84" t="str">
        <f t="shared" si="82"/>
        <v/>
      </c>
      <c r="BQ84" t="str">
        <f t="shared" si="83"/>
        <v/>
      </c>
      <c r="BR84" t="str">
        <f t="shared" si="84"/>
        <v/>
      </c>
      <c r="BS84" s="22" t="str">
        <f ca="1">IF(BT84="","",MAX($BS$5:INDIRECT(ADDRESS(ROW()-1,COLUMN())))+1)</f>
        <v/>
      </c>
      <c r="BT84" s="22" t="str">
        <f t="shared" si="85"/>
        <v/>
      </c>
      <c r="BU84" s="22" t="str">
        <f ca="1">IF(BV84="","",MAX($BU$5:INDIRECT(ADDRESS(ROW()-1,COLUMN())))+1)</f>
        <v/>
      </c>
      <c r="BV84" s="22" t="str">
        <f t="shared" si="86"/>
        <v/>
      </c>
    </row>
    <row r="85" spans="2:74">
      <c r="B85" s="39"/>
      <c r="C85" s="3"/>
      <c r="D85" s="3" t="str">
        <f t="shared" si="47"/>
        <v/>
      </c>
      <c r="E85" s="40"/>
      <c r="F85" s="40"/>
      <c r="G85" s="40">
        <f t="shared" si="54"/>
        <v>0</v>
      </c>
      <c r="H85" s="3">
        <v>80</v>
      </c>
      <c r="I85" s="3" t="str">
        <f t="shared" si="48"/>
        <v>C U I T</v>
      </c>
      <c r="J85" s="33"/>
      <c r="K85" s="3"/>
      <c r="L85" s="41"/>
      <c r="M85" s="41"/>
      <c r="N85" s="41"/>
      <c r="O85" s="41"/>
      <c r="P85" s="41"/>
      <c r="Q85" s="41"/>
      <c r="R85" s="41"/>
      <c r="S85" s="41"/>
      <c r="T85" s="3" t="s">
        <v>645</v>
      </c>
      <c r="U85" s="3" t="str">
        <f t="shared" si="49"/>
        <v>PESOS ARGENTINOS</v>
      </c>
      <c r="V85" s="41">
        <v>1</v>
      </c>
      <c r="W85" s="41">
        <v>1</v>
      </c>
      <c r="X85" s="3">
        <v>0</v>
      </c>
      <c r="Y85" s="3" t="str">
        <f t="shared" si="50"/>
        <v>NO CORRESPONDE</v>
      </c>
      <c r="Z85" s="3"/>
      <c r="AA85" s="39" t="str">
        <f t="shared" si="55"/>
        <v/>
      </c>
      <c r="AC85" s="46"/>
      <c r="AD85" s="7"/>
      <c r="AE85" s="3" t="str">
        <f t="shared" si="51"/>
        <v/>
      </c>
      <c r="AF85" s="47">
        <f t="shared" si="87"/>
        <v>0</v>
      </c>
      <c r="AG85" s="46"/>
      <c r="AH85" s="7"/>
      <c r="AI85" s="3" t="str">
        <f t="shared" si="52"/>
        <v/>
      </c>
      <c r="AJ85" s="47">
        <f t="shared" si="88"/>
        <v>0</v>
      </c>
      <c r="AK85" s="53">
        <f t="shared" si="89"/>
        <v>0</v>
      </c>
      <c r="AL85" s="53">
        <f t="shared" si="90"/>
        <v>0</v>
      </c>
      <c r="AN85" s="56">
        <f t="shared" si="53"/>
        <v>0</v>
      </c>
      <c r="AP85" t="str">
        <f t="shared" si="56"/>
        <v/>
      </c>
      <c r="AQ85" t="str">
        <f t="shared" si="57"/>
        <v/>
      </c>
      <c r="AR85" t="str">
        <f t="shared" si="58"/>
        <v/>
      </c>
      <c r="AS85" t="str">
        <f t="shared" si="59"/>
        <v/>
      </c>
      <c r="AT85" t="str">
        <f t="shared" si="60"/>
        <v/>
      </c>
      <c r="AU85" t="str">
        <f t="shared" si="61"/>
        <v>80</v>
      </c>
      <c r="AV85" t="str">
        <f t="shared" si="62"/>
        <v/>
      </c>
      <c r="AW85" t="str">
        <f t="shared" si="63"/>
        <v xml:space="preserve">                              </v>
      </c>
      <c r="AX85" t="str">
        <f t="shared" si="64"/>
        <v>000000000000000</v>
      </c>
      <c r="AY85" t="str">
        <f t="shared" si="65"/>
        <v>000000000000000</v>
      </c>
      <c r="AZ85" t="str">
        <f t="shared" si="66"/>
        <v>000000000000000</v>
      </c>
      <c r="BA85" t="str">
        <f t="shared" si="67"/>
        <v>000000000000000</v>
      </c>
      <c r="BB85" t="str">
        <f t="shared" si="68"/>
        <v>000000000000000</v>
      </c>
      <c r="BC85" t="str">
        <f t="shared" si="69"/>
        <v>000000000000000</v>
      </c>
      <c r="BD85" t="str">
        <f t="shared" si="70"/>
        <v>000000000000000</v>
      </c>
      <c r="BE85" t="str">
        <f t="shared" si="71"/>
        <v>000000000000000</v>
      </c>
      <c r="BF85" t="str">
        <f t="shared" si="72"/>
        <v>PES</v>
      </c>
      <c r="BG85" t="str">
        <f t="shared" si="73"/>
        <v>0001000000</v>
      </c>
      <c r="BH85">
        <f t="shared" si="74"/>
        <v>1</v>
      </c>
      <c r="BI85" t="str">
        <f t="shared" si="75"/>
        <v xml:space="preserve"> </v>
      </c>
      <c r="BJ85" t="str">
        <f t="shared" si="76"/>
        <v>000000000000000</v>
      </c>
      <c r="BK85" t="str">
        <f t="shared" si="77"/>
        <v/>
      </c>
      <c r="BL85" t="str">
        <f t="shared" si="78"/>
        <v/>
      </c>
      <c r="BM85" t="str">
        <f t="shared" si="79"/>
        <v/>
      </c>
      <c r="BN85" t="str">
        <f t="shared" si="80"/>
        <v/>
      </c>
      <c r="BO85" t="str">
        <f t="shared" si="81"/>
        <v/>
      </c>
      <c r="BP85" t="str">
        <f t="shared" si="82"/>
        <v/>
      </c>
      <c r="BQ85" t="str">
        <f t="shared" si="83"/>
        <v/>
      </c>
      <c r="BR85" t="str">
        <f t="shared" si="84"/>
        <v/>
      </c>
      <c r="BS85" s="22" t="str">
        <f ca="1">IF(BT85="","",MAX($BS$5:INDIRECT(ADDRESS(ROW()-1,COLUMN())))+1)</f>
        <v/>
      </c>
      <c r="BT85" s="22" t="str">
        <f t="shared" si="85"/>
        <v/>
      </c>
      <c r="BU85" s="22" t="str">
        <f ca="1">IF(BV85="","",MAX($BU$5:INDIRECT(ADDRESS(ROW()-1,COLUMN())))+1)</f>
        <v/>
      </c>
      <c r="BV85" s="22" t="str">
        <f t="shared" si="86"/>
        <v/>
      </c>
    </row>
    <row r="86" spans="2:74">
      <c r="B86" s="39"/>
      <c r="C86" s="3"/>
      <c r="D86" s="3" t="str">
        <f t="shared" si="47"/>
        <v/>
      </c>
      <c r="E86" s="40"/>
      <c r="F86" s="40"/>
      <c r="G86" s="40">
        <f t="shared" si="54"/>
        <v>0</v>
      </c>
      <c r="H86" s="3">
        <v>80</v>
      </c>
      <c r="I86" s="3" t="str">
        <f t="shared" si="48"/>
        <v>C U I T</v>
      </c>
      <c r="J86" s="33"/>
      <c r="K86" s="3"/>
      <c r="L86" s="41"/>
      <c r="M86" s="41"/>
      <c r="N86" s="41"/>
      <c r="O86" s="41"/>
      <c r="P86" s="41"/>
      <c r="Q86" s="41"/>
      <c r="R86" s="41"/>
      <c r="S86" s="41"/>
      <c r="T86" s="3" t="s">
        <v>645</v>
      </c>
      <c r="U86" s="3" t="str">
        <f t="shared" si="49"/>
        <v>PESOS ARGENTINOS</v>
      </c>
      <c r="V86" s="41">
        <v>1</v>
      </c>
      <c r="W86" s="41">
        <v>1</v>
      </c>
      <c r="X86" s="3">
        <v>0</v>
      </c>
      <c r="Y86" s="3" t="str">
        <f t="shared" si="50"/>
        <v>NO CORRESPONDE</v>
      </c>
      <c r="Z86" s="3"/>
      <c r="AA86" s="39" t="str">
        <f t="shared" si="55"/>
        <v/>
      </c>
      <c r="AC86" s="46"/>
      <c r="AD86" s="7"/>
      <c r="AE86" s="3" t="str">
        <f t="shared" si="51"/>
        <v/>
      </c>
      <c r="AF86" s="47">
        <f t="shared" si="87"/>
        <v>0</v>
      </c>
      <c r="AG86" s="46"/>
      <c r="AH86" s="7"/>
      <c r="AI86" s="3" t="str">
        <f t="shared" si="52"/>
        <v/>
      </c>
      <c r="AJ86" s="47">
        <f t="shared" si="88"/>
        <v>0</v>
      </c>
      <c r="AK86" s="53">
        <f t="shared" si="89"/>
        <v>0</v>
      </c>
      <c r="AL86" s="53">
        <f t="shared" si="90"/>
        <v>0</v>
      </c>
      <c r="AN86" s="56">
        <f t="shared" si="53"/>
        <v>0</v>
      </c>
      <c r="AP86" t="str">
        <f t="shared" si="56"/>
        <v/>
      </c>
      <c r="AQ86" t="str">
        <f t="shared" si="57"/>
        <v/>
      </c>
      <c r="AR86" t="str">
        <f t="shared" si="58"/>
        <v/>
      </c>
      <c r="AS86" t="str">
        <f t="shared" si="59"/>
        <v/>
      </c>
      <c r="AT86" t="str">
        <f t="shared" si="60"/>
        <v/>
      </c>
      <c r="AU86" t="str">
        <f t="shared" si="61"/>
        <v>80</v>
      </c>
      <c r="AV86" t="str">
        <f t="shared" si="62"/>
        <v/>
      </c>
      <c r="AW86" t="str">
        <f t="shared" si="63"/>
        <v xml:space="preserve">                              </v>
      </c>
      <c r="AX86" t="str">
        <f t="shared" si="64"/>
        <v>000000000000000</v>
      </c>
      <c r="AY86" t="str">
        <f t="shared" si="65"/>
        <v>000000000000000</v>
      </c>
      <c r="AZ86" t="str">
        <f t="shared" si="66"/>
        <v>000000000000000</v>
      </c>
      <c r="BA86" t="str">
        <f t="shared" si="67"/>
        <v>000000000000000</v>
      </c>
      <c r="BB86" t="str">
        <f t="shared" si="68"/>
        <v>000000000000000</v>
      </c>
      <c r="BC86" t="str">
        <f t="shared" si="69"/>
        <v>000000000000000</v>
      </c>
      <c r="BD86" t="str">
        <f t="shared" si="70"/>
        <v>000000000000000</v>
      </c>
      <c r="BE86" t="str">
        <f t="shared" si="71"/>
        <v>000000000000000</v>
      </c>
      <c r="BF86" t="str">
        <f t="shared" si="72"/>
        <v>PES</v>
      </c>
      <c r="BG86" t="str">
        <f t="shared" si="73"/>
        <v>0001000000</v>
      </c>
      <c r="BH86">
        <f t="shared" si="74"/>
        <v>1</v>
      </c>
      <c r="BI86" t="str">
        <f t="shared" si="75"/>
        <v xml:space="preserve"> </v>
      </c>
      <c r="BJ86" t="str">
        <f t="shared" si="76"/>
        <v>000000000000000</v>
      </c>
      <c r="BK86" t="str">
        <f t="shared" si="77"/>
        <v/>
      </c>
      <c r="BL86" t="str">
        <f t="shared" si="78"/>
        <v/>
      </c>
      <c r="BM86" t="str">
        <f t="shared" si="79"/>
        <v/>
      </c>
      <c r="BN86" t="str">
        <f t="shared" si="80"/>
        <v/>
      </c>
      <c r="BO86" t="str">
        <f t="shared" si="81"/>
        <v/>
      </c>
      <c r="BP86" t="str">
        <f t="shared" si="82"/>
        <v/>
      </c>
      <c r="BQ86" t="str">
        <f t="shared" si="83"/>
        <v/>
      </c>
      <c r="BR86" t="str">
        <f t="shared" si="84"/>
        <v/>
      </c>
      <c r="BS86" s="22" t="str">
        <f ca="1">IF(BT86="","",MAX($BS$5:INDIRECT(ADDRESS(ROW()-1,COLUMN())))+1)</f>
        <v/>
      </c>
      <c r="BT86" s="22" t="str">
        <f t="shared" si="85"/>
        <v/>
      </c>
      <c r="BU86" s="22" t="str">
        <f ca="1">IF(BV86="","",MAX($BU$5:INDIRECT(ADDRESS(ROW()-1,COLUMN())))+1)</f>
        <v/>
      </c>
      <c r="BV86" s="22" t="str">
        <f t="shared" si="86"/>
        <v/>
      </c>
    </row>
    <row r="87" spans="2:74">
      <c r="B87" s="39"/>
      <c r="C87" s="3"/>
      <c r="D87" s="3" t="str">
        <f t="shared" si="47"/>
        <v/>
      </c>
      <c r="E87" s="40"/>
      <c r="F87" s="40"/>
      <c r="G87" s="40">
        <f t="shared" si="54"/>
        <v>0</v>
      </c>
      <c r="H87" s="3">
        <v>80</v>
      </c>
      <c r="I87" s="3" t="str">
        <f t="shared" si="48"/>
        <v>C U I T</v>
      </c>
      <c r="J87" s="33"/>
      <c r="K87" s="3"/>
      <c r="L87" s="41"/>
      <c r="M87" s="41"/>
      <c r="N87" s="41"/>
      <c r="O87" s="41"/>
      <c r="P87" s="41"/>
      <c r="Q87" s="41"/>
      <c r="R87" s="41"/>
      <c r="S87" s="41"/>
      <c r="T87" s="3" t="s">
        <v>645</v>
      </c>
      <c r="U87" s="3" t="str">
        <f t="shared" si="49"/>
        <v>PESOS ARGENTINOS</v>
      </c>
      <c r="V87" s="41">
        <v>1</v>
      </c>
      <c r="W87" s="41">
        <v>1</v>
      </c>
      <c r="X87" s="3">
        <v>0</v>
      </c>
      <c r="Y87" s="3" t="str">
        <f t="shared" si="50"/>
        <v>NO CORRESPONDE</v>
      </c>
      <c r="Z87" s="3"/>
      <c r="AA87" s="39" t="str">
        <f t="shared" si="55"/>
        <v/>
      </c>
      <c r="AC87" s="46"/>
      <c r="AD87" s="7"/>
      <c r="AE87" s="3" t="str">
        <f t="shared" si="51"/>
        <v/>
      </c>
      <c r="AF87" s="47">
        <f t="shared" si="87"/>
        <v>0</v>
      </c>
      <c r="AG87" s="46"/>
      <c r="AH87" s="7"/>
      <c r="AI87" s="3" t="str">
        <f t="shared" si="52"/>
        <v/>
      </c>
      <c r="AJ87" s="47">
        <f t="shared" si="88"/>
        <v>0</v>
      </c>
      <c r="AK87" s="53">
        <f t="shared" si="89"/>
        <v>0</v>
      </c>
      <c r="AL87" s="53">
        <f t="shared"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      </c>
      <c r="AR87" t="str">
        <f t="shared" si="58"/>
        <v/>
      </c>
      <c r="AS87" t="str">
        <f t="shared" si="59"/>
        <v/>
      </c>
      <c r="AT87" t="str">
        <f t="shared" si="60"/>
        <v/>
      </c>
      <c r="AU87" t="str">
        <f t="shared" si="61"/>
        <v>80</v>
      </c>
      <c r="AV87" t="str">
        <f t="shared" si="62"/>
        <v/>
      </c>
      <c r="AW87" t="str">
        <f t="shared" si="63"/>
        <v xml:space="preserve">                              </v>
      </c>
      <c r="AX87" t="str">
        <f t="shared" si="64"/>
        <v>000000000000000</v>
      </c>
      <c r="AY87" t="str">
        <f t="shared" si="65"/>
        <v>000000000000000</v>
      </c>
      <c r="AZ87" t="str">
        <f t="shared" si="66"/>
        <v>000000000000000</v>
      </c>
      <c r="BA87" t="str">
        <f t="shared" si="67"/>
        <v>000000000000000</v>
      </c>
      <c r="BB87" t="str">
        <f t="shared" si="68"/>
        <v>000000000000000</v>
      </c>
      <c r="BC87" t="str">
        <f t="shared" si="69"/>
        <v>000000000000000</v>
      </c>
      <c r="BD87" t="str">
        <f t="shared" si="70"/>
        <v>000000000000000</v>
      </c>
      <c r="BE87" t="str">
        <f t="shared" si="71"/>
        <v>000000000000000</v>
      </c>
      <c r="BF87" t="str">
        <f t="shared" si="72"/>
        <v>PES</v>
      </c>
      <c r="BG87" t="str">
        <f t="shared" si="73"/>
        <v>0001000000</v>
      </c>
      <c r="BH87">
        <f t="shared" si="74"/>
        <v>1</v>
      </c>
      <c r="BI87" t="str">
        <f t="shared" si="75"/>
        <v xml:space="preserve"> </v>
      </c>
      <c r="BJ87" t="str">
        <f t="shared" si="76"/>
        <v>000000000000000</v>
      </c>
      <c r="BK87" t="str">
        <f t="shared" si="77"/>
        <v/>
      </c>
      <c r="BL87" t="str">
        <f t="shared" si="78"/>
        <v/>
      </c>
      <c r="BM87" t="str">
        <f t="shared" si="79"/>
        <v/>
      </c>
      <c r="BN87" t="str">
        <f t="shared" si="80"/>
        <v/>
      </c>
      <c r="BO87" t="str">
        <f t="shared" si="81"/>
        <v/>
      </c>
      <c r="BP87" t="str">
        <f t="shared" si="82"/>
        <v/>
      </c>
      <c r="BQ87" t="str">
        <f t="shared" si="83"/>
        <v/>
      </c>
      <c r="BR87" t="str">
        <f t="shared" si="84"/>
        <v/>
      </c>
      <c r="BS87" s="22" t="str">
        <f ca="1">IF(BT87="","",MAX($BS$5:INDIRECT(ADDRESS(ROW()-1,COLUMN())))+1)</f>
        <v/>
      </c>
      <c r="BT87" s="22" t="str">
        <f t="shared" si="85"/>
        <v/>
      </c>
      <c r="BU87" s="22" t="str">
        <f ca="1">IF(BV87="","",MAX($BU$5:INDIRECT(ADDRESS(ROW()-1,COLUMN())))+1)</f>
        <v/>
      </c>
      <c r="BV87" s="22" t="str">
        <f t="shared" si="86"/>
        <v/>
      </c>
    </row>
    <row r="88" spans="2:74">
      <c r="B88" s="39"/>
      <c r="C88" s="3"/>
      <c r="D88" s="3" t="str">
        <f t="shared" si="47"/>
        <v/>
      </c>
      <c r="E88" s="40"/>
      <c r="F88" s="40"/>
      <c r="G88" s="40">
        <f t="shared" si="54"/>
        <v>0</v>
      </c>
      <c r="H88" s="3">
        <v>80</v>
      </c>
      <c r="I88" s="3" t="str">
        <f t="shared" si="48"/>
        <v>C U I T</v>
      </c>
      <c r="J88" s="33"/>
      <c r="K88" s="3"/>
      <c r="L88" s="41"/>
      <c r="M88" s="41"/>
      <c r="N88" s="41"/>
      <c r="O88" s="41"/>
      <c r="P88" s="41"/>
      <c r="Q88" s="41"/>
      <c r="R88" s="41"/>
      <c r="S88" s="41"/>
      <c r="T88" s="3" t="s">
        <v>645</v>
      </c>
      <c r="U88" s="3" t="str">
        <f t="shared" si="49"/>
        <v>PESOS ARGENTINOS</v>
      </c>
      <c r="V88" s="41">
        <v>1</v>
      </c>
      <c r="W88" s="41">
        <v>1</v>
      </c>
      <c r="X88" s="3">
        <v>0</v>
      </c>
      <c r="Y88" s="3" t="str">
        <f t="shared" si="50"/>
        <v>NO CORRESPONDE</v>
      </c>
      <c r="Z88" s="3"/>
      <c r="AA88" s="39" t="str">
        <f t="shared" si="55"/>
        <v/>
      </c>
      <c r="AC88" s="46"/>
      <c r="AD88" s="7"/>
      <c r="AE88" s="3" t="str">
        <f t="shared" si="51"/>
        <v/>
      </c>
      <c r="AF88" s="47">
        <f t="shared" si="87"/>
        <v>0</v>
      </c>
      <c r="AG88" s="46"/>
      <c r="AH88" s="7"/>
      <c r="AI88" s="3" t="str">
        <f t="shared" si="52"/>
        <v/>
      </c>
      <c r="AJ88" s="47">
        <f t="shared" si="88"/>
        <v>0</v>
      </c>
      <c r="AK88" s="53">
        <f t="shared" si="89"/>
        <v>0</v>
      </c>
      <c r="AL88" s="53">
        <f t="shared" si="90"/>
        <v>0</v>
      </c>
      <c r="AN88" s="56">
        <f t="shared" si="53"/>
        <v>0</v>
      </c>
      <c r="AP88" t="str">
        <f t="shared" si="56"/>
        <v/>
      </c>
      <c r="AQ88" t="str">
        <f t="shared" si="57"/>
        <v/>
      </c>
      <c r="AR88" t="str">
        <f t="shared" si="58"/>
        <v/>
      </c>
      <c r="AS88" t="str">
        <f t="shared" si="59"/>
        <v/>
      </c>
      <c r="AT88" t="str">
        <f t="shared" si="60"/>
        <v/>
      </c>
      <c r="AU88" t="str">
        <f t="shared" si="61"/>
        <v>80</v>
      </c>
      <c r="AV88" t="str">
        <f t="shared" si="62"/>
        <v/>
      </c>
      <c r="AW88" t="str">
        <f t="shared" si="63"/>
        <v xml:space="preserve">                              </v>
      </c>
      <c r="AX88" t="str">
        <f t="shared" si="64"/>
        <v>000000000000000</v>
      </c>
      <c r="AY88" t="str">
        <f t="shared" si="65"/>
        <v>000000000000000</v>
      </c>
      <c r="AZ88" t="str">
        <f t="shared" si="66"/>
        <v>000000000000000</v>
      </c>
      <c r="BA88" t="str">
        <f t="shared" si="67"/>
        <v>000000000000000</v>
      </c>
      <c r="BB88" t="str">
        <f t="shared" si="68"/>
        <v>000000000000000</v>
      </c>
      <c r="BC88" t="str">
        <f t="shared" si="69"/>
        <v>000000000000000</v>
      </c>
      <c r="BD88" t="str">
        <f t="shared" si="70"/>
        <v>000000000000000</v>
      </c>
      <c r="BE88" t="str">
        <f t="shared" si="71"/>
        <v>000000000000000</v>
      </c>
      <c r="BF88" t="str">
        <f t="shared" si="72"/>
        <v>PES</v>
      </c>
      <c r="BG88" t="str">
        <f t="shared" si="73"/>
        <v>0001000000</v>
      </c>
      <c r="BH88">
        <f t="shared" si="74"/>
        <v>1</v>
      </c>
      <c r="BI88" t="str">
        <f t="shared" si="75"/>
        <v xml:space="preserve"> </v>
      </c>
      <c r="BJ88" t="str">
        <f t="shared" si="76"/>
        <v>000000000000000</v>
      </c>
      <c r="BK88" t="str">
        <f t="shared" si="77"/>
        <v/>
      </c>
      <c r="BL88" t="str">
        <f t="shared" si="78"/>
        <v/>
      </c>
      <c r="BM88" t="str">
        <f t="shared" si="79"/>
        <v/>
      </c>
      <c r="BN88" t="str">
        <f t="shared" si="80"/>
        <v/>
      </c>
      <c r="BO88" t="str">
        <f t="shared" si="81"/>
        <v/>
      </c>
      <c r="BP88" t="str">
        <f t="shared" si="82"/>
        <v/>
      </c>
      <c r="BQ88" t="str">
        <f t="shared" si="83"/>
        <v/>
      </c>
      <c r="BR88" t="str">
        <f t="shared" si="84"/>
        <v/>
      </c>
      <c r="BS88" s="22" t="str">
        <f ca="1">IF(BT88="","",MAX($BS$5:INDIRECT(ADDRESS(ROW()-1,COLUMN())))+1)</f>
        <v/>
      </c>
      <c r="BT88" s="22" t="str">
        <f t="shared" si="85"/>
        <v/>
      </c>
      <c r="BU88" s="22" t="str">
        <f ca="1">IF(BV88="","",MAX($BU$5:INDIRECT(ADDRESS(ROW()-1,COLUMN())))+1)</f>
        <v/>
      </c>
      <c r="BV88" s="22" t="str">
        <f t="shared" si="86"/>
        <v/>
      </c>
    </row>
    <row r="89" spans="2:74">
      <c r="B89" s="39"/>
      <c r="C89" s="3"/>
      <c r="D89" s="3" t="str">
        <f t="shared" si="47"/>
        <v/>
      </c>
      <c r="E89" s="40"/>
      <c r="F89" s="40"/>
      <c r="G89" s="40">
        <f t="shared" si="54"/>
        <v>0</v>
      </c>
      <c r="H89" s="3">
        <v>80</v>
      </c>
      <c r="I89" s="3" t="str">
        <f t="shared" si="48"/>
        <v>C U I T</v>
      </c>
      <c r="J89" s="33"/>
      <c r="K89" s="3"/>
      <c r="L89" s="41"/>
      <c r="M89" s="41"/>
      <c r="N89" s="41"/>
      <c r="O89" s="41"/>
      <c r="P89" s="41"/>
      <c r="Q89" s="41"/>
      <c r="R89" s="41"/>
      <c r="S89" s="41"/>
      <c r="T89" s="3" t="s">
        <v>645</v>
      </c>
      <c r="U89" s="3" t="str">
        <f t="shared" si="49"/>
        <v>PESOS ARGENTINOS</v>
      </c>
      <c r="V89" s="41">
        <v>1</v>
      </c>
      <c r="W89" s="41">
        <v>1</v>
      </c>
      <c r="X89" s="3">
        <v>0</v>
      </c>
      <c r="Y89" s="3" t="str">
        <f t="shared" si="50"/>
        <v>NO CORRESPONDE</v>
      </c>
      <c r="Z89" s="3"/>
      <c r="AA89" s="39" t="str">
        <f t="shared" si="55"/>
        <v/>
      </c>
      <c r="AC89" s="46"/>
      <c r="AD89" s="7"/>
      <c r="AE89" s="3" t="str">
        <f t="shared" si="51"/>
        <v/>
      </c>
      <c r="AF89" s="47">
        <f t="shared" si="87"/>
        <v>0</v>
      </c>
      <c r="AG89" s="46"/>
      <c r="AH89" s="7"/>
      <c r="AI89" s="3" t="str">
        <f t="shared" si="52"/>
        <v/>
      </c>
      <c r="AJ89" s="47">
        <f t="shared" si="88"/>
        <v>0</v>
      </c>
      <c r="AK89" s="53">
        <f t="shared" si="89"/>
        <v>0</v>
      </c>
      <c r="AL89" s="53">
        <f t="shared" si="90"/>
        <v>0</v>
      </c>
      <c r="AN89" s="56">
        <f t="shared" si="53"/>
        <v>0</v>
      </c>
      <c r="AP89" t="str">
        <f t="shared" si="56"/>
        <v/>
      </c>
      <c r="AQ89" t="str">
        <f t="shared" si="57"/>
        <v/>
      </c>
      <c r="AR89" t="str">
        <f t="shared" si="58"/>
        <v/>
      </c>
      <c r="AS89" t="str">
        <f t="shared" si="59"/>
        <v/>
      </c>
      <c r="AT89" t="str">
        <f t="shared" si="60"/>
        <v/>
      </c>
      <c r="AU89" t="str">
        <f t="shared" si="61"/>
        <v>80</v>
      </c>
      <c r="AV89" t="str">
        <f t="shared" si="62"/>
        <v/>
      </c>
      <c r="AW89" t="str">
        <f t="shared" si="63"/>
        <v xml:space="preserve">                              </v>
      </c>
      <c r="AX89" t="str">
        <f t="shared" si="64"/>
        <v>000000000000000</v>
      </c>
      <c r="AY89" t="str">
        <f t="shared" si="65"/>
        <v>000000000000000</v>
      </c>
      <c r="AZ89" t="str">
        <f t="shared" si="66"/>
        <v>000000000000000</v>
      </c>
      <c r="BA89" t="str">
        <f t="shared" si="67"/>
        <v>000000000000000</v>
      </c>
      <c r="BB89" t="str">
        <f t="shared" si="68"/>
        <v>000000000000000</v>
      </c>
      <c r="BC89" t="str">
        <f t="shared" si="69"/>
        <v>000000000000000</v>
      </c>
      <c r="BD89" t="str">
        <f t="shared" si="70"/>
        <v>000000000000000</v>
      </c>
      <c r="BE89" t="str">
        <f t="shared" si="71"/>
        <v>000000000000000</v>
      </c>
      <c r="BF89" t="str">
        <f t="shared" si="72"/>
        <v>PES</v>
      </c>
      <c r="BG89" t="str">
        <f t="shared" si="73"/>
        <v>0001000000</v>
      </c>
      <c r="BH89">
        <f t="shared" si="74"/>
        <v>1</v>
      </c>
      <c r="BI89" t="str">
        <f t="shared" si="75"/>
        <v xml:space="preserve"> </v>
      </c>
      <c r="BJ89" t="str">
        <f t="shared" si="76"/>
        <v>000000000000000</v>
      </c>
      <c r="BK89" t="str">
        <f t="shared" si="77"/>
        <v/>
      </c>
      <c r="BL89" t="str">
        <f t="shared" si="78"/>
        <v/>
      </c>
      <c r="BM89" t="str">
        <f t="shared" si="79"/>
        <v/>
      </c>
      <c r="BN89" t="str">
        <f t="shared" si="80"/>
        <v/>
      </c>
      <c r="BO89" t="str">
        <f t="shared" si="81"/>
        <v/>
      </c>
      <c r="BP89" t="str">
        <f t="shared" si="82"/>
        <v/>
      </c>
      <c r="BQ89" t="str">
        <f t="shared" si="83"/>
        <v/>
      </c>
      <c r="BR89" t="str">
        <f t="shared" si="84"/>
        <v/>
      </c>
      <c r="BS89" s="22" t="str">
        <f ca="1">IF(BT89="","",MAX($BS$5:INDIRECT(ADDRESS(ROW()-1,COLUMN())))+1)</f>
        <v/>
      </c>
      <c r="BT89" s="22" t="str">
        <f t="shared" si="85"/>
        <v/>
      </c>
      <c r="BU89" s="22" t="str">
        <f ca="1">IF(BV89="","",MAX($BU$5:INDIRECT(ADDRESS(ROW()-1,COLUMN())))+1)</f>
        <v/>
      </c>
      <c r="BV89" s="22" t="str">
        <f t="shared" si="86"/>
        <v/>
      </c>
    </row>
    <row r="90" spans="2:74">
      <c r="B90" s="39"/>
      <c r="C90" s="3"/>
      <c r="D90" s="3" t="str">
        <f t="shared" si="47"/>
        <v/>
      </c>
      <c r="E90" s="40"/>
      <c r="F90" s="40"/>
      <c r="G90" s="40">
        <f t="shared" si="54"/>
        <v>0</v>
      </c>
      <c r="H90" s="3">
        <v>80</v>
      </c>
      <c r="I90" s="3" t="str">
        <f t="shared" si="48"/>
        <v>C U I T</v>
      </c>
      <c r="J90" s="33"/>
      <c r="K90" s="3"/>
      <c r="L90" s="41"/>
      <c r="M90" s="41"/>
      <c r="N90" s="41"/>
      <c r="O90" s="41"/>
      <c r="P90" s="41"/>
      <c r="Q90" s="41"/>
      <c r="R90" s="41"/>
      <c r="S90" s="41"/>
      <c r="T90" s="3" t="s">
        <v>645</v>
      </c>
      <c r="U90" s="3" t="str">
        <f t="shared" si="49"/>
        <v>PESOS ARGENTINOS</v>
      </c>
      <c r="V90" s="41">
        <v>1</v>
      </c>
      <c r="W90" s="41">
        <v>1</v>
      </c>
      <c r="X90" s="3">
        <v>0</v>
      </c>
      <c r="Y90" s="3" t="str">
        <f t="shared" si="50"/>
        <v>NO CORRESPONDE</v>
      </c>
      <c r="Z90" s="3"/>
      <c r="AA90" s="39" t="str">
        <f t="shared" si="55"/>
        <v/>
      </c>
      <c r="AC90" s="46"/>
      <c r="AD90" s="7"/>
      <c r="AE90" s="3" t="str">
        <f t="shared" si="51"/>
        <v/>
      </c>
      <c r="AF90" s="47">
        <f t="shared" si="87"/>
        <v>0</v>
      </c>
      <c r="AG90" s="46"/>
      <c r="AH90" s="7"/>
      <c r="AI90" s="3" t="str">
        <f t="shared" si="52"/>
        <v/>
      </c>
      <c r="AJ90" s="47">
        <f t="shared" si="88"/>
        <v>0</v>
      </c>
      <c r="AK90" s="53">
        <f t="shared" si="89"/>
        <v>0</v>
      </c>
      <c r="AL90" s="53">
        <f t="shared" si="90"/>
        <v>0</v>
      </c>
      <c r="AN90" s="56">
        <f t="shared" si="53"/>
        <v>0</v>
      </c>
      <c r="AP90" t="str">
        <f t="shared" si="56"/>
        <v/>
      </c>
      <c r="AQ90" t="str">
        <f t="shared" si="57"/>
        <v/>
      </c>
      <c r="AR90" t="str">
        <f t="shared" si="58"/>
        <v/>
      </c>
      <c r="AS90" t="str">
        <f t="shared" si="59"/>
        <v/>
      </c>
      <c r="AT90" t="str">
        <f t="shared" si="60"/>
        <v/>
      </c>
      <c r="AU90" t="str">
        <f t="shared" si="61"/>
        <v>80</v>
      </c>
      <c r="AV90" t="str">
        <f t="shared" si="62"/>
        <v/>
      </c>
      <c r="AW90" t="str">
        <f t="shared" si="63"/>
        <v xml:space="preserve">                              </v>
      </c>
      <c r="AX90" t="str">
        <f t="shared" si="64"/>
        <v>000000000000000</v>
      </c>
      <c r="AY90" t="str">
        <f t="shared" si="65"/>
        <v>000000000000000</v>
      </c>
      <c r="AZ90" t="str">
        <f t="shared" si="66"/>
        <v>000000000000000</v>
      </c>
      <c r="BA90" t="str">
        <f t="shared" si="67"/>
        <v>000000000000000</v>
      </c>
      <c r="BB90" t="str">
        <f t="shared" si="68"/>
        <v>000000000000000</v>
      </c>
      <c r="BC90" t="str">
        <f t="shared" si="69"/>
        <v>000000000000000</v>
      </c>
      <c r="BD90" t="str">
        <f t="shared" si="70"/>
        <v>000000000000000</v>
      </c>
      <c r="BE90" t="str">
        <f t="shared" si="71"/>
        <v>000000000000000</v>
      </c>
      <c r="BF90" t="str">
        <f t="shared" si="72"/>
        <v>PES</v>
      </c>
      <c r="BG90" t="str">
        <f t="shared" si="73"/>
        <v>0001000000</v>
      </c>
      <c r="BH90">
        <f t="shared" si="74"/>
        <v>1</v>
      </c>
      <c r="BI90" t="str">
        <f t="shared" si="75"/>
        <v xml:space="preserve"> </v>
      </c>
      <c r="BJ90" t="str">
        <f t="shared" si="76"/>
        <v>000000000000000</v>
      </c>
      <c r="BK90" t="str">
        <f t="shared" si="77"/>
        <v/>
      </c>
      <c r="BL90" t="str">
        <f t="shared" si="78"/>
        <v/>
      </c>
      <c r="BM90" t="str">
        <f t="shared" si="79"/>
        <v/>
      </c>
      <c r="BN90" t="str">
        <f t="shared" si="80"/>
        <v/>
      </c>
      <c r="BO90" t="str">
        <f t="shared" si="81"/>
        <v/>
      </c>
      <c r="BP90" t="str">
        <f t="shared" si="82"/>
        <v/>
      </c>
      <c r="BQ90" t="str">
        <f t="shared" si="83"/>
        <v/>
      </c>
      <c r="BR90" t="str">
        <f t="shared" si="84"/>
        <v/>
      </c>
      <c r="BS90" s="22" t="str">
        <f ca="1">IF(BT90="","",MAX($BS$5:INDIRECT(ADDRESS(ROW()-1,COLUMN())))+1)</f>
        <v/>
      </c>
      <c r="BT90" s="22" t="str">
        <f t="shared" si="85"/>
        <v/>
      </c>
      <c r="BU90" s="22" t="str">
        <f ca="1">IF(BV90="","",MAX($BU$5:INDIRECT(ADDRESS(ROW()-1,COLUMN())))+1)</f>
        <v/>
      </c>
      <c r="BV90" s="22" t="str">
        <f t="shared" si="86"/>
        <v/>
      </c>
    </row>
    <row r="91" spans="2:74">
      <c r="B91" s="39"/>
      <c r="C91" s="3"/>
      <c r="D91" s="3" t="str">
        <f t="shared" si="47"/>
        <v/>
      </c>
      <c r="E91" s="40"/>
      <c r="F91" s="40"/>
      <c r="G91" s="40">
        <f t="shared" si="54"/>
        <v>0</v>
      </c>
      <c r="H91" s="3">
        <v>80</v>
      </c>
      <c r="I91" s="3" t="str">
        <f t="shared" si="48"/>
        <v>C U I T</v>
      </c>
      <c r="J91" s="33"/>
      <c r="K91" s="3"/>
      <c r="L91" s="41"/>
      <c r="M91" s="41"/>
      <c r="N91" s="41"/>
      <c r="O91" s="41"/>
      <c r="P91" s="41"/>
      <c r="Q91" s="41"/>
      <c r="R91" s="41"/>
      <c r="S91" s="41"/>
      <c r="T91" s="3" t="s">
        <v>645</v>
      </c>
      <c r="U91" s="3" t="str">
        <f t="shared" si="49"/>
        <v>PESOS ARGENTINOS</v>
      </c>
      <c r="V91" s="41">
        <v>1</v>
      </c>
      <c r="W91" s="41">
        <v>1</v>
      </c>
      <c r="X91" s="3">
        <v>0</v>
      </c>
      <c r="Y91" s="3" t="str">
        <f t="shared" si="50"/>
        <v>NO CORRESPONDE</v>
      </c>
      <c r="Z91" s="3"/>
      <c r="AA91" s="39" t="str">
        <f t="shared" si="55"/>
        <v/>
      </c>
      <c r="AC91" s="46"/>
      <c r="AD91" s="7"/>
      <c r="AE91" s="3" t="str">
        <f t="shared" si="51"/>
        <v/>
      </c>
      <c r="AF91" s="47">
        <f t="shared" si="87"/>
        <v>0</v>
      </c>
      <c r="AG91" s="46"/>
      <c r="AH91" s="7"/>
      <c r="AI91" s="3" t="str">
        <f t="shared" si="52"/>
        <v/>
      </c>
      <c r="AJ91" s="47">
        <f t="shared" si="88"/>
        <v>0</v>
      </c>
      <c r="AK91" s="53">
        <f t="shared" si="89"/>
        <v>0</v>
      </c>
      <c r="AL91" s="53">
        <f t="shared" si="90"/>
        <v>0</v>
      </c>
      <c r="AN91" s="56">
        <f t="shared" si="53"/>
        <v>0</v>
      </c>
      <c r="AP91" t="str">
        <f t="shared" si="56"/>
        <v/>
      </c>
      <c r="AQ91" t="str">
        <f t="shared" si="57"/>
        <v/>
      </c>
      <c r="AR91" t="str">
        <f t="shared" si="58"/>
        <v/>
      </c>
      <c r="AS91" t="str">
        <f t="shared" si="59"/>
        <v/>
      </c>
      <c r="AT91" t="str">
        <f t="shared" si="60"/>
        <v/>
      </c>
      <c r="AU91" t="str">
        <f t="shared" si="61"/>
        <v>80</v>
      </c>
      <c r="AV91" t="str">
        <f t="shared" si="62"/>
        <v/>
      </c>
      <c r="AW91" t="str">
        <f t="shared" si="63"/>
        <v xml:space="preserve">                              </v>
      </c>
      <c r="AX91" t="str">
        <f t="shared" si="64"/>
        <v>000000000000000</v>
      </c>
      <c r="AY91" t="str">
        <f t="shared" si="65"/>
        <v>000000000000000</v>
      </c>
      <c r="AZ91" t="str">
        <f t="shared" si="66"/>
        <v>000000000000000</v>
      </c>
      <c r="BA91" t="str">
        <f t="shared" si="67"/>
        <v>000000000000000</v>
      </c>
      <c r="BB91" t="str">
        <f t="shared" si="68"/>
        <v>000000000000000</v>
      </c>
      <c r="BC91" t="str">
        <f t="shared" si="69"/>
        <v>000000000000000</v>
      </c>
      <c r="BD91" t="str">
        <f t="shared" si="70"/>
        <v>000000000000000</v>
      </c>
      <c r="BE91" t="str">
        <f t="shared" si="71"/>
        <v>000000000000000</v>
      </c>
      <c r="BF91" t="str">
        <f t="shared" si="72"/>
        <v>PES</v>
      </c>
      <c r="BG91" t="str">
        <f t="shared" si="73"/>
        <v>0001000000</v>
      </c>
      <c r="BH91">
        <f t="shared" si="74"/>
        <v>1</v>
      </c>
      <c r="BI91" t="str">
        <f t="shared" si="75"/>
        <v xml:space="preserve"> </v>
      </c>
      <c r="BJ91" t="str">
        <f t="shared" si="76"/>
        <v>000000000000000</v>
      </c>
      <c r="BK91" t="str">
        <f t="shared" si="77"/>
        <v/>
      </c>
      <c r="BL91" t="str">
        <f t="shared" si="78"/>
        <v/>
      </c>
      <c r="BM91" t="str">
        <f t="shared" si="79"/>
        <v/>
      </c>
      <c r="BN91" t="str">
        <f t="shared" si="80"/>
        <v/>
      </c>
      <c r="BO91" t="str">
        <f t="shared" si="81"/>
        <v/>
      </c>
      <c r="BP91" t="str">
        <f t="shared" si="82"/>
        <v/>
      </c>
      <c r="BQ91" t="str">
        <f t="shared" si="83"/>
        <v/>
      </c>
      <c r="BR91" t="str">
        <f t="shared" si="84"/>
        <v/>
      </c>
      <c r="BS91" s="22" t="str">
        <f ca="1">IF(BT91="","",MAX($BS$5:INDIRECT(ADDRESS(ROW()-1,COLUMN())))+1)</f>
        <v/>
      </c>
      <c r="BT91" s="22" t="str">
        <f t="shared" si="85"/>
        <v/>
      </c>
      <c r="BU91" s="22" t="str">
        <f ca="1">IF(BV91="","",MAX($BU$5:INDIRECT(ADDRESS(ROW()-1,COLUMN())))+1)</f>
        <v/>
      </c>
      <c r="BV91" s="22" t="str">
        <f t="shared" si="86"/>
        <v/>
      </c>
    </row>
    <row r="92" spans="2:74">
      <c r="B92" s="39"/>
      <c r="C92" s="3"/>
      <c r="D92" s="3" t="str">
        <f t="shared" si="47"/>
        <v/>
      </c>
      <c r="E92" s="40"/>
      <c r="F92" s="40"/>
      <c r="G92" s="40">
        <f t="shared" si="54"/>
        <v>0</v>
      </c>
      <c r="H92" s="3">
        <v>80</v>
      </c>
      <c r="I92" s="3" t="str">
        <f t="shared" si="48"/>
        <v>C U I T</v>
      </c>
      <c r="J92" s="33"/>
      <c r="K92" s="3"/>
      <c r="L92" s="41"/>
      <c r="M92" s="41"/>
      <c r="N92" s="41"/>
      <c r="O92" s="41"/>
      <c r="P92" s="41"/>
      <c r="Q92" s="41"/>
      <c r="R92" s="41"/>
      <c r="S92" s="41"/>
      <c r="T92" s="3" t="s">
        <v>645</v>
      </c>
      <c r="U92" s="3" t="str">
        <f t="shared" si="49"/>
        <v>PESOS ARGENTINOS</v>
      </c>
      <c r="V92" s="41">
        <v>1</v>
      </c>
      <c r="W92" s="41">
        <v>1</v>
      </c>
      <c r="X92" s="3">
        <v>0</v>
      </c>
      <c r="Y92" s="3" t="str">
        <f t="shared" si="50"/>
        <v>NO CORRESPONDE</v>
      </c>
      <c r="Z92" s="3"/>
      <c r="AA92" s="39" t="str">
        <f t="shared" si="55"/>
        <v/>
      </c>
      <c r="AC92" s="46"/>
      <c r="AD92" s="7"/>
      <c r="AE92" s="3" t="str">
        <f t="shared" si="51"/>
        <v/>
      </c>
      <c r="AF92" s="47">
        <f t="shared" si="87"/>
        <v>0</v>
      </c>
      <c r="AG92" s="46"/>
      <c r="AH92" s="7"/>
      <c r="AI92" s="3" t="str">
        <f t="shared" si="52"/>
        <v/>
      </c>
      <c r="AJ92" s="47">
        <f t="shared" si="88"/>
        <v>0</v>
      </c>
      <c r="AK92" s="53">
        <f t="shared" si="89"/>
        <v>0</v>
      </c>
      <c r="AL92" s="53">
        <f t="shared" si="90"/>
        <v>0</v>
      </c>
      <c r="AN92" s="56">
        <f t="shared" si="53"/>
        <v>0</v>
      </c>
      <c r="AP92" t="str">
        <f t="shared" si="56"/>
        <v/>
      </c>
      <c r="AQ92" t="str">
        <f t="shared" si="57"/>
        <v/>
      </c>
      <c r="AR92" t="str">
        <f t="shared" si="58"/>
        <v/>
      </c>
      <c r="AS92" t="str">
        <f t="shared" si="59"/>
        <v/>
      </c>
      <c r="AT92" t="str">
        <f t="shared" si="60"/>
        <v/>
      </c>
      <c r="AU92" t="str">
        <f t="shared" si="61"/>
        <v>80</v>
      </c>
      <c r="AV92" t="str">
        <f t="shared" si="62"/>
        <v/>
      </c>
      <c r="AW92" t="str">
        <f t="shared" si="63"/>
        <v xml:space="preserve">                              </v>
      </c>
      <c r="AX92" t="str">
        <f t="shared" si="64"/>
        <v>000000000000000</v>
      </c>
      <c r="AY92" t="str">
        <f t="shared" si="65"/>
        <v>000000000000000</v>
      </c>
      <c r="AZ92" t="str">
        <f t="shared" si="66"/>
        <v>000000000000000</v>
      </c>
      <c r="BA92" t="str">
        <f t="shared" si="67"/>
        <v>000000000000000</v>
      </c>
      <c r="BB92" t="str">
        <f t="shared" si="68"/>
        <v>000000000000000</v>
      </c>
      <c r="BC92" t="str">
        <f t="shared" si="69"/>
        <v>000000000000000</v>
      </c>
      <c r="BD92" t="str">
        <f t="shared" si="70"/>
        <v>000000000000000</v>
      </c>
      <c r="BE92" t="str">
        <f t="shared" si="71"/>
        <v>000000000000000</v>
      </c>
      <c r="BF92" t="str">
        <f t="shared" si="72"/>
        <v>PES</v>
      </c>
      <c r="BG92" t="str">
        <f t="shared" si="73"/>
        <v>0001000000</v>
      </c>
      <c r="BH92">
        <f t="shared" si="74"/>
        <v>1</v>
      </c>
      <c r="BI92" t="str">
        <f t="shared" si="75"/>
        <v xml:space="preserve"> </v>
      </c>
      <c r="BJ92" t="str">
        <f t="shared" si="76"/>
        <v>000000000000000</v>
      </c>
      <c r="BK92" t="str">
        <f t="shared" si="77"/>
        <v/>
      </c>
      <c r="BL92" t="str">
        <f t="shared" si="78"/>
        <v/>
      </c>
      <c r="BM92" t="str">
        <f t="shared" si="79"/>
        <v/>
      </c>
      <c r="BN92" t="str">
        <f t="shared" si="80"/>
        <v/>
      </c>
      <c r="BO92" t="str">
        <f t="shared" si="81"/>
        <v/>
      </c>
      <c r="BP92" t="str">
        <f t="shared" si="82"/>
        <v/>
      </c>
      <c r="BQ92" t="str">
        <f t="shared" si="83"/>
        <v/>
      </c>
      <c r="BR92" t="str">
        <f t="shared" si="84"/>
        <v/>
      </c>
      <c r="BS92" s="22" t="str">
        <f ca="1">IF(BT92="","",MAX($BS$5:INDIRECT(ADDRESS(ROW()-1,COLUMN())))+1)</f>
        <v/>
      </c>
      <c r="BT92" s="22" t="str">
        <f t="shared" si="85"/>
        <v/>
      </c>
      <c r="BU92" s="22" t="str">
        <f ca="1">IF(BV92="","",MAX($BU$5:INDIRECT(ADDRESS(ROW()-1,COLUMN())))+1)</f>
        <v/>
      </c>
      <c r="BV92" s="22" t="str">
        <f t="shared" si="86"/>
        <v/>
      </c>
    </row>
    <row r="93" spans="2:74">
      <c r="B93" s="39"/>
      <c r="C93" s="3"/>
      <c r="D93" s="3" t="str">
        <f t="shared" si="47"/>
        <v/>
      </c>
      <c r="E93" s="40"/>
      <c r="F93" s="40"/>
      <c r="G93" s="40">
        <f t="shared" si="54"/>
        <v>0</v>
      </c>
      <c r="H93" s="3">
        <v>80</v>
      </c>
      <c r="I93" s="3" t="str">
        <f t="shared" si="48"/>
        <v>C U I T</v>
      </c>
      <c r="J93" s="33"/>
      <c r="K93" s="3"/>
      <c r="L93" s="41"/>
      <c r="M93" s="41"/>
      <c r="N93" s="41"/>
      <c r="O93" s="41"/>
      <c r="P93" s="41"/>
      <c r="Q93" s="41"/>
      <c r="R93" s="41"/>
      <c r="S93" s="41"/>
      <c r="T93" s="3" t="s">
        <v>645</v>
      </c>
      <c r="U93" s="3" t="str">
        <f t="shared" si="49"/>
        <v>PESOS ARGENTINOS</v>
      </c>
      <c r="V93" s="41">
        <v>1</v>
      </c>
      <c r="W93" s="41">
        <v>1</v>
      </c>
      <c r="X93" s="3">
        <v>0</v>
      </c>
      <c r="Y93" s="3" t="str">
        <f t="shared" si="50"/>
        <v>NO CORRESPONDE</v>
      </c>
      <c r="Z93" s="3"/>
      <c r="AA93" s="39" t="str">
        <f t="shared" si="55"/>
        <v/>
      </c>
      <c r="AC93" s="46"/>
      <c r="AD93" s="7"/>
      <c r="AE93" s="3" t="str">
        <f t="shared" si="51"/>
        <v/>
      </c>
      <c r="AF93" s="47">
        <f t="shared" si="87"/>
        <v>0</v>
      </c>
      <c r="AG93" s="46"/>
      <c r="AH93" s="7"/>
      <c r="AI93" s="3" t="str">
        <f t="shared" si="52"/>
        <v/>
      </c>
      <c r="AJ93" s="47">
        <f t="shared" si="88"/>
        <v>0</v>
      </c>
      <c r="AK93" s="53">
        <f t="shared" si="89"/>
        <v>0</v>
      </c>
      <c r="AL93" s="53">
        <f t="shared" si="90"/>
        <v>0</v>
      </c>
      <c r="AN93" s="56">
        <f t="shared" si="53"/>
        <v>0</v>
      </c>
      <c r="AP93" t="str">
        <f t="shared" si="56"/>
        <v/>
      </c>
      <c r="AQ93" t="str">
        <f t="shared" si="57"/>
        <v/>
      </c>
      <c r="AR93" t="str">
        <f t="shared" si="58"/>
        <v/>
      </c>
      <c r="AS93" t="str">
        <f t="shared" si="59"/>
        <v/>
      </c>
      <c r="AT93" t="str">
        <f t="shared" si="60"/>
        <v/>
      </c>
      <c r="AU93" t="str">
        <f t="shared" si="61"/>
        <v>80</v>
      </c>
      <c r="AV93" t="str">
        <f t="shared" si="62"/>
        <v/>
      </c>
      <c r="AW93" t="str">
        <f t="shared" si="63"/>
        <v xml:space="preserve">                              </v>
      </c>
      <c r="AX93" t="str">
        <f t="shared" si="64"/>
        <v>000000000000000</v>
      </c>
      <c r="AY93" t="str">
        <f t="shared" si="65"/>
        <v>000000000000000</v>
      </c>
      <c r="AZ93" t="str">
        <f t="shared" si="66"/>
        <v>000000000000000</v>
      </c>
      <c r="BA93" t="str">
        <f t="shared" si="67"/>
        <v>000000000000000</v>
      </c>
      <c r="BB93" t="str">
        <f t="shared" si="68"/>
        <v>000000000000000</v>
      </c>
      <c r="BC93" t="str">
        <f t="shared" si="69"/>
        <v>000000000000000</v>
      </c>
      <c r="BD93" t="str">
        <f t="shared" si="70"/>
        <v>000000000000000</v>
      </c>
      <c r="BE93" t="str">
        <f t="shared" si="71"/>
        <v>000000000000000</v>
      </c>
      <c r="BF93" t="str">
        <f t="shared" si="72"/>
        <v>PES</v>
      </c>
      <c r="BG93" t="str">
        <f t="shared" si="73"/>
        <v>0001000000</v>
      </c>
      <c r="BH93">
        <f t="shared" si="74"/>
        <v>1</v>
      </c>
      <c r="BI93" t="str">
        <f t="shared" si="75"/>
        <v xml:space="preserve"> </v>
      </c>
      <c r="BJ93" t="str">
        <f t="shared" si="76"/>
        <v>000000000000000</v>
      </c>
      <c r="BK93" t="str">
        <f t="shared" si="77"/>
        <v/>
      </c>
      <c r="BL93" t="str">
        <f t="shared" si="78"/>
        <v/>
      </c>
      <c r="BM93" t="str">
        <f t="shared" si="79"/>
        <v/>
      </c>
      <c r="BN93" t="str">
        <f t="shared" si="80"/>
        <v/>
      </c>
      <c r="BO93" t="str">
        <f t="shared" si="81"/>
        <v/>
      </c>
      <c r="BP93" t="str">
        <f t="shared" si="82"/>
        <v/>
      </c>
      <c r="BQ93" t="str">
        <f t="shared" si="83"/>
        <v/>
      </c>
      <c r="BR93" t="str">
        <f t="shared" si="84"/>
        <v/>
      </c>
      <c r="BS93" s="22" t="str">
        <f ca="1">IF(BT93="","",MAX($BS$5:INDIRECT(ADDRESS(ROW()-1,COLUMN())))+1)</f>
        <v/>
      </c>
      <c r="BT93" s="22" t="str">
        <f t="shared" si="85"/>
        <v/>
      </c>
      <c r="BU93" s="22" t="str">
        <f ca="1">IF(BV93="","",MAX($BU$5:INDIRECT(ADDRESS(ROW()-1,COLUMN())))+1)</f>
        <v/>
      </c>
      <c r="BV93" s="22" t="str">
        <f t="shared" si="86"/>
        <v/>
      </c>
    </row>
    <row r="94" spans="2:74">
      <c r="B94" s="39"/>
      <c r="C94" s="3"/>
      <c r="D94" s="3" t="str">
        <f t="shared" si="47"/>
        <v/>
      </c>
      <c r="E94" s="40"/>
      <c r="F94" s="40"/>
      <c r="G94" s="40">
        <f t="shared" si="54"/>
        <v>0</v>
      </c>
      <c r="H94" s="3">
        <v>80</v>
      </c>
      <c r="I94" s="3" t="str">
        <f t="shared" si="48"/>
        <v>C U I T</v>
      </c>
      <c r="J94" s="33"/>
      <c r="K94" s="3"/>
      <c r="L94" s="41"/>
      <c r="M94" s="41"/>
      <c r="N94" s="41"/>
      <c r="O94" s="41"/>
      <c r="P94" s="41"/>
      <c r="Q94" s="41"/>
      <c r="R94" s="41"/>
      <c r="S94" s="41"/>
      <c r="T94" s="3" t="s">
        <v>645</v>
      </c>
      <c r="U94" s="3" t="str">
        <f t="shared" si="49"/>
        <v>PESOS ARGENTINOS</v>
      </c>
      <c r="V94" s="41">
        <v>1</v>
      </c>
      <c r="W94" s="41">
        <v>1</v>
      </c>
      <c r="X94" s="3">
        <v>0</v>
      </c>
      <c r="Y94" s="3" t="str">
        <f t="shared" si="50"/>
        <v>NO CORRESPONDE</v>
      </c>
      <c r="Z94" s="3"/>
      <c r="AA94" s="39" t="str">
        <f t="shared" si="55"/>
        <v/>
      </c>
      <c r="AC94" s="46"/>
      <c r="AD94" s="7"/>
      <c r="AE94" s="3" t="str">
        <f t="shared" si="51"/>
        <v/>
      </c>
      <c r="AF94" s="47">
        <f t="shared" si="87"/>
        <v>0</v>
      </c>
      <c r="AG94" s="46"/>
      <c r="AH94" s="7"/>
      <c r="AI94" s="3" t="str">
        <f t="shared" si="52"/>
        <v/>
      </c>
      <c r="AJ94" s="47">
        <f t="shared" si="88"/>
        <v>0</v>
      </c>
      <c r="AK94" s="53">
        <f t="shared" si="89"/>
        <v>0</v>
      </c>
      <c r="AL94" s="53">
        <f t="shared" si="90"/>
        <v>0</v>
      </c>
      <c r="AN94" s="56">
        <f t="shared" si="53"/>
        <v>0</v>
      </c>
      <c r="AP94" t="str">
        <f t="shared" si="56"/>
        <v/>
      </c>
      <c r="AQ94" t="str">
        <f t="shared" si="57"/>
        <v/>
      </c>
      <c r="AR94" t="str">
        <f t="shared" si="58"/>
        <v/>
      </c>
      <c r="AS94" t="str">
        <f t="shared" si="59"/>
        <v/>
      </c>
      <c r="AT94" t="str">
        <f t="shared" si="60"/>
        <v/>
      </c>
      <c r="AU94" t="str">
        <f t="shared" si="61"/>
        <v>80</v>
      </c>
      <c r="AV94" t="str">
        <f t="shared" si="62"/>
        <v/>
      </c>
      <c r="AW94" t="str">
        <f t="shared" si="63"/>
        <v xml:space="preserve">                              </v>
      </c>
      <c r="AX94" t="str">
        <f t="shared" si="64"/>
        <v>000000000000000</v>
      </c>
      <c r="AY94" t="str">
        <f t="shared" si="65"/>
        <v>000000000000000</v>
      </c>
      <c r="AZ94" t="str">
        <f t="shared" si="66"/>
        <v>000000000000000</v>
      </c>
      <c r="BA94" t="str">
        <f t="shared" si="67"/>
        <v>000000000000000</v>
      </c>
      <c r="BB94" t="str">
        <f t="shared" si="68"/>
        <v>000000000000000</v>
      </c>
      <c r="BC94" t="str">
        <f t="shared" si="69"/>
        <v>000000000000000</v>
      </c>
      <c r="BD94" t="str">
        <f t="shared" si="70"/>
        <v>000000000000000</v>
      </c>
      <c r="BE94" t="str">
        <f t="shared" si="71"/>
        <v>000000000000000</v>
      </c>
      <c r="BF94" t="str">
        <f t="shared" si="72"/>
        <v>PES</v>
      </c>
      <c r="BG94" t="str">
        <f t="shared" si="73"/>
        <v>0001000000</v>
      </c>
      <c r="BH94">
        <f t="shared" si="74"/>
        <v>1</v>
      </c>
      <c r="BI94" t="str">
        <f t="shared" si="75"/>
        <v xml:space="preserve"> </v>
      </c>
      <c r="BJ94" t="str">
        <f t="shared" si="76"/>
        <v>000000000000000</v>
      </c>
      <c r="BK94" t="str">
        <f t="shared" si="77"/>
        <v/>
      </c>
      <c r="BL94" t="str">
        <f t="shared" si="78"/>
        <v/>
      </c>
      <c r="BM94" t="str">
        <f t="shared" si="79"/>
        <v/>
      </c>
      <c r="BN94" t="str">
        <f t="shared" si="80"/>
        <v/>
      </c>
      <c r="BO94" t="str">
        <f t="shared" si="81"/>
        <v/>
      </c>
      <c r="BP94" t="str">
        <f t="shared" si="82"/>
        <v/>
      </c>
      <c r="BQ94" t="str">
        <f t="shared" si="83"/>
        <v/>
      </c>
      <c r="BR94" t="str">
        <f t="shared" si="84"/>
        <v/>
      </c>
      <c r="BS94" s="22" t="str">
        <f ca="1">IF(BT94="","",MAX($BS$5:INDIRECT(ADDRESS(ROW()-1,COLUMN())))+1)</f>
        <v/>
      </c>
      <c r="BT94" s="22" t="str">
        <f t="shared" si="85"/>
        <v/>
      </c>
      <c r="BU94" s="22" t="str">
        <f ca="1">IF(BV94="","",MAX($BU$5:INDIRECT(ADDRESS(ROW()-1,COLUMN())))+1)</f>
        <v/>
      </c>
      <c r="BV94" s="22" t="str">
        <f t="shared" si="86"/>
        <v/>
      </c>
    </row>
    <row r="95" spans="2:74">
      <c r="B95" s="39"/>
      <c r="C95" s="3"/>
      <c r="D95" s="3" t="str">
        <f t="shared" si="47"/>
        <v/>
      </c>
      <c r="E95" s="40"/>
      <c r="F95" s="40"/>
      <c r="G95" s="40">
        <f t="shared" si="54"/>
        <v>0</v>
      </c>
      <c r="H95" s="3">
        <v>80</v>
      </c>
      <c r="I95" s="3" t="str">
        <f t="shared" si="48"/>
        <v>C U I T</v>
      </c>
      <c r="J95" s="33"/>
      <c r="K95" s="3"/>
      <c r="L95" s="41"/>
      <c r="M95" s="41"/>
      <c r="N95" s="41"/>
      <c r="O95" s="41"/>
      <c r="P95" s="41"/>
      <c r="Q95" s="41"/>
      <c r="R95" s="41"/>
      <c r="S95" s="41"/>
      <c r="T95" s="3" t="s">
        <v>645</v>
      </c>
      <c r="U95" s="3" t="str">
        <f t="shared" si="49"/>
        <v>PESOS ARGENTINOS</v>
      </c>
      <c r="V95" s="41">
        <v>1</v>
      </c>
      <c r="W95" s="41">
        <v>1</v>
      </c>
      <c r="X95" s="3">
        <v>0</v>
      </c>
      <c r="Y95" s="3" t="str">
        <f t="shared" si="50"/>
        <v>NO CORRESPONDE</v>
      </c>
      <c r="Z95" s="3"/>
      <c r="AA95" s="39" t="str">
        <f t="shared" si="55"/>
        <v/>
      </c>
      <c r="AC95" s="46"/>
      <c r="AD95" s="7"/>
      <c r="AE95" s="3" t="str">
        <f t="shared" si="51"/>
        <v/>
      </c>
      <c r="AF95" s="47">
        <f t="shared" si="87"/>
        <v>0</v>
      </c>
      <c r="AG95" s="46"/>
      <c r="AH95" s="7"/>
      <c r="AI95" s="3" t="str">
        <f t="shared" si="52"/>
        <v/>
      </c>
      <c r="AJ95" s="47">
        <f t="shared" si="88"/>
        <v>0</v>
      </c>
      <c r="AK95" s="53">
        <f t="shared" si="89"/>
        <v>0</v>
      </c>
      <c r="AL95" s="53">
        <f t="shared" si="90"/>
        <v>0</v>
      </c>
      <c r="AN95" s="56">
        <f t="shared" si="53"/>
        <v>0</v>
      </c>
      <c r="AP95" t="str">
        <f t="shared" si="56"/>
        <v/>
      </c>
      <c r="AQ95" t="str">
        <f t="shared" si="57"/>
        <v/>
      </c>
      <c r="AR95" t="str">
        <f t="shared" si="58"/>
        <v/>
      </c>
      <c r="AS95" t="str">
        <f t="shared" si="59"/>
        <v/>
      </c>
      <c r="AT95" t="str">
        <f t="shared" si="60"/>
        <v/>
      </c>
      <c r="AU95" t="str">
        <f t="shared" si="61"/>
        <v>80</v>
      </c>
      <c r="AV95" t="str">
        <f t="shared" si="62"/>
        <v/>
      </c>
      <c r="AW95" t="str">
        <f t="shared" si="63"/>
        <v xml:space="preserve">                              </v>
      </c>
      <c r="AX95" t="str">
        <f t="shared" si="64"/>
        <v>000000000000000</v>
      </c>
      <c r="AY95" t="str">
        <f t="shared" si="65"/>
        <v>000000000000000</v>
      </c>
      <c r="AZ95" t="str">
        <f t="shared" si="66"/>
        <v>000000000000000</v>
      </c>
      <c r="BA95" t="str">
        <f t="shared" si="67"/>
        <v>000000000000000</v>
      </c>
      <c r="BB95" t="str">
        <f t="shared" si="68"/>
        <v>000000000000000</v>
      </c>
      <c r="BC95" t="str">
        <f t="shared" si="69"/>
        <v>000000000000000</v>
      </c>
      <c r="BD95" t="str">
        <f t="shared" si="70"/>
        <v>000000000000000</v>
      </c>
      <c r="BE95" t="str">
        <f t="shared" si="71"/>
        <v>000000000000000</v>
      </c>
      <c r="BF95" t="str">
        <f t="shared" si="72"/>
        <v>PES</v>
      </c>
      <c r="BG95" t="str">
        <f t="shared" si="73"/>
        <v>0001000000</v>
      </c>
      <c r="BH95">
        <f t="shared" si="74"/>
        <v>1</v>
      </c>
      <c r="BI95" t="str">
        <f t="shared" si="75"/>
        <v xml:space="preserve"> </v>
      </c>
      <c r="BJ95" t="str">
        <f t="shared" si="76"/>
        <v>000000000000000</v>
      </c>
      <c r="BK95" t="str">
        <f t="shared" si="77"/>
        <v/>
      </c>
      <c r="BL95" t="str">
        <f t="shared" si="78"/>
        <v/>
      </c>
      <c r="BM95" t="str">
        <f t="shared" si="79"/>
        <v/>
      </c>
      <c r="BN95" t="str">
        <f t="shared" si="80"/>
        <v/>
      </c>
      <c r="BO95" t="str">
        <f t="shared" si="81"/>
        <v/>
      </c>
      <c r="BP95" t="str">
        <f t="shared" si="82"/>
        <v/>
      </c>
      <c r="BQ95" t="str">
        <f t="shared" si="83"/>
        <v/>
      </c>
      <c r="BR95" t="str">
        <f t="shared" si="84"/>
        <v/>
      </c>
      <c r="BS95" s="22" t="str">
        <f ca="1">IF(BT95="","",MAX($BS$5:INDIRECT(ADDRESS(ROW()-1,COLUMN())))+1)</f>
        <v/>
      </c>
      <c r="BT95" s="22" t="str">
        <f t="shared" si="85"/>
        <v/>
      </c>
      <c r="BU95" s="22" t="str">
        <f ca="1">IF(BV95="","",MAX($BU$5:INDIRECT(ADDRESS(ROW()-1,COLUMN())))+1)</f>
        <v/>
      </c>
      <c r="BV95" s="22" t="str">
        <f t="shared" si="86"/>
        <v/>
      </c>
    </row>
    <row r="96" spans="2:74">
      <c r="B96" s="39"/>
      <c r="C96" s="3"/>
      <c r="D96" s="3" t="str">
        <f t="shared" si="47"/>
        <v/>
      </c>
      <c r="E96" s="40"/>
      <c r="F96" s="40"/>
      <c r="G96" s="40">
        <f t="shared" si="54"/>
        <v>0</v>
      </c>
      <c r="H96" s="3">
        <v>80</v>
      </c>
      <c r="I96" s="3" t="str">
        <f t="shared" si="48"/>
        <v>C U I T</v>
      </c>
      <c r="J96" s="33"/>
      <c r="K96" s="3"/>
      <c r="L96" s="41"/>
      <c r="M96" s="41"/>
      <c r="N96" s="41"/>
      <c r="O96" s="41"/>
      <c r="P96" s="41"/>
      <c r="Q96" s="41"/>
      <c r="R96" s="41"/>
      <c r="S96" s="41"/>
      <c r="T96" s="3" t="s">
        <v>645</v>
      </c>
      <c r="U96" s="3" t="str">
        <f t="shared" si="49"/>
        <v>PESOS ARGENTINOS</v>
      </c>
      <c r="V96" s="41">
        <v>1</v>
      </c>
      <c r="W96" s="41">
        <v>1</v>
      </c>
      <c r="X96" s="3">
        <v>0</v>
      </c>
      <c r="Y96" s="3" t="str">
        <f t="shared" si="50"/>
        <v>NO CORRESPONDE</v>
      </c>
      <c r="Z96" s="3"/>
      <c r="AA96" s="39" t="str">
        <f t="shared" si="55"/>
        <v/>
      </c>
      <c r="AC96" s="46"/>
      <c r="AD96" s="7"/>
      <c r="AE96" s="3" t="str">
        <f t="shared" si="51"/>
        <v/>
      </c>
      <c r="AF96" s="47">
        <f t="shared" si="87"/>
        <v>0</v>
      </c>
      <c r="AG96" s="46"/>
      <c r="AH96" s="7"/>
      <c r="AI96" s="3" t="str">
        <f t="shared" si="52"/>
        <v/>
      </c>
      <c r="AJ96" s="47">
        <f t="shared" si="88"/>
        <v>0</v>
      </c>
      <c r="AK96" s="53">
        <f t="shared" si="89"/>
        <v>0</v>
      </c>
      <c r="AL96" s="53">
        <f t="shared" si="90"/>
        <v>0</v>
      </c>
      <c r="AN96" s="56">
        <f t="shared" si="53"/>
        <v>0</v>
      </c>
      <c r="AP96" t="str">
        <f t="shared" si="56"/>
        <v/>
      </c>
      <c r="AQ96" t="str">
        <f t="shared" si="57"/>
        <v/>
      </c>
      <c r="AR96" t="str">
        <f t="shared" si="58"/>
        <v/>
      </c>
      <c r="AS96" t="str">
        <f t="shared" si="59"/>
        <v/>
      </c>
      <c r="AT96" t="str">
        <f t="shared" si="60"/>
        <v/>
      </c>
      <c r="AU96" t="str">
        <f t="shared" si="61"/>
        <v>80</v>
      </c>
      <c r="AV96" t="str">
        <f t="shared" si="62"/>
        <v/>
      </c>
      <c r="AW96" t="str">
        <f t="shared" si="63"/>
        <v xml:space="preserve">                              </v>
      </c>
      <c r="AX96" t="str">
        <f t="shared" si="64"/>
        <v>000000000000000</v>
      </c>
      <c r="AY96" t="str">
        <f t="shared" si="65"/>
        <v>000000000000000</v>
      </c>
      <c r="AZ96" t="str">
        <f t="shared" si="66"/>
        <v>000000000000000</v>
      </c>
      <c r="BA96" t="str">
        <f t="shared" si="67"/>
        <v>000000000000000</v>
      </c>
      <c r="BB96" t="str">
        <f t="shared" si="68"/>
        <v>000000000000000</v>
      </c>
      <c r="BC96" t="str">
        <f t="shared" si="69"/>
        <v>000000000000000</v>
      </c>
      <c r="BD96" t="str">
        <f t="shared" si="70"/>
        <v>000000000000000</v>
      </c>
      <c r="BE96" t="str">
        <f t="shared" si="71"/>
        <v>000000000000000</v>
      </c>
      <c r="BF96" t="str">
        <f t="shared" si="72"/>
        <v>PES</v>
      </c>
      <c r="BG96" t="str">
        <f t="shared" si="73"/>
        <v>0001000000</v>
      </c>
      <c r="BH96">
        <f t="shared" si="74"/>
        <v>1</v>
      </c>
      <c r="BI96" t="str">
        <f t="shared" si="75"/>
        <v xml:space="preserve"> </v>
      </c>
      <c r="BJ96" t="str">
        <f t="shared" si="76"/>
        <v>000000000000000</v>
      </c>
      <c r="BK96" t="str">
        <f t="shared" si="77"/>
        <v/>
      </c>
      <c r="BL96" t="str">
        <f t="shared" si="78"/>
        <v/>
      </c>
      <c r="BM96" t="str">
        <f t="shared" si="79"/>
        <v/>
      </c>
      <c r="BN96" t="str">
        <f t="shared" si="80"/>
        <v/>
      </c>
      <c r="BO96" t="str">
        <f t="shared" si="81"/>
        <v/>
      </c>
      <c r="BP96" t="str">
        <f t="shared" si="82"/>
        <v/>
      </c>
      <c r="BQ96" t="str">
        <f t="shared" si="83"/>
        <v/>
      </c>
      <c r="BR96" t="str">
        <f t="shared" si="84"/>
        <v/>
      </c>
      <c r="BS96" s="22" t="str">
        <f ca="1">IF(BT96="","",MAX($BS$5:INDIRECT(ADDRESS(ROW()-1,COLUMN())))+1)</f>
        <v/>
      </c>
      <c r="BT96" s="22" t="str">
        <f t="shared" si="85"/>
        <v/>
      </c>
      <c r="BU96" s="22" t="str">
        <f ca="1">IF(BV96="","",MAX($BU$5:INDIRECT(ADDRESS(ROW()-1,COLUMN())))+1)</f>
        <v/>
      </c>
      <c r="BV96" s="22" t="str">
        <f t="shared" si="86"/>
        <v/>
      </c>
    </row>
    <row r="97" spans="2:74">
      <c r="B97" s="39"/>
      <c r="C97" s="3"/>
      <c r="D97" s="3" t="str">
        <f t="shared" si="47"/>
        <v/>
      </c>
      <c r="E97" s="40"/>
      <c r="F97" s="40"/>
      <c r="G97" s="40">
        <f t="shared" si="54"/>
        <v>0</v>
      </c>
      <c r="H97" s="3">
        <v>80</v>
      </c>
      <c r="I97" s="3" t="str">
        <f t="shared" si="48"/>
        <v>C U I T</v>
      </c>
      <c r="J97" s="33"/>
      <c r="K97" s="3"/>
      <c r="L97" s="41"/>
      <c r="M97" s="41"/>
      <c r="N97" s="41"/>
      <c r="O97" s="41"/>
      <c r="P97" s="41"/>
      <c r="Q97" s="41"/>
      <c r="R97" s="41"/>
      <c r="S97" s="41"/>
      <c r="T97" s="3" t="s">
        <v>645</v>
      </c>
      <c r="U97" s="3" t="str">
        <f t="shared" si="49"/>
        <v>PESOS ARGENTINOS</v>
      </c>
      <c r="V97" s="41">
        <v>1</v>
      </c>
      <c r="W97" s="41">
        <v>1</v>
      </c>
      <c r="X97" s="3">
        <v>0</v>
      </c>
      <c r="Y97" s="3" t="str">
        <f t="shared" si="50"/>
        <v>NO CORRESPONDE</v>
      </c>
      <c r="Z97" s="3"/>
      <c r="AA97" s="39" t="str">
        <f t="shared" si="55"/>
        <v/>
      </c>
      <c r="AC97" s="46"/>
      <c r="AD97" s="7"/>
      <c r="AE97" s="3" t="str">
        <f t="shared" si="51"/>
        <v/>
      </c>
      <c r="AF97" s="47">
        <f t="shared" si="87"/>
        <v>0</v>
      </c>
      <c r="AG97" s="46"/>
      <c r="AH97" s="7"/>
      <c r="AI97" s="3" t="str">
        <f t="shared" si="52"/>
        <v/>
      </c>
      <c r="AJ97" s="47">
        <f t="shared" si="88"/>
        <v>0</v>
      </c>
      <c r="AK97" s="53">
        <f t="shared" si="89"/>
        <v>0</v>
      </c>
      <c r="AL97" s="53">
        <f t="shared" si="90"/>
        <v>0</v>
      </c>
      <c r="AN97" s="56">
        <f t="shared" si="53"/>
        <v>0</v>
      </c>
      <c r="AP97" t="str">
        <f t="shared" si="56"/>
        <v/>
      </c>
      <c r="AQ97" t="str">
        <f t="shared" si="57"/>
        <v/>
      </c>
      <c r="AR97" t="str">
        <f t="shared" si="58"/>
        <v/>
      </c>
      <c r="AS97" t="str">
        <f t="shared" si="59"/>
        <v/>
      </c>
      <c r="AT97" t="str">
        <f t="shared" si="60"/>
        <v/>
      </c>
      <c r="AU97" t="str">
        <f t="shared" si="61"/>
        <v>80</v>
      </c>
      <c r="AV97" t="str">
        <f t="shared" si="62"/>
        <v/>
      </c>
      <c r="AW97" t="str">
        <f t="shared" si="63"/>
        <v xml:space="preserve">                              </v>
      </c>
      <c r="AX97" t="str">
        <f t="shared" si="64"/>
        <v>000000000000000</v>
      </c>
      <c r="AY97" t="str">
        <f t="shared" si="65"/>
        <v>000000000000000</v>
      </c>
      <c r="AZ97" t="str">
        <f t="shared" si="66"/>
        <v>000000000000000</v>
      </c>
      <c r="BA97" t="str">
        <f t="shared" si="67"/>
        <v>000000000000000</v>
      </c>
      <c r="BB97" t="str">
        <f t="shared" si="68"/>
        <v>000000000000000</v>
      </c>
      <c r="BC97" t="str">
        <f t="shared" si="69"/>
        <v>000000000000000</v>
      </c>
      <c r="BD97" t="str">
        <f t="shared" si="70"/>
        <v>000000000000000</v>
      </c>
      <c r="BE97" t="str">
        <f t="shared" si="71"/>
        <v>000000000000000</v>
      </c>
      <c r="BF97" t="str">
        <f t="shared" si="72"/>
        <v>PES</v>
      </c>
      <c r="BG97" t="str">
        <f t="shared" si="73"/>
        <v>0001000000</v>
      </c>
      <c r="BH97">
        <f t="shared" si="74"/>
        <v>1</v>
      </c>
      <c r="BI97" t="str">
        <f t="shared" si="75"/>
        <v xml:space="preserve"> </v>
      </c>
      <c r="BJ97" t="str">
        <f t="shared" si="76"/>
        <v>000000000000000</v>
      </c>
      <c r="BK97" t="str">
        <f t="shared" si="77"/>
        <v/>
      </c>
      <c r="BL97" t="str">
        <f t="shared" si="78"/>
        <v/>
      </c>
      <c r="BM97" t="str">
        <f t="shared" si="79"/>
        <v/>
      </c>
      <c r="BN97" t="str">
        <f t="shared" si="80"/>
        <v/>
      </c>
      <c r="BO97" t="str">
        <f t="shared" si="81"/>
        <v/>
      </c>
      <c r="BP97" t="str">
        <f t="shared" si="82"/>
        <v/>
      </c>
      <c r="BQ97" t="str">
        <f t="shared" si="83"/>
        <v/>
      </c>
      <c r="BR97" t="str">
        <f t="shared" si="84"/>
        <v/>
      </c>
      <c r="BS97" s="22" t="str">
        <f ca="1">IF(BT97="","",MAX($BS$5:INDIRECT(ADDRESS(ROW()-1,COLUMN())))+1)</f>
        <v/>
      </c>
      <c r="BT97" s="22" t="str">
        <f t="shared" si="85"/>
        <v/>
      </c>
      <c r="BU97" s="22" t="str">
        <f ca="1">IF(BV97="","",MAX($BU$5:INDIRECT(ADDRESS(ROW()-1,COLUMN())))+1)</f>
        <v/>
      </c>
      <c r="BV97" s="22" t="str">
        <f t="shared" si="86"/>
        <v/>
      </c>
    </row>
    <row r="98" spans="2:74">
      <c r="B98" s="39"/>
      <c r="C98" s="3"/>
      <c r="D98" s="3" t="str">
        <f t="shared" si="47"/>
        <v/>
      </c>
      <c r="E98" s="40"/>
      <c r="F98" s="40"/>
      <c r="G98" s="40">
        <f t="shared" si="54"/>
        <v>0</v>
      </c>
      <c r="H98" s="3">
        <v>80</v>
      </c>
      <c r="I98" s="3" t="str">
        <f t="shared" si="48"/>
        <v>C U I T</v>
      </c>
      <c r="J98" s="33"/>
      <c r="K98" s="3"/>
      <c r="L98" s="41"/>
      <c r="M98" s="41"/>
      <c r="N98" s="41"/>
      <c r="O98" s="41"/>
      <c r="P98" s="41"/>
      <c r="Q98" s="41"/>
      <c r="R98" s="41"/>
      <c r="S98" s="41"/>
      <c r="T98" s="3" t="s">
        <v>645</v>
      </c>
      <c r="U98" s="3" t="str">
        <f t="shared" si="49"/>
        <v>PESOS ARGENTINOS</v>
      </c>
      <c r="V98" s="41">
        <v>1</v>
      </c>
      <c r="W98" s="41">
        <v>1</v>
      </c>
      <c r="X98" s="3">
        <v>0</v>
      </c>
      <c r="Y98" s="3" t="str">
        <f t="shared" si="50"/>
        <v>NO CORRESPONDE</v>
      </c>
      <c r="Z98" s="3"/>
      <c r="AA98" s="39" t="str">
        <f t="shared" si="55"/>
        <v/>
      </c>
      <c r="AC98" s="46"/>
      <c r="AD98" s="7"/>
      <c r="AE98" s="3" t="str">
        <f t="shared" si="51"/>
        <v/>
      </c>
      <c r="AF98" s="47">
        <f t="shared" si="87"/>
        <v>0</v>
      </c>
      <c r="AG98" s="46"/>
      <c r="AH98" s="7"/>
      <c r="AI98" s="3" t="str">
        <f t="shared" si="52"/>
        <v/>
      </c>
      <c r="AJ98" s="47">
        <f t="shared" si="88"/>
        <v>0</v>
      </c>
      <c r="AK98" s="53">
        <f t="shared" si="89"/>
        <v>0</v>
      </c>
      <c r="AL98" s="53">
        <f t="shared" si="90"/>
        <v>0</v>
      </c>
      <c r="AN98" s="56">
        <f t="shared" si="53"/>
        <v>0</v>
      </c>
      <c r="AP98" t="str">
        <f t="shared" si="56"/>
        <v/>
      </c>
      <c r="AQ98" t="str">
        <f t="shared" si="57"/>
        <v/>
      </c>
      <c r="AR98" t="str">
        <f t="shared" si="58"/>
        <v/>
      </c>
      <c r="AS98" t="str">
        <f t="shared" si="59"/>
        <v/>
      </c>
      <c r="AT98" t="str">
        <f t="shared" si="60"/>
        <v/>
      </c>
      <c r="AU98" t="str">
        <f t="shared" si="61"/>
        <v>80</v>
      </c>
      <c r="AV98" t="str">
        <f t="shared" si="62"/>
        <v/>
      </c>
      <c r="AW98" t="str">
        <f t="shared" si="63"/>
        <v xml:space="preserve">                              </v>
      </c>
      <c r="AX98" t="str">
        <f t="shared" si="64"/>
        <v>000000000000000</v>
      </c>
      <c r="AY98" t="str">
        <f t="shared" si="65"/>
        <v>000000000000000</v>
      </c>
      <c r="AZ98" t="str">
        <f t="shared" si="66"/>
        <v>000000000000000</v>
      </c>
      <c r="BA98" t="str">
        <f t="shared" si="67"/>
        <v>000000000000000</v>
      </c>
      <c r="BB98" t="str">
        <f t="shared" si="68"/>
        <v>000000000000000</v>
      </c>
      <c r="BC98" t="str">
        <f t="shared" si="69"/>
        <v>000000000000000</v>
      </c>
      <c r="BD98" t="str">
        <f t="shared" si="70"/>
        <v>000000000000000</v>
      </c>
      <c r="BE98" t="str">
        <f t="shared" si="71"/>
        <v>000000000000000</v>
      </c>
      <c r="BF98" t="str">
        <f t="shared" si="72"/>
        <v>PES</v>
      </c>
      <c r="BG98" t="str">
        <f t="shared" si="73"/>
        <v>0001000000</v>
      </c>
      <c r="BH98">
        <f t="shared" si="74"/>
        <v>1</v>
      </c>
      <c r="BI98" t="str">
        <f t="shared" si="75"/>
        <v xml:space="preserve"> </v>
      </c>
      <c r="BJ98" t="str">
        <f t="shared" si="76"/>
        <v>000000000000000</v>
      </c>
      <c r="BK98" t="str">
        <f t="shared" si="77"/>
        <v/>
      </c>
      <c r="BL98" t="str">
        <f t="shared" si="78"/>
        <v/>
      </c>
      <c r="BM98" t="str">
        <f t="shared" si="79"/>
        <v/>
      </c>
      <c r="BN98" t="str">
        <f t="shared" si="80"/>
        <v/>
      </c>
      <c r="BO98" t="str">
        <f t="shared" si="81"/>
        <v/>
      </c>
      <c r="BP98" t="str">
        <f t="shared" si="82"/>
        <v/>
      </c>
      <c r="BQ98" t="str">
        <f t="shared" si="83"/>
        <v/>
      </c>
      <c r="BR98" t="str">
        <f t="shared" si="84"/>
        <v/>
      </c>
      <c r="BS98" s="22" t="str">
        <f ca="1">IF(BT98="","",MAX($BS$5:INDIRECT(ADDRESS(ROW()-1,COLUMN())))+1)</f>
        <v/>
      </c>
      <c r="BT98" s="22" t="str">
        <f t="shared" si="85"/>
        <v/>
      </c>
      <c r="BU98" s="22" t="str">
        <f ca="1">IF(BV98="","",MAX($BU$5:INDIRECT(ADDRESS(ROW()-1,COLUMN())))+1)</f>
        <v/>
      </c>
      <c r="BV98" s="22" t="str">
        <f t="shared" si="86"/>
        <v/>
      </c>
    </row>
    <row r="99" spans="2:74">
      <c r="B99" s="39"/>
      <c r="C99" s="3"/>
      <c r="D99" s="3" t="str">
        <f t="shared" si="47"/>
        <v/>
      </c>
      <c r="E99" s="40"/>
      <c r="F99" s="40"/>
      <c r="G99" s="40">
        <f t="shared" si="54"/>
        <v>0</v>
      </c>
      <c r="H99" s="3">
        <v>80</v>
      </c>
      <c r="I99" s="3" t="str">
        <f t="shared" si="48"/>
        <v>C U I T</v>
      </c>
      <c r="J99" s="33"/>
      <c r="K99" s="3"/>
      <c r="L99" s="41"/>
      <c r="M99" s="41"/>
      <c r="N99" s="41"/>
      <c r="O99" s="41"/>
      <c r="P99" s="41"/>
      <c r="Q99" s="41"/>
      <c r="R99" s="41"/>
      <c r="S99" s="41"/>
      <c r="T99" s="3" t="s">
        <v>645</v>
      </c>
      <c r="U99" s="3" t="str">
        <f t="shared" si="49"/>
        <v>PESOS ARGENTINOS</v>
      </c>
      <c r="V99" s="41">
        <v>1</v>
      </c>
      <c r="W99" s="41">
        <v>1</v>
      </c>
      <c r="X99" s="3">
        <v>0</v>
      </c>
      <c r="Y99" s="3" t="str">
        <f t="shared" si="50"/>
        <v>NO CORRESPONDE</v>
      </c>
      <c r="Z99" s="3"/>
      <c r="AA99" s="39" t="str">
        <f t="shared" si="55"/>
        <v/>
      </c>
      <c r="AC99" s="46"/>
      <c r="AD99" s="7"/>
      <c r="AE99" s="3" t="str">
        <f t="shared" si="51"/>
        <v/>
      </c>
      <c r="AF99" s="47">
        <f t="shared" si="87"/>
        <v>0</v>
      </c>
      <c r="AG99" s="46"/>
      <c r="AH99" s="7"/>
      <c r="AI99" s="3" t="str">
        <f t="shared" si="52"/>
        <v/>
      </c>
      <c r="AJ99" s="47">
        <f t="shared" si="88"/>
        <v>0</v>
      </c>
      <c r="AK99" s="53">
        <f t="shared" si="89"/>
        <v>0</v>
      </c>
      <c r="AL99" s="53">
        <f t="shared" si="90"/>
        <v>0</v>
      </c>
      <c r="AN99" s="56">
        <f t="shared" si="53"/>
        <v>0</v>
      </c>
      <c r="AP99" t="str">
        <f t="shared" si="56"/>
        <v/>
      </c>
      <c r="AQ99" t="str">
        <f t="shared" si="57"/>
        <v/>
      </c>
      <c r="AR99" t="str">
        <f t="shared" si="58"/>
        <v/>
      </c>
      <c r="AS99" t="str">
        <f t="shared" si="59"/>
        <v/>
      </c>
      <c r="AT99" t="str">
        <f t="shared" si="60"/>
        <v/>
      </c>
      <c r="AU99" t="str">
        <f t="shared" si="61"/>
        <v>80</v>
      </c>
      <c r="AV99" t="str">
        <f t="shared" si="62"/>
        <v/>
      </c>
      <c r="AW99" t="str">
        <f t="shared" si="63"/>
        <v xml:space="preserve">                              </v>
      </c>
      <c r="AX99" t="str">
        <f t="shared" si="64"/>
        <v>000000000000000</v>
      </c>
      <c r="AY99" t="str">
        <f t="shared" si="65"/>
        <v>000000000000000</v>
      </c>
      <c r="AZ99" t="str">
        <f t="shared" si="66"/>
        <v>000000000000000</v>
      </c>
      <c r="BA99" t="str">
        <f t="shared" si="67"/>
        <v>000000000000000</v>
      </c>
      <c r="BB99" t="str">
        <f t="shared" si="68"/>
        <v>000000000000000</v>
      </c>
      <c r="BC99" t="str">
        <f t="shared" si="69"/>
        <v>000000000000000</v>
      </c>
      <c r="BD99" t="str">
        <f t="shared" si="70"/>
        <v>000000000000000</v>
      </c>
      <c r="BE99" t="str">
        <f t="shared" si="71"/>
        <v>000000000000000</v>
      </c>
      <c r="BF99" t="str">
        <f t="shared" si="72"/>
        <v>PES</v>
      </c>
      <c r="BG99" t="str">
        <f t="shared" si="73"/>
        <v>0001000000</v>
      </c>
      <c r="BH99">
        <f t="shared" si="74"/>
        <v>1</v>
      </c>
      <c r="BI99" t="str">
        <f t="shared" si="75"/>
        <v xml:space="preserve"> </v>
      </c>
      <c r="BJ99" t="str">
        <f t="shared" si="76"/>
        <v>000000000000000</v>
      </c>
      <c r="BK99" t="str">
        <f t="shared" si="77"/>
        <v/>
      </c>
      <c r="BL99" t="str">
        <f t="shared" si="78"/>
        <v/>
      </c>
      <c r="BM99" t="str">
        <f t="shared" si="79"/>
        <v/>
      </c>
      <c r="BN99" t="str">
        <f t="shared" si="80"/>
        <v/>
      </c>
      <c r="BO99" t="str">
        <f t="shared" si="81"/>
        <v/>
      </c>
      <c r="BP99" t="str">
        <f t="shared" si="82"/>
        <v/>
      </c>
      <c r="BQ99" t="str">
        <f t="shared" si="83"/>
        <v/>
      </c>
      <c r="BR99" t="str">
        <f t="shared" si="84"/>
        <v/>
      </c>
      <c r="BS99" s="22" t="str">
        <f ca="1">IF(BT99="","",MAX($BS$5:INDIRECT(ADDRESS(ROW()-1,COLUMN())))+1)</f>
        <v/>
      </c>
      <c r="BT99" s="22" t="str">
        <f t="shared" si="85"/>
        <v/>
      </c>
      <c r="BU99" s="22" t="str">
        <f ca="1">IF(BV99="","",MAX($BU$5:INDIRECT(ADDRESS(ROW()-1,COLUMN())))+1)</f>
        <v/>
      </c>
      <c r="BV99" s="22" t="str">
        <f t="shared" si="86"/>
        <v/>
      </c>
    </row>
    <row r="100" spans="2:74">
      <c r="B100" s="39"/>
      <c r="C100" s="3"/>
      <c r="D100" s="3" t="str">
        <f t="shared" si="47"/>
        <v/>
      </c>
      <c r="E100" s="40"/>
      <c r="F100" s="40"/>
      <c r="G100" s="40">
        <f t="shared" si="54"/>
        <v>0</v>
      </c>
      <c r="H100" s="3">
        <v>80</v>
      </c>
      <c r="I100" s="3" t="str">
        <f t="shared" si="48"/>
        <v>C U I T</v>
      </c>
      <c r="J100" s="33"/>
      <c r="K100" s="3"/>
      <c r="L100" s="41"/>
      <c r="M100" s="41"/>
      <c r="N100" s="41"/>
      <c r="O100" s="41"/>
      <c r="P100" s="41"/>
      <c r="Q100" s="41"/>
      <c r="R100" s="41"/>
      <c r="S100" s="41"/>
      <c r="T100" s="3" t="s">
        <v>645</v>
      </c>
      <c r="U100" s="3" t="str">
        <f t="shared" si="49"/>
        <v>PESOS ARGENTINOS</v>
      </c>
      <c r="V100" s="41">
        <v>1</v>
      </c>
      <c r="W100" s="41">
        <v>1</v>
      </c>
      <c r="X100" s="3">
        <v>0</v>
      </c>
      <c r="Y100" s="3" t="str">
        <f t="shared" si="50"/>
        <v>NO CORRESPONDE</v>
      </c>
      <c r="Z100" s="3"/>
      <c r="AA100" s="39" t="str">
        <f t="shared" si="55"/>
        <v/>
      </c>
      <c r="AC100" s="46"/>
      <c r="AD100" s="7"/>
      <c r="AE100" s="3" t="str">
        <f t="shared" si="51"/>
        <v/>
      </c>
      <c r="AF100" s="47">
        <f t="shared" si="87"/>
        <v>0</v>
      </c>
      <c r="AG100" s="46"/>
      <c r="AH100" s="7"/>
      <c r="AI100" s="3" t="str">
        <f t="shared" si="52"/>
        <v/>
      </c>
      <c r="AJ100" s="47">
        <f t="shared" si="88"/>
        <v>0</v>
      </c>
      <c r="AK100" s="53">
        <f t="shared" si="89"/>
        <v>0</v>
      </c>
      <c r="AL100" s="53">
        <f t="shared" si="90"/>
        <v>0</v>
      </c>
      <c r="AN100" s="56">
        <f t="shared" si="53"/>
        <v>0</v>
      </c>
      <c r="AP100" t="str">
        <f t="shared" si="56"/>
        <v/>
      </c>
      <c r="AQ100" t="str">
        <f t="shared" si="57"/>
        <v/>
      </c>
      <c r="AR100" t="str">
        <f t="shared" si="58"/>
        <v/>
      </c>
      <c r="AS100" t="str">
        <f t="shared" si="59"/>
        <v/>
      </c>
      <c r="AT100" t="str">
        <f t="shared" si="60"/>
        <v/>
      </c>
      <c r="AU100" t="str">
        <f t="shared" si="61"/>
        <v>80</v>
      </c>
      <c r="AV100" t="str">
        <f t="shared" si="62"/>
        <v/>
      </c>
      <c r="AW100" t="str">
        <f t="shared" si="63"/>
        <v xml:space="preserve">                              </v>
      </c>
      <c r="AX100" t="str">
        <f t="shared" si="64"/>
        <v>000000000000000</v>
      </c>
      <c r="AY100" t="str">
        <f t="shared" si="65"/>
        <v>000000000000000</v>
      </c>
      <c r="AZ100" t="str">
        <f t="shared" si="66"/>
        <v>000000000000000</v>
      </c>
      <c r="BA100" t="str">
        <f t="shared" si="67"/>
        <v>000000000000000</v>
      </c>
      <c r="BB100" t="str">
        <f t="shared" si="68"/>
        <v>000000000000000</v>
      </c>
      <c r="BC100" t="str">
        <f t="shared" si="69"/>
        <v>000000000000000</v>
      </c>
      <c r="BD100" t="str">
        <f t="shared" si="70"/>
        <v>000000000000000</v>
      </c>
      <c r="BE100" t="str">
        <f t="shared" si="71"/>
        <v>000000000000000</v>
      </c>
      <c r="BF100" t="str">
        <f t="shared" si="72"/>
        <v>PES</v>
      </c>
      <c r="BG100" t="str">
        <f t="shared" si="73"/>
        <v>0001000000</v>
      </c>
      <c r="BH100">
        <f t="shared" si="74"/>
        <v>1</v>
      </c>
      <c r="BI100" t="str">
        <f t="shared" si="75"/>
        <v xml:space="preserve"> </v>
      </c>
      <c r="BJ100" t="str">
        <f t="shared" si="76"/>
        <v>000000000000000</v>
      </c>
      <c r="BK100" t="str">
        <f t="shared" si="77"/>
        <v/>
      </c>
      <c r="BL100" t="str">
        <f t="shared" si="78"/>
        <v/>
      </c>
      <c r="BM100" t="str">
        <f t="shared" si="79"/>
        <v/>
      </c>
      <c r="BN100" t="str">
        <f t="shared" si="80"/>
        <v/>
      </c>
      <c r="BO100" t="str">
        <f t="shared" si="81"/>
        <v/>
      </c>
      <c r="BP100" t="str">
        <f t="shared" si="82"/>
        <v/>
      </c>
      <c r="BQ100" t="str">
        <f t="shared" si="83"/>
        <v/>
      </c>
      <c r="BR100" t="str">
        <f t="shared" si="84"/>
        <v/>
      </c>
      <c r="BS100" s="22" t="str">
        <f ca="1">IF(BT100="","",MAX($BS$5:INDIRECT(ADDRESS(ROW()-1,COLUMN())))+1)</f>
        <v/>
      </c>
      <c r="BT100" s="22" t="str">
        <f t="shared" si="85"/>
        <v/>
      </c>
      <c r="BU100" s="22" t="str">
        <f ca="1">IF(BV100="","",MAX($BU$5:INDIRECT(ADDRESS(ROW()-1,COLUMN())))+1)</f>
        <v/>
      </c>
      <c r="BV100" s="22" t="str">
        <f t="shared" si="86"/>
        <v/>
      </c>
    </row>
    <row r="101" spans="2:74">
      <c r="B101" s="39"/>
      <c r="C101" s="3"/>
      <c r="D101" s="3" t="str">
        <f t="shared" si="47"/>
        <v/>
      </c>
      <c r="E101" s="40"/>
      <c r="F101" s="40"/>
      <c r="G101" s="40">
        <f t="shared" si="54"/>
        <v>0</v>
      </c>
      <c r="H101" s="3">
        <v>80</v>
      </c>
      <c r="I101" s="3" t="str">
        <f t="shared" si="48"/>
        <v>C U I T</v>
      </c>
      <c r="J101" s="33"/>
      <c r="K101" s="3"/>
      <c r="L101" s="41"/>
      <c r="M101" s="41"/>
      <c r="N101" s="41"/>
      <c r="O101" s="41"/>
      <c r="P101" s="41"/>
      <c r="Q101" s="41"/>
      <c r="R101" s="41"/>
      <c r="S101" s="41"/>
      <c r="T101" s="3" t="s">
        <v>645</v>
      </c>
      <c r="U101" s="3" t="str">
        <f t="shared" si="49"/>
        <v>PESOS ARGENTINOS</v>
      </c>
      <c r="V101" s="41">
        <v>1</v>
      </c>
      <c r="W101" s="41">
        <v>1</v>
      </c>
      <c r="X101" s="3">
        <v>0</v>
      </c>
      <c r="Y101" s="3" t="str">
        <f t="shared" si="50"/>
        <v>NO CORRESPONDE</v>
      </c>
      <c r="Z101" s="3"/>
      <c r="AA101" s="39" t="str">
        <f t="shared" si="55"/>
        <v/>
      </c>
      <c r="AC101" s="46"/>
      <c r="AD101" s="7"/>
      <c r="AE101" s="3" t="str">
        <f t="shared" si="51"/>
        <v/>
      </c>
      <c r="AF101" s="47">
        <f t="shared" si="87"/>
        <v>0</v>
      </c>
      <c r="AG101" s="46"/>
      <c r="AH101" s="7"/>
      <c r="AI101" s="3" t="str">
        <f t="shared" si="52"/>
        <v/>
      </c>
      <c r="AJ101" s="47">
        <f t="shared" si="88"/>
        <v>0</v>
      </c>
      <c r="AK101" s="53">
        <f t="shared" si="89"/>
        <v>0</v>
      </c>
      <c r="AL101" s="53">
        <f t="shared" si="90"/>
        <v>0</v>
      </c>
      <c r="AN101" s="56">
        <f t="shared" si="53"/>
        <v>0</v>
      </c>
      <c r="AP101" t="str">
        <f t="shared" si="56"/>
        <v/>
      </c>
      <c r="AQ101" t="str">
        <f t="shared" si="57"/>
        <v/>
      </c>
      <c r="AR101" t="str">
        <f t="shared" si="58"/>
        <v/>
      </c>
      <c r="AS101" t="str">
        <f t="shared" si="59"/>
        <v/>
      </c>
      <c r="AT101" t="str">
        <f t="shared" si="60"/>
        <v/>
      </c>
      <c r="AU101" t="str">
        <f t="shared" si="61"/>
        <v>80</v>
      </c>
      <c r="AV101" t="str">
        <f t="shared" si="62"/>
        <v/>
      </c>
      <c r="AW101" t="str">
        <f t="shared" si="63"/>
        <v xml:space="preserve">                              </v>
      </c>
      <c r="AX101" t="str">
        <f t="shared" si="64"/>
        <v>000000000000000</v>
      </c>
      <c r="AY101" t="str">
        <f t="shared" si="65"/>
        <v>000000000000000</v>
      </c>
      <c r="AZ101" t="str">
        <f t="shared" si="66"/>
        <v>000000000000000</v>
      </c>
      <c r="BA101" t="str">
        <f t="shared" si="67"/>
        <v>000000000000000</v>
      </c>
      <c r="BB101" t="str">
        <f t="shared" si="68"/>
        <v>000000000000000</v>
      </c>
      <c r="BC101" t="str">
        <f t="shared" si="69"/>
        <v>000000000000000</v>
      </c>
      <c r="BD101" t="str">
        <f t="shared" si="70"/>
        <v>000000000000000</v>
      </c>
      <c r="BE101" t="str">
        <f t="shared" si="71"/>
        <v>000000000000000</v>
      </c>
      <c r="BF101" t="str">
        <f t="shared" si="72"/>
        <v>PES</v>
      </c>
      <c r="BG101" t="str">
        <f t="shared" si="73"/>
        <v>0001000000</v>
      </c>
      <c r="BH101">
        <f t="shared" si="74"/>
        <v>1</v>
      </c>
      <c r="BI101" t="str">
        <f t="shared" si="75"/>
        <v xml:space="preserve"> </v>
      </c>
      <c r="BJ101" t="str">
        <f t="shared" si="76"/>
        <v>000000000000000</v>
      </c>
      <c r="BK101" t="str">
        <f t="shared" si="77"/>
        <v/>
      </c>
      <c r="BL101" t="str">
        <f t="shared" si="78"/>
        <v/>
      </c>
      <c r="BM101" t="str">
        <f t="shared" si="79"/>
        <v/>
      </c>
      <c r="BN101" t="str">
        <f t="shared" si="80"/>
        <v/>
      </c>
      <c r="BO101" t="str">
        <f t="shared" si="81"/>
        <v/>
      </c>
      <c r="BP101" t="str">
        <f t="shared" si="82"/>
        <v/>
      </c>
      <c r="BQ101" t="str">
        <f t="shared" si="83"/>
        <v/>
      </c>
      <c r="BR101" t="str">
        <f t="shared" si="84"/>
        <v/>
      </c>
      <c r="BS101" s="22" t="str">
        <f ca="1">IF(BT101="","",MAX($BS$5:INDIRECT(ADDRESS(ROW()-1,COLUMN())))+1)</f>
        <v/>
      </c>
      <c r="BT101" s="22" t="str">
        <f t="shared" si="85"/>
        <v/>
      </c>
      <c r="BU101" s="22" t="str">
        <f ca="1">IF(BV101="","",MAX($BU$5:INDIRECT(ADDRESS(ROW()-1,COLUMN())))+1)</f>
        <v/>
      </c>
      <c r="BV101" s="22" t="str">
        <f t="shared" si="86"/>
        <v/>
      </c>
    </row>
    <row r="102" spans="2:74">
      <c r="B102" s="39"/>
      <c r="C102" s="3"/>
      <c r="D102" s="3" t="str">
        <f t="shared" si="47"/>
        <v/>
      </c>
      <c r="E102" s="40"/>
      <c r="F102" s="40"/>
      <c r="G102" s="40">
        <f t="shared" si="54"/>
        <v>0</v>
      </c>
      <c r="H102" s="3">
        <v>80</v>
      </c>
      <c r="I102" s="3" t="str">
        <f t="shared" si="48"/>
        <v>C U I T</v>
      </c>
      <c r="J102" s="33"/>
      <c r="K102" s="3"/>
      <c r="L102" s="41"/>
      <c r="M102" s="41"/>
      <c r="N102" s="41"/>
      <c r="O102" s="41"/>
      <c r="P102" s="41"/>
      <c r="Q102" s="41"/>
      <c r="R102" s="41"/>
      <c r="S102" s="41"/>
      <c r="T102" s="3" t="s">
        <v>645</v>
      </c>
      <c r="U102" s="3" t="str">
        <f t="shared" si="49"/>
        <v>PESOS ARGENTINOS</v>
      </c>
      <c r="V102" s="41">
        <v>1</v>
      </c>
      <c r="W102" s="41">
        <v>1</v>
      </c>
      <c r="X102" s="3">
        <v>0</v>
      </c>
      <c r="Y102" s="3" t="str">
        <f t="shared" si="50"/>
        <v>NO CORRESPONDE</v>
      </c>
      <c r="Z102" s="3"/>
      <c r="AA102" s="39" t="str">
        <f t="shared" si="55"/>
        <v/>
      </c>
      <c r="AC102" s="46"/>
      <c r="AD102" s="7"/>
      <c r="AE102" s="3" t="str">
        <f t="shared" si="51"/>
        <v/>
      </c>
      <c r="AF102" s="47">
        <f t="shared" si="87"/>
        <v>0</v>
      </c>
      <c r="AG102" s="46"/>
      <c r="AH102" s="7"/>
      <c r="AI102" s="3" t="str">
        <f t="shared" si="52"/>
        <v/>
      </c>
      <c r="AJ102" s="47">
        <f t="shared" si="88"/>
        <v>0</v>
      </c>
      <c r="AK102" s="53">
        <f t="shared" si="89"/>
        <v>0</v>
      </c>
      <c r="AL102" s="53">
        <f t="shared" si="90"/>
        <v>0</v>
      </c>
      <c r="AN102" s="56">
        <f t="shared" si="53"/>
        <v>0</v>
      </c>
      <c r="AP102" t="str">
        <f t="shared" si="56"/>
        <v/>
      </c>
      <c r="AQ102" t="str">
        <f t="shared" si="57"/>
        <v/>
      </c>
      <c r="AR102" t="str">
        <f t="shared" si="58"/>
        <v/>
      </c>
      <c r="AS102" t="str">
        <f t="shared" si="59"/>
        <v/>
      </c>
      <c r="AT102" t="str">
        <f t="shared" si="60"/>
        <v/>
      </c>
      <c r="AU102" t="str">
        <f t="shared" si="61"/>
        <v>80</v>
      </c>
      <c r="AV102" t="str">
        <f t="shared" si="62"/>
        <v/>
      </c>
      <c r="AW102" t="str">
        <f t="shared" si="63"/>
        <v xml:space="preserve">                              </v>
      </c>
      <c r="AX102" t="str">
        <f t="shared" si="64"/>
        <v>000000000000000</v>
      </c>
      <c r="AY102" t="str">
        <f t="shared" si="65"/>
        <v>000000000000000</v>
      </c>
      <c r="AZ102" t="str">
        <f t="shared" si="66"/>
        <v>000000000000000</v>
      </c>
      <c r="BA102" t="str">
        <f t="shared" si="67"/>
        <v>000000000000000</v>
      </c>
      <c r="BB102" t="str">
        <f t="shared" si="68"/>
        <v>000000000000000</v>
      </c>
      <c r="BC102" t="str">
        <f t="shared" si="69"/>
        <v>000000000000000</v>
      </c>
      <c r="BD102" t="str">
        <f t="shared" si="70"/>
        <v>000000000000000</v>
      </c>
      <c r="BE102" t="str">
        <f t="shared" si="71"/>
        <v>000000000000000</v>
      </c>
      <c r="BF102" t="str">
        <f t="shared" si="72"/>
        <v>PES</v>
      </c>
      <c r="BG102" t="str">
        <f t="shared" si="73"/>
        <v>0001000000</v>
      </c>
      <c r="BH102">
        <f t="shared" si="74"/>
        <v>1</v>
      </c>
      <c r="BI102" t="str">
        <f t="shared" si="75"/>
        <v xml:space="preserve"> </v>
      </c>
      <c r="BJ102" t="str">
        <f t="shared" si="76"/>
        <v>000000000000000</v>
      </c>
      <c r="BK102" t="str">
        <f t="shared" si="77"/>
        <v/>
      </c>
      <c r="BL102" t="str">
        <f t="shared" si="78"/>
        <v/>
      </c>
      <c r="BM102" t="str">
        <f t="shared" si="79"/>
        <v/>
      </c>
      <c r="BN102" t="str">
        <f t="shared" si="80"/>
        <v/>
      </c>
      <c r="BO102" t="str">
        <f t="shared" si="81"/>
        <v/>
      </c>
      <c r="BP102" t="str">
        <f t="shared" si="82"/>
        <v/>
      </c>
      <c r="BQ102" t="str">
        <f t="shared" si="83"/>
        <v/>
      </c>
      <c r="BR102" t="str">
        <f t="shared" si="84"/>
        <v/>
      </c>
      <c r="BS102" s="22" t="str">
        <f ca="1">IF(BT102="","",MAX($BS$5:INDIRECT(ADDRESS(ROW()-1,COLUMN())))+1)</f>
        <v/>
      </c>
      <c r="BT102" s="22" t="str">
        <f t="shared" si="85"/>
        <v/>
      </c>
      <c r="BU102" s="22" t="str">
        <f ca="1">IF(BV102="","",MAX($BU$5:INDIRECT(ADDRESS(ROW()-1,COLUMN())))+1)</f>
        <v/>
      </c>
      <c r="BV102" s="22" t="str">
        <f t="shared" si="86"/>
        <v/>
      </c>
    </row>
    <row r="103" spans="2:74">
      <c r="B103" s="39"/>
      <c r="C103" s="3"/>
      <c r="D103" s="3" t="str">
        <f t="shared" si="47"/>
        <v/>
      </c>
      <c r="E103" s="40"/>
      <c r="F103" s="40"/>
      <c r="G103" s="40">
        <f t="shared" si="54"/>
        <v>0</v>
      </c>
      <c r="H103" s="3">
        <v>80</v>
      </c>
      <c r="I103" s="3" t="str">
        <f t="shared" si="48"/>
        <v>C U I T</v>
      </c>
      <c r="J103" s="33"/>
      <c r="K103" s="3"/>
      <c r="L103" s="41"/>
      <c r="M103" s="41"/>
      <c r="N103" s="41"/>
      <c r="O103" s="41"/>
      <c r="P103" s="41"/>
      <c r="Q103" s="41"/>
      <c r="R103" s="41"/>
      <c r="S103" s="41"/>
      <c r="T103" s="3" t="s">
        <v>645</v>
      </c>
      <c r="U103" s="3" t="str">
        <f t="shared" si="49"/>
        <v>PESOS ARGENTINOS</v>
      </c>
      <c r="V103" s="41">
        <v>1</v>
      </c>
      <c r="W103" s="41">
        <v>1</v>
      </c>
      <c r="X103" s="3">
        <v>0</v>
      </c>
      <c r="Y103" s="3" t="str">
        <f t="shared" si="50"/>
        <v>NO CORRESPONDE</v>
      </c>
      <c r="Z103" s="3"/>
      <c r="AA103" s="39" t="str">
        <f t="shared" si="55"/>
        <v/>
      </c>
      <c r="AC103" s="46"/>
      <c r="AD103" s="7"/>
      <c r="AE103" s="3" t="str">
        <f t="shared" si="51"/>
        <v/>
      </c>
      <c r="AF103" s="47">
        <f t="shared" si="87"/>
        <v>0</v>
      </c>
      <c r="AG103" s="46"/>
      <c r="AH103" s="7"/>
      <c r="AI103" s="3" t="str">
        <f t="shared" si="52"/>
        <v/>
      </c>
      <c r="AJ103" s="47">
        <f t="shared" si="88"/>
        <v>0</v>
      </c>
      <c r="AK103" s="53">
        <f t="shared" si="89"/>
        <v>0</v>
      </c>
      <c r="AL103" s="53">
        <f t="shared" si="90"/>
        <v>0</v>
      </c>
      <c r="AN103" s="56">
        <f t="shared" si="53"/>
        <v>0</v>
      </c>
      <c r="AP103" t="str">
        <f t="shared" si="56"/>
        <v/>
      </c>
      <c r="AQ103" t="str">
        <f t="shared" si="57"/>
        <v/>
      </c>
      <c r="AR103" t="str">
        <f t="shared" si="58"/>
        <v/>
      </c>
      <c r="AS103" t="str">
        <f t="shared" si="59"/>
        <v/>
      </c>
      <c r="AT103" t="str">
        <f t="shared" si="60"/>
        <v/>
      </c>
      <c r="AU103" t="str">
        <f t="shared" si="61"/>
        <v>80</v>
      </c>
      <c r="AV103" t="str">
        <f t="shared" si="62"/>
        <v/>
      </c>
      <c r="AW103" t="str">
        <f t="shared" si="63"/>
        <v xml:space="preserve">                              </v>
      </c>
      <c r="AX103" t="str">
        <f t="shared" si="64"/>
        <v>000000000000000</v>
      </c>
      <c r="AY103" t="str">
        <f t="shared" si="65"/>
        <v>000000000000000</v>
      </c>
      <c r="AZ103" t="str">
        <f t="shared" si="66"/>
        <v>000000000000000</v>
      </c>
      <c r="BA103" t="str">
        <f t="shared" si="67"/>
        <v>000000000000000</v>
      </c>
      <c r="BB103" t="str">
        <f t="shared" si="68"/>
        <v>000000000000000</v>
      </c>
      <c r="BC103" t="str">
        <f t="shared" si="69"/>
        <v>000000000000000</v>
      </c>
      <c r="BD103" t="str">
        <f t="shared" si="70"/>
        <v>000000000000000</v>
      </c>
      <c r="BE103" t="str">
        <f t="shared" si="71"/>
        <v>000000000000000</v>
      </c>
      <c r="BF103" t="str">
        <f t="shared" si="72"/>
        <v>PES</v>
      </c>
      <c r="BG103" t="str">
        <f t="shared" si="73"/>
        <v>0001000000</v>
      </c>
      <c r="BH103">
        <f t="shared" si="74"/>
        <v>1</v>
      </c>
      <c r="BI103" t="str">
        <f t="shared" si="75"/>
        <v xml:space="preserve"> </v>
      </c>
      <c r="BJ103" t="str">
        <f t="shared" si="76"/>
        <v>000000000000000</v>
      </c>
      <c r="BK103" t="str">
        <f t="shared" si="77"/>
        <v/>
      </c>
      <c r="BL103" t="str">
        <f t="shared" si="78"/>
        <v/>
      </c>
      <c r="BM103" t="str">
        <f t="shared" si="79"/>
        <v/>
      </c>
      <c r="BN103" t="str">
        <f t="shared" si="80"/>
        <v/>
      </c>
      <c r="BO103" t="str">
        <f t="shared" si="81"/>
        <v/>
      </c>
      <c r="BP103" t="str">
        <f t="shared" si="82"/>
        <v/>
      </c>
      <c r="BQ103" t="str">
        <f t="shared" si="83"/>
        <v/>
      </c>
      <c r="BR103" t="str">
        <f t="shared" si="84"/>
        <v/>
      </c>
      <c r="BS103" s="22" t="str">
        <f ca="1">IF(BT103="","",MAX($BS$5:INDIRECT(ADDRESS(ROW()-1,COLUMN())))+1)</f>
        <v/>
      </c>
      <c r="BT103" s="22" t="str">
        <f t="shared" si="85"/>
        <v/>
      </c>
      <c r="BU103" s="22" t="str">
        <f ca="1">IF(BV103="","",MAX($BU$5:INDIRECT(ADDRESS(ROW()-1,COLUMN())))+1)</f>
        <v/>
      </c>
      <c r="BV103" s="22" t="str">
        <f t="shared" si="86"/>
        <v/>
      </c>
    </row>
    <row r="104" spans="2:74">
      <c r="B104" s="39"/>
      <c r="C104" s="3"/>
      <c r="D104" s="3" t="str">
        <f t="shared" si="47"/>
        <v/>
      </c>
      <c r="E104" s="40"/>
      <c r="F104" s="40"/>
      <c r="G104" s="40">
        <f t="shared" si="54"/>
        <v>0</v>
      </c>
      <c r="H104" s="3">
        <v>80</v>
      </c>
      <c r="I104" s="3" t="str">
        <f t="shared" si="48"/>
        <v>C U I T</v>
      </c>
      <c r="J104" s="33"/>
      <c r="K104" s="3"/>
      <c r="L104" s="41"/>
      <c r="M104" s="41"/>
      <c r="N104" s="41"/>
      <c r="O104" s="41"/>
      <c r="P104" s="41"/>
      <c r="Q104" s="41"/>
      <c r="R104" s="41"/>
      <c r="S104" s="41"/>
      <c r="T104" s="3" t="s">
        <v>645</v>
      </c>
      <c r="U104" s="3" t="str">
        <f t="shared" si="49"/>
        <v>PESOS ARGENTINOS</v>
      </c>
      <c r="V104" s="41">
        <v>1</v>
      </c>
      <c r="W104" s="41">
        <v>1</v>
      </c>
      <c r="X104" s="3">
        <v>0</v>
      </c>
      <c r="Y104" s="3" t="str">
        <f t="shared" si="50"/>
        <v>NO CORRESPONDE</v>
      </c>
      <c r="Z104" s="3"/>
      <c r="AA104" s="39" t="str">
        <f t="shared" si="55"/>
        <v/>
      </c>
      <c r="AC104" s="46"/>
      <c r="AD104" s="7"/>
      <c r="AE104" s="3" t="str">
        <f t="shared" si="51"/>
        <v/>
      </c>
      <c r="AF104" s="47">
        <f t="shared" si="87"/>
        <v>0</v>
      </c>
      <c r="AG104" s="46"/>
      <c r="AH104" s="7"/>
      <c r="AI104" s="3" t="str">
        <f t="shared" si="52"/>
        <v/>
      </c>
      <c r="AJ104" s="47">
        <f t="shared" si="88"/>
        <v>0</v>
      </c>
      <c r="AK104" s="53">
        <f t="shared" si="89"/>
        <v>0</v>
      </c>
      <c r="AL104" s="53">
        <f t="shared" si="90"/>
        <v>0</v>
      </c>
      <c r="AN104" s="56">
        <f t="shared" si="53"/>
        <v>0</v>
      </c>
      <c r="AP104" t="str">
        <f t="shared" si="56"/>
        <v/>
      </c>
      <c r="AQ104" t="str">
        <f t="shared" si="57"/>
        <v/>
      </c>
      <c r="AR104" t="str">
        <f t="shared" si="58"/>
        <v/>
      </c>
      <c r="AS104" t="str">
        <f t="shared" si="59"/>
        <v/>
      </c>
      <c r="AT104" t="str">
        <f t="shared" si="60"/>
        <v/>
      </c>
      <c r="AU104" t="str">
        <f t="shared" si="61"/>
        <v>80</v>
      </c>
      <c r="AV104" t="str">
        <f t="shared" si="62"/>
        <v/>
      </c>
      <c r="AW104" t="str">
        <f t="shared" si="63"/>
        <v xml:space="preserve">                              </v>
      </c>
      <c r="AX104" t="str">
        <f t="shared" si="64"/>
        <v>000000000000000</v>
      </c>
      <c r="AY104" t="str">
        <f t="shared" si="65"/>
        <v>000000000000000</v>
      </c>
      <c r="AZ104" t="str">
        <f t="shared" si="66"/>
        <v>000000000000000</v>
      </c>
      <c r="BA104" t="str">
        <f t="shared" si="67"/>
        <v>000000000000000</v>
      </c>
      <c r="BB104" t="str">
        <f t="shared" si="68"/>
        <v>000000000000000</v>
      </c>
      <c r="BC104" t="str">
        <f t="shared" si="69"/>
        <v>000000000000000</v>
      </c>
      <c r="BD104" t="str">
        <f t="shared" si="70"/>
        <v>000000000000000</v>
      </c>
      <c r="BE104" t="str">
        <f t="shared" si="71"/>
        <v>000000000000000</v>
      </c>
      <c r="BF104" t="str">
        <f t="shared" si="72"/>
        <v>PES</v>
      </c>
      <c r="BG104" t="str">
        <f t="shared" si="73"/>
        <v>0001000000</v>
      </c>
      <c r="BH104">
        <f t="shared" si="74"/>
        <v>1</v>
      </c>
      <c r="BI104" t="str">
        <f t="shared" si="75"/>
        <v xml:space="preserve"> </v>
      </c>
      <c r="BJ104" t="str">
        <f t="shared" si="76"/>
        <v>000000000000000</v>
      </c>
      <c r="BK104" t="str">
        <f t="shared" si="77"/>
        <v/>
      </c>
      <c r="BL104" t="str">
        <f t="shared" si="78"/>
        <v/>
      </c>
      <c r="BM104" t="str">
        <f t="shared" si="79"/>
        <v/>
      </c>
      <c r="BN104" t="str">
        <f t="shared" si="80"/>
        <v/>
      </c>
      <c r="BO104" t="str">
        <f t="shared" si="81"/>
        <v/>
      </c>
      <c r="BP104" t="str">
        <f t="shared" si="82"/>
        <v/>
      </c>
      <c r="BQ104" t="str">
        <f t="shared" si="83"/>
        <v/>
      </c>
      <c r="BR104" t="str">
        <f t="shared" si="84"/>
        <v/>
      </c>
      <c r="BS104" s="22" t="str">
        <f ca="1">IF(BT104="","",MAX($BS$5:INDIRECT(ADDRESS(ROW()-1,COLUMN())))+1)</f>
        <v/>
      </c>
      <c r="BT104" s="22" t="str">
        <f t="shared" si="85"/>
        <v/>
      </c>
      <c r="BU104" s="22" t="str">
        <f ca="1">IF(BV104="","",MAX($BU$5:INDIRECT(ADDRESS(ROW()-1,COLUMN())))+1)</f>
        <v/>
      </c>
      <c r="BV104" s="22" t="str">
        <f t="shared" si="86"/>
        <v/>
      </c>
    </row>
    <row r="105" spans="2:74">
      <c r="B105" s="39"/>
      <c r="C105" s="3"/>
      <c r="D105" s="3" t="str">
        <f t="shared" si="47"/>
        <v/>
      </c>
      <c r="E105" s="40"/>
      <c r="F105" s="40"/>
      <c r="G105" s="40">
        <f t="shared" si="54"/>
        <v>0</v>
      </c>
      <c r="H105" s="3">
        <v>80</v>
      </c>
      <c r="I105" s="3" t="str">
        <f t="shared" si="48"/>
        <v>C U I T</v>
      </c>
      <c r="J105" s="33"/>
      <c r="K105" s="3"/>
      <c r="L105" s="41"/>
      <c r="M105" s="41"/>
      <c r="N105" s="41"/>
      <c r="O105" s="41"/>
      <c r="P105" s="41"/>
      <c r="Q105" s="41"/>
      <c r="R105" s="41"/>
      <c r="S105" s="41"/>
      <c r="T105" s="3" t="s">
        <v>645</v>
      </c>
      <c r="U105" s="3" t="str">
        <f t="shared" si="49"/>
        <v>PESOS ARGENTINOS</v>
      </c>
      <c r="V105" s="41">
        <v>1</v>
      </c>
      <c r="W105" s="41">
        <v>1</v>
      </c>
      <c r="X105" s="3">
        <v>0</v>
      </c>
      <c r="Y105" s="3" t="str">
        <f t="shared" si="50"/>
        <v>NO CORRESPONDE</v>
      </c>
      <c r="Z105" s="3"/>
      <c r="AA105" s="39" t="str">
        <f t="shared" si="55"/>
        <v/>
      </c>
      <c r="AC105" s="46"/>
      <c r="AD105" s="7"/>
      <c r="AE105" s="3" t="str">
        <f t="shared" si="51"/>
        <v/>
      </c>
      <c r="AF105" s="47">
        <f t="shared" si="87"/>
        <v>0</v>
      </c>
      <c r="AG105" s="46"/>
      <c r="AH105" s="7"/>
      <c r="AI105" s="3" t="str">
        <f t="shared" si="52"/>
        <v/>
      </c>
      <c r="AJ105" s="47">
        <f t="shared" si="88"/>
        <v>0</v>
      </c>
      <c r="AK105" s="53">
        <f t="shared" si="89"/>
        <v>0</v>
      </c>
      <c r="AL105" s="53">
        <f t="shared" si="90"/>
        <v>0</v>
      </c>
      <c r="AN105" s="56">
        <f t="shared" si="53"/>
        <v>0</v>
      </c>
      <c r="AP105" t="str">
        <f t="shared" si="56"/>
        <v/>
      </c>
      <c r="AQ105" t="str">
        <f t="shared" si="57"/>
        <v/>
      </c>
      <c r="AR105" t="str">
        <f t="shared" si="58"/>
        <v/>
      </c>
      <c r="AS105" t="str">
        <f t="shared" si="59"/>
        <v/>
      </c>
      <c r="AT105" t="str">
        <f t="shared" si="60"/>
        <v/>
      </c>
      <c r="AU105" t="str">
        <f t="shared" si="61"/>
        <v>80</v>
      </c>
      <c r="AV105" t="str">
        <f t="shared" si="62"/>
        <v/>
      </c>
      <c r="AW105" t="str">
        <f t="shared" si="63"/>
        <v xml:space="preserve">                              </v>
      </c>
      <c r="AX105" t="str">
        <f t="shared" si="64"/>
        <v>000000000000000</v>
      </c>
      <c r="AY105" t="str">
        <f t="shared" si="65"/>
        <v>000000000000000</v>
      </c>
      <c r="AZ105" t="str">
        <f t="shared" si="66"/>
        <v>000000000000000</v>
      </c>
      <c r="BA105" t="str">
        <f t="shared" si="67"/>
        <v>000000000000000</v>
      </c>
      <c r="BB105" t="str">
        <f t="shared" si="68"/>
        <v>000000000000000</v>
      </c>
      <c r="BC105" t="str">
        <f t="shared" si="69"/>
        <v>000000000000000</v>
      </c>
      <c r="BD105" t="str">
        <f t="shared" si="70"/>
        <v>000000000000000</v>
      </c>
      <c r="BE105" t="str">
        <f t="shared" si="71"/>
        <v>000000000000000</v>
      </c>
      <c r="BF105" t="str">
        <f t="shared" si="72"/>
        <v>PES</v>
      </c>
      <c r="BG105" t="str">
        <f t="shared" si="73"/>
        <v>0001000000</v>
      </c>
      <c r="BH105">
        <f t="shared" si="74"/>
        <v>1</v>
      </c>
      <c r="BI105" t="str">
        <f t="shared" si="75"/>
        <v xml:space="preserve"> </v>
      </c>
      <c r="BJ105" t="str">
        <f t="shared" si="76"/>
        <v>000000000000000</v>
      </c>
      <c r="BK105" t="str">
        <f t="shared" si="77"/>
        <v/>
      </c>
      <c r="BL105" t="str">
        <f t="shared" si="78"/>
        <v/>
      </c>
      <c r="BM105" t="str">
        <f t="shared" si="79"/>
        <v/>
      </c>
      <c r="BN105" t="str">
        <f t="shared" si="80"/>
        <v/>
      </c>
      <c r="BO105" t="str">
        <f t="shared" si="81"/>
        <v/>
      </c>
      <c r="BP105" t="str">
        <f t="shared" si="82"/>
        <v/>
      </c>
      <c r="BQ105" t="str">
        <f t="shared" si="83"/>
        <v/>
      </c>
      <c r="BR105" t="str">
        <f t="shared" si="84"/>
        <v/>
      </c>
      <c r="BS105" s="22" t="str">
        <f ca="1">IF(BT105="","",MAX($BS$5:INDIRECT(ADDRESS(ROW()-1,COLUMN())))+1)</f>
        <v/>
      </c>
      <c r="BT105" s="22" t="str">
        <f t="shared" si="85"/>
        <v/>
      </c>
      <c r="BU105" s="22" t="str">
        <f ca="1">IF(BV105="","",MAX($BU$5:INDIRECT(ADDRESS(ROW()-1,COLUMN())))+1)</f>
        <v/>
      </c>
      <c r="BV105" s="22" t="str">
        <f t="shared" si="86"/>
        <v/>
      </c>
    </row>
    <row r="106" spans="2:74">
      <c r="B106" s="39"/>
      <c r="C106" s="3"/>
      <c r="D106" s="3" t="str">
        <f t="shared" si="47"/>
        <v/>
      </c>
      <c r="E106" s="40"/>
      <c r="F106" s="40"/>
      <c r="G106" s="40">
        <f t="shared" si="54"/>
        <v>0</v>
      </c>
      <c r="H106" s="3">
        <v>80</v>
      </c>
      <c r="I106" s="3" t="str">
        <f t="shared" si="48"/>
        <v>C U I T</v>
      </c>
      <c r="J106" s="33"/>
      <c r="K106" s="3"/>
      <c r="L106" s="41"/>
      <c r="M106" s="41"/>
      <c r="N106" s="41"/>
      <c r="O106" s="41"/>
      <c r="P106" s="41"/>
      <c r="Q106" s="41"/>
      <c r="R106" s="41"/>
      <c r="S106" s="41"/>
      <c r="T106" s="3" t="s">
        <v>645</v>
      </c>
      <c r="U106" s="3" t="str">
        <f t="shared" si="49"/>
        <v>PESOS ARGENTINOS</v>
      </c>
      <c r="V106" s="41">
        <v>1</v>
      </c>
      <c r="W106" s="41">
        <v>1</v>
      </c>
      <c r="X106" s="3">
        <v>0</v>
      </c>
      <c r="Y106" s="3" t="str">
        <f t="shared" si="50"/>
        <v>NO CORRESPONDE</v>
      </c>
      <c r="Z106" s="3"/>
      <c r="AA106" s="39" t="str">
        <f t="shared" si="55"/>
        <v/>
      </c>
      <c r="AC106" s="46"/>
      <c r="AD106" s="7"/>
      <c r="AE106" s="3" t="str">
        <f t="shared" si="51"/>
        <v/>
      </c>
      <c r="AF106" s="47">
        <f t="shared" si="87"/>
        <v>0</v>
      </c>
      <c r="AG106" s="46"/>
      <c r="AH106" s="7"/>
      <c r="AI106" s="3" t="str">
        <f t="shared" si="52"/>
        <v/>
      </c>
      <c r="AJ106" s="47">
        <f t="shared" si="88"/>
        <v>0</v>
      </c>
      <c r="AK106" s="53">
        <f t="shared" si="89"/>
        <v>0</v>
      </c>
      <c r="AL106" s="53">
        <f t="shared" si="90"/>
        <v>0</v>
      </c>
      <c r="AN106" s="56">
        <f t="shared" si="53"/>
        <v>0</v>
      </c>
      <c r="AP106" t="str">
        <f t="shared" si="56"/>
        <v/>
      </c>
      <c r="AQ106" t="str">
        <f t="shared" si="57"/>
        <v/>
      </c>
      <c r="AR106" t="str">
        <f t="shared" si="58"/>
        <v/>
      </c>
      <c r="AS106" t="str">
        <f t="shared" si="59"/>
        <v/>
      </c>
      <c r="AT106" t="str">
        <f t="shared" si="60"/>
        <v/>
      </c>
      <c r="AU106" t="str">
        <f t="shared" si="61"/>
        <v>80</v>
      </c>
      <c r="AV106" t="str">
        <f t="shared" si="62"/>
        <v/>
      </c>
      <c r="AW106" t="str">
        <f t="shared" si="63"/>
        <v xml:space="preserve">                              </v>
      </c>
      <c r="AX106" t="str">
        <f t="shared" si="64"/>
        <v>000000000000000</v>
      </c>
      <c r="AY106" t="str">
        <f t="shared" si="65"/>
        <v>000000000000000</v>
      </c>
      <c r="AZ106" t="str">
        <f t="shared" si="66"/>
        <v>000000000000000</v>
      </c>
      <c r="BA106" t="str">
        <f t="shared" si="67"/>
        <v>000000000000000</v>
      </c>
      <c r="BB106" t="str">
        <f t="shared" si="68"/>
        <v>000000000000000</v>
      </c>
      <c r="BC106" t="str">
        <f t="shared" si="69"/>
        <v>000000000000000</v>
      </c>
      <c r="BD106" t="str">
        <f t="shared" si="70"/>
        <v>000000000000000</v>
      </c>
      <c r="BE106" t="str">
        <f t="shared" si="71"/>
        <v>000000000000000</v>
      </c>
      <c r="BF106" t="str">
        <f t="shared" si="72"/>
        <v>PES</v>
      </c>
      <c r="BG106" t="str">
        <f t="shared" si="73"/>
        <v>0001000000</v>
      </c>
      <c r="BH106">
        <f t="shared" si="74"/>
        <v>1</v>
      </c>
      <c r="BI106" t="str">
        <f t="shared" si="75"/>
        <v xml:space="preserve"> </v>
      </c>
      <c r="BJ106" t="str">
        <f t="shared" si="76"/>
        <v>000000000000000</v>
      </c>
      <c r="BK106" t="str">
        <f t="shared" si="77"/>
        <v/>
      </c>
      <c r="BL106" t="str">
        <f t="shared" si="78"/>
        <v/>
      </c>
      <c r="BM106" t="str">
        <f t="shared" si="79"/>
        <v/>
      </c>
      <c r="BN106" t="str">
        <f t="shared" si="80"/>
        <v/>
      </c>
      <c r="BO106" t="str">
        <f t="shared" si="81"/>
        <v/>
      </c>
      <c r="BP106" t="str">
        <f t="shared" si="82"/>
        <v/>
      </c>
      <c r="BQ106" t="str">
        <f t="shared" si="83"/>
        <v/>
      </c>
      <c r="BR106" t="str">
        <f t="shared" si="84"/>
        <v/>
      </c>
      <c r="BS106" s="22" t="str">
        <f ca="1">IF(BT106="","",MAX($BS$5:INDIRECT(ADDRESS(ROW()-1,COLUMN())))+1)</f>
        <v/>
      </c>
      <c r="BT106" s="22" t="str">
        <f t="shared" si="85"/>
        <v/>
      </c>
      <c r="BU106" s="22" t="str">
        <f ca="1">IF(BV106="","",MAX($BU$5:INDIRECT(ADDRESS(ROW()-1,COLUMN())))+1)</f>
        <v/>
      </c>
      <c r="BV106" s="22" t="str">
        <f t="shared" si="86"/>
        <v/>
      </c>
    </row>
    <row r="107" spans="2:74">
      <c r="B107" s="39"/>
      <c r="C107" s="3"/>
      <c r="D107" s="3" t="str">
        <f t="shared" si="47"/>
        <v/>
      </c>
      <c r="E107" s="40"/>
      <c r="F107" s="40"/>
      <c r="G107" s="40">
        <f t="shared" si="54"/>
        <v>0</v>
      </c>
      <c r="H107" s="3">
        <v>80</v>
      </c>
      <c r="I107" s="3" t="str">
        <f t="shared" si="48"/>
        <v>C U I T</v>
      </c>
      <c r="J107" s="33"/>
      <c r="K107" s="3"/>
      <c r="L107" s="41"/>
      <c r="M107" s="41"/>
      <c r="N107" s="41"/>
      <c r="O107" s="41"/>
      <c r="P107" s="41"/>
      <c r="Q107" s="41"/>
      <c r="R107" s="41"/>
      <c r="S107" s="41"/>
      <c r="T107" s="3" t="s">
        <v>645</v>
      </c>
      <c r="U107" s="3" t="str">
        <f t="shared" si="49"/>
        <v>PESOS ARGENTINOS</v>
      </c>
      <c r="V107" s="41">
        <v>1</v>
      </c>
      <c r="W107" s="41">
        <v>1</v>
      </c>
      <c r="X107" s="3">
        <v>0</v>
      </c>
      <c r="Y107" s="3" t="str">
        <f t="shared" si="50"/>
        <v>NO CORRESPONDE</v>
      </c>
      <c r="Z107" s="3"/>
      <c r="AA107" s="39" t="str">
        <f t="shared" si="55"/>
        <v/>
      </c>
      <c r="AC107" s="46"/>
      <c r="AD107" s="7"/>
      <c r="AE107" s="3" t="str">
        <f t="shared" si="51"/>
        <v/>
      </c>
      <c r="AF107" s="47">
        <f t="shared" si="87"/>
        <v>0</v>
      </c>
      <c r="AG107" s="46"/>
      <c r="AH107" s="7"/>
      <c r="AI107" s="3" t="str">
        <f t="shared" si="52"/>
        <v/>
      </c>
      <c r="AJ107" s="47">
        <f t="shared" si="88"/>
        <v>0</v>
      </c>
      <c r="AK107" s="53">
        <f t="shared" si="89"/>
        <v>0</v>
      </c>
      <c r="AL107" s="53">
        <f t="shared" si="90"/>
        <v>0</v>
      </c>
      <c r="AN107" s="56">
        <f t="shared" si="53"/>
        <v>0</v>
      </c>
      <c r="AP107" t="str">
        <f t="shared" si="56"/>
        <v/>
      </c>
      <c r="AQ107" t="str">
        <f t="shared" si="57"/>
        <v/>
      </c>
      <c r="AR107" t="str">
        <f t="shared" si="58"/>
        <v/>
      </c>
      <c r="AS107" t="str">
        <f t="shared" si="59"/>
        <v/>
      </c>
      <c r="AT107" t="str">
        <f t="shared" si="60"/>
        <v/>
      </c>
      <c r="AU107" t="str">
        <f t="shared" si="61"/>
        <v>80</v>
      </c>
      <c r="AV107" t="str">
        <f t="shared" si="62"/>
        <v/>
      </c>
      <c r="AW107" t="str">
        <f t="shared" si="63"/>
        <v xml:space="preserve">                              </v>
      </c>
      <c r="AX107" t="str">
        <f t="shared" si="64"/>
        <v>000000000000000</v>
      </c>
      <c r="AY107" t="str">
        <f t="shared" si="65"/>
        <v>000000000000000</v>
      </c>
      <c r="AZ107" t="str">
        <f t="shared" si="66"/>
        <v>000000000000000</v>
      </c>
      <c r="BA107" t="str">
        <f t="shared" si="67"/>
        <v>000000000000000</v>
      </c>
      <c r="BB107" t="str">
        <f t="shared" si="68"/>
        <v>000000000000000</v>
      </c>
      <c r="BC107" t="str">
        <f t="shared" si="69"/>
        <v>000000000000000</v>
      </c>
      <c r="BD107" t="str">
        <f t="shared" si="70"/>
        <v>000000000000000</v>
      </c>
      <c r="BE107" t="str">
        <f t="shared" si="71"/>
        <v>000000000000000</v>
      </c>
      <c r="BF107" t="str">
        <f t="shared" si="72"/>
        <v>PES</v>
      </c>
      <c r="BG107" t="str">
        <f t="shared" si="73"/>
        <v>0001000000</v>
      </c>
      <c r="BH107">
        <f t="shared" si="74"/>
        <v>1</v>
      </c>
      <c r="BI107" t="str">
        <f t="shared" si="75"/>
        <v xml:space="preserve"> </v>
      </c>
      <c r="BJ107" t="str">
        <f t="shared" si="76"/>
        <v>000000000000000</v>
      </c>
      <c r="BK107" t="str">
        <f t="shared" si="77"/>
        <v/>
      </c>
      <c r="BL107" t="str">
        <f t="shared" si="78"/>
        <v/>
      </c>
      <c r="BM107" t="str">
        <f t="shared" si="79"/>
        <v/>
      </c>
      <c r="BN107" t="str">
        <f t="shared" si="80"/>
        <v/>
      </c>
      <c r="BO107" t="str">
        <f t="shared" si="81"/>
        <v/>
      </c>
      <c r="BP107" t="str">
        <f t="shared" si="82"/>
        <v/>
      </c>
      <c r="BQ107" t="str">
        <f t="shared" si="83"/>
        <v/>
      </c>
      <c r="BR107" t="str">
        <f t="shared" si="84"/>
        <v/>
      </c>
      <c r="BS107" s="22" t="str">
        <f ca="1">IF(BT107="","",MAX($BS$5:INDIRECT(ADDRESS(ROW()-1,COLUMN())))+1)</f>
        <v/>
      </c>
      <c r="BT107" s="22" t="str">
        <f t="shared" si="85"/>
        <v/>
      </c>
      <c r="BU107" s="22" t="str">
        <f ca="1">IF(BV107="","",MAX($BU$5:INDIRECT(ADDRESS(ROW()-1,COLUMN())))+1)</f>
        <v/>
      </c>
      <c r="BV107" s="22" t="str">
        <f t="shared" si="86"/>
        <v/>
      </c>
    </row>
    <row r="108" spans="2:74">
      <c r="B108" s="39"/>
      <c r="C108" s="3"/>
      <c r="D108" s="3" t="str">
        <f t="shared" si="47"/>
        <v/>
      </c>
      <c r="E108" s="40"/>
      <c r="F108" s="40"/>
      <c r="G108" s="40">
        <f t="shared" si="54"/>
        <v>0</v>
      </c>
      <c r="H108" s="3">
        <v>80</v>
      </c>
      <c r="I108" s="3" t="str">
        <f t="shared" si="48"/>
        <v>C U I T</v>
      </c>
      <c r="J108" s="33"/>
      <c r="K108" s="3"/>
      <c r="L108" s="41"/>
      <c r="M108" s="41"/>
      <c r="N108" s="41"/>
      <c r="O108" s="41"/>
      <c r="P108" s="41"/>
      <c r="Q108" s="41"/>
      <c r="R108" s="41"/>
      <c r="S108" s="41"/>
      <c r="T108" s="3" t="s">
        <v>645</v>
      </c>
      <c r="U108" s="3" t="str">
        <f t="shared" si="49"/>
        <v>PESOS ARGENTINOS</v>
      </c>
      <c r="V108" s="41">
        <v>1</v>
      </c>
      <c r="W108" s="41">
        <v>1</v>
      </c>
      <c r="X108" s="3">
        <v>0</v>
      </c>
      <c r="Y108" s="3" t="str">
        <f t="shared" si="50"/>
        <v>NO CORRESPONDE</v>
      </c>
      <c r="Z108" s="3"/>
      <c r="AA108" s="39" t="str">
        <f t="shared" si="55"/>
        <v/>
      </c>
      <c r="AC108" s="46"/>
      <c r="AD108" s="7"/>
      <c r="AE108" s="3" t="str">
        <f t="shared" si="51"/>
        <v/>
      </c>
      <c r="AF108" s="47">
        <f t="shared" si="87"/>
        <v>0</v>
      </c>
      <c r="AG108" s="46"/>
      <c r="AH108" s="7"/>
      <c r="AI108" s="3" t="str">
        <f t="shared" si="52"/>
        <v/>
      </c>
      <c r="AJ108" s="47">
        <f t="shared" si="88"/>
        <v>0</v>
      </c>
      <c r="AK108" s="53">
        <f t="shared" si="89"/>
        <v>0</v>
      </c>
      <c r="AL108" s="53">
        <f t="shared" si="90"/>
        <v>0</v>
      </c>
      <c r="AN108" s="56">
        <f t="shared" si="53"/>
        <v>0</v>
      </c>
      <c r="AP108" t="str">
        <f t="shared" si="56"/>
        <v/>
      </c>
      <c r="AQ108" t="str">
        <f t="shared" si="57"/>
        <v/>
      </c>
      <c r="AR108" t="str">
        <f t="shared" si="58"/>
        <v/>
      </c>
      <c r="AS108" t="str">
        <f t="shared" si="59"/>
        <v/>
      </c>
      <c r="AT108" t="str">
        <f t="shared" si="60"/>
        <v/>
      </c>
      <c r="AU108" t="str">
        <f t="shared" si="61"/>
        <v>80</v>
      </c>
      <c r="AV108" t="str">
        <f t="shared" si="62"/>
        <v/>
      </c>
      <c r="AW108" t="str">
        <f t="shared" si="63"/>
        <v xml:space="preserve">                              </v>
      </c>
      <c r="AX108" t="str">
        <f t="shared" si="64"/>
        <v>000000000000000</v>
      </c>
      <c r="AY108" t="str">
        <f t="shared" si="65"/>
        <v>000000000000000</v>
      </c>
      <c r="AZ108" t="str">
        <f t="shared" si="66"/>
        <v>000000000000000</v>
      </c>
      <c r="BA108" t="str">
        <f t="shared" si="67"/>
        <v>000000000000000</v>
      </c>
      <c r="BB108" t="str">
        <f t="shared" si="68"/>
        <v>000000000000000</v>
      </c>
      <c r="BC108" t="str">
        <f t="shared" si="69"/>
        <v>000000000000000</v>
      </c>
      <c r="BD108" t="str">
        <f t="shared" si="70"/>
        <v>000000000000000</v>
      </c>
      <c r="BE108" t="str">
        <f t="shared" si="71"/>
        <v>000000000000000</v>
      </c>
      <c r="BF108" t="str">
        <f t="shared" si="72"/>
        <v>PES</v>
      </c>
      <c r="BG108" t="str">
        <f t="shared" si="73"/>
        <v>0001000000</v>
      </c>
      <c r="BH108">
        <f t="shared" si="74"/>
        <v>1</v>
      </c>
      <c r="BI108" t="str">
        <f t="shared" si="75"/>
        <v xml:space="preserve"> </v>
      </c>
      <c r="BJ108" t="str">
        <f t="shared" si="76"/>
        <v>000000000000000</v>
      </c>
      <c r="BK108" t="str">
        <f t="shared" si="77"/>
        <v/>
      </c>
      <c r="BL108" t="str">
        <f t="shared" si="78"/>
        <v/>
      </c>
      <c r="BM108" t="str">
        <f t="shared" si="79"/>
        <v/>
      </c>
      <c r="BN108" t="str">
        <f t="shared" si="80"/>
        <v/>
      </c>
      <c r="BO108" t="str">
        <f t="shared" si="81"/>
        <v/>
      </c>
      <c r="BP108" t="str">
        <f t="shared" si="82"/>
        <v/>
      </c>
      <c r="BQ108" t="str">
        <f t="shared" si="83"/>
        <v/>
      </c>
      <c r="BR108" t="str">
        <f t="shared" si="84"/>
        <v/>
      </c>
      <c r="BS108" s="22" t="str">
        <f ca="1">IF(BT108="","",MAX($BS$5:INDIRECT(ADDRESS(ROW()-1,COLUMN())))+1)</f>
        <v/>
      </c>
      <c r="BT108" s="22" t="str">
        <f t="shared" si="85"/>
        <v/>
      </c>
      <c r="BU108" s="22" t="str">
        <f ca="1">IF(BV108="","",MAX($BU$5:INDIRECT(ADDRESS(ROW()-1,COLUMN())))+1)</f>
        <v/>
      </c>
      <c r="BV108" s="22" t="str">
        <f t="shared" si="86"/>
        <v/>
      </c>
    </row>
    <row r="109" spans="2:74">
      <c r="B109" s="39"/>
      <c r="C109" s="3"/>
      <c r="D109" s="3" t="str">
        <f t="shared" si="47"/>
        <v/>
      </c>
      <c r="E109" s="40"/>
      <c r="F109" s="40"/>
      <c r="G109" s="40">
        <f t="shared" si="54"/>
        <v>0</v>
      </c>
      <c r="H109" s="3">
        <v>80</v>
      </c>
      <c r="I109" s="3" t="str">
        <f t="shared" si="48"/>
        <v>C U I T</v>
      </c>
      <c r="J109" s="33"/>
      <c r="K109" s="3"/>
      <c r="L109" s="41"/>
      <c r="M109" s="41"/>
      <c r="N109" s="41"/>
      <c r="O109" s="41"/>
      <c r="P109" s="41"/>
      <c r="Q109" s="41"/>
      <c r="R109" s="41"/>
      <c r="S109" s="41"/>
      <c r="T109" s="3" t="s">
        <v>645</v>
      </c>
      <c r="U109" s="3" t="str">
        <f t="shared" si="49"/>
        <v>PESOS ARGENTINOS</v>
      </c>
      <c r="V109" s="41">
        <v>1</v>
      </c>
      <c r="W109" s="41">
        <v>1</v>
      </c>
      <c r="X109" s="3">
        <v>0</v>
      </c>
      <c r="Y109" s="3" t="str">
        <f t="shared" si="50"/>
        <v>NO CORRESPONDE</v>
      </c>
      <c r="Z109" s="3"/>
      <c r="AA109" s="39" t="str">
        <f t="shared" si="55"/>
        <v/>
      </c>
      <c r="AC109" s="46"/>
      <c r="AD109" s="7"/>
      <c r="AE109" s="3" t="str">
        <f t="shared" si="51"/>
        <v/>
      </c>
      <c r="AF109" s="47">
        <f t="shared" si="87"/>
        <v>0</v>
      </c>
      <c r="AG109" s="46"/>
      <c r="AH109" s="7"/>
      <c r="AI109" s="3" t="str">
        <f t="shared" si="52"/>
        <v/>
      </c>
      <c r="AJ109" s="47">
        <f t="shared" si="88"/>
        <v>0</v>
      </c>
      <c r="AK109" s="53">
        <f t="shared" si="89"/>
        <v>0</v>
      </c>
      <c r="AL109" s="53">
        <f t="shared" si="90"/>
        <v>0</v>
      </c>
      <c r="AN109" s="56">
        <f t="shared" si="53"/>
        <v>0</v>
      </c>
      <c r="AP109" t="str">
        <f t="shared" si="56"/>
        <v/>
      </c>
      <c r="AQ109" t="str">
        <f t="shared" si="57"/>
        <v/>
      </c>
      <c r="AR109" t="str">
        <f t="shared" si="58"/>
        <v/>
      </c>
      <c r="AS109" t="str">
        <f t="shared" si="59"/>
        <v/>
      </c>
      <c r="AT109" t="str">
        <f t="shared" si="60"/>
        <v/>
      </c>
      <c r="AU109" t="str">
        <f t="shared" si="61"/>
        <v>80</v>
      </c>
      <c r="AV109" t="str">
        <f t="shared" si="62"/>
        <v/>
      </c>
      <c r="AW109" t="str">
        <f t="shared" si="63"/>
        <v xml:space="preserve">                              </v>
      </c>
      <c r="AX109" t="str">
        <f t="shared" si="64"/>
        <v>000000000000000</v>
      </c>
      <c r="AY109" t="str">
        <f t="shared" si="65"/>
        <v>000000000000000</v>
      </c>
      <c r="AZ109" t="str">
        <f t="shared" si="66"/>
        <v>000000000000000</v>
      </c>
      <c r="BA109" t="str">
        <f t="shared" si="67"/>
        <v>000000000000000</v>
      </c>
      <c r="BB109" t="str">
        <f t="shared" si="68"/>
        <v>000000000000000</v>
      </c>
      <c r="BC109" t="str">
        <f t="shared" si="69"/>
        <v>000000000000000</v>
      </c>
      <c r="BD109" t="str">
        <f t="shared" si="70"/>
        <v>000000000000000</v>
      </c>
      <c r="BE109" t="str">
        <f t="shared" si="71"/>
        <v>000000000000000</v>
      </c>
      <c r="BF109" t="str">
        <f t="shared" si="72"/>
        <v>PES</v>
      </c>
      <c r="BG109" t="str">
        <f t="shared" si="73"/>
        <v>0001000000</v>
      </c>
      <c r="BH109">
        <f t="shared" si="74"/>
        <v>1</v>
      </c>
      <c r="BI109" t="str">
        <f t="shared" si="75"/>
        <v xml:space="preserve"> </v>
      </c>
      <c r="BJ109" t="str">
        <f t="shared" si="76"/>
        <v>000000000000000</v>
      </c>
      <c r="BK109" t="str">
        <f t="shared" si="77"/>
        <v/>
      </c>
      <c r="BL109" t="str">
        <f t="shared" si="78"/>
        <v/>
      </c>
      <c r="BM109" t="str">
        <f t="shared" si="79"/>
        <v/>
      </c>
      <c r="BN109" t="str">
        <f t="shared" si="80"/>
        <v/>
      </c>
      <c r="BO109" t="str">
        <f t="shared" si="81"/>
        <v/>
      </c>
      <c r="BP109" t="str">
        <f t="shared" si="82"/>
        <v/>
      </c>
      <c r="BQ109" t="str">
        <f t="shared" si="83"/>
        <v/>
      </c>
      <c r="BR109" t="str">
        <f t="shared" si="84"/>
        <v/>
      </c>
      <c r="BS109" s="22" t="str">
        <f ca="1">IF(BT109="","",MAX($BS$5:INDIRECT(ADDRESS(ROW()-1,COLUMN())))+1)</f>
        <v/>
      </c>
      <c r="BT109" s="22" t="str">
        <f t="shared" si="85"/>
        <v/>
      </c>
      <c r="BU109" s="22" t="str">
        <f ca="1">IF(BV109="","",MAX($BU$5:INDIRECT(ADDRESS(ROW()-1,COLUMN())))+1)</f>
        <v/>
      </c>
      <c r="BV109" s="22" t="str">
        <f t="shared" si="86"/>
        <v/>
      </c>
    </row>
    <row r="110" spans="2:74">
      <c r="B110" s="39"/>
      <c r="C110" s="3"/>
      <c r="D110" s="3" t="str">
        <f t="shared" si="47"/>
        <v/>
      </c>
      <c r="E110" s="40"/>
      <c r="F110" s="40"/>
      <c r="G110" s="40">
        <f t="shared" si="54"/>
        <v>0</v>
      </c>
      <c r="H110" s="3">
        <v>80</v>
      </c>
      <c r="I110" s="3" t="str">
        <f t="shared" si="48"/>
        <v>C U I T</v>
      </c>
      <c r="J110" s="33"/>
      <c r="K110" s="3"/>
      <c r="L110" s="41"/>
      <c r="M110" s="41"/>
      <c r="N110" s="41"/>
      <c r="O110" s="41"/>
      <c r="P110" s="41"/>
      <c r="Q110" s="41"/>
      <c r="R110" s="41"/>
      <c r="S110" s="41"/>
      <c r="T110" s="3" t="s">
        <v>645</v>
      </c>
      <c r="U110" s="3" t="str">
        <f t="shared" si="49"/>
        <v>PESOS ARGENTINOS</v>
      </c>
      <c r="V110" s="41">
        <v>1</v>
      </c>
      <c r="W110" s="41">
        <v>1</v>
      </c>
      <c r="X110" s="3">
        <v>0</v>
      </c>
      <c r="Y110" s="3" t="str">
        <f t="shared" si="50"/>
        <v>NO CORRESPONDE</v>
      </c>
      <c r="Z110" s="3"/>
      <c r="AA110" s="39" t="str">
        <f t="shared" si="55"/>
        <v/>
      </c>
      <c r="AC110" s="46"/>
      <c r="AD110" s="7"/>
      <c r="AE110" s="3" t="str">
        <f t="shared" si="51"/>
        <v/>
      </c>
      <c r="AF110" s="47">
        <f t="shared" si="87"/>
        <v>0</v>
      </c>
      <c r="AG110" s="46"/>
      <c r="AH110" s="7"/>
      <c r="AI110" s="3" t="str">
        <f t="shared" si="52"/>
        <v/>
      </c>
      <c r="AJ110" s="47">
        <f t="shared" si="88"/>
        <v>0</v>
      </c>
      <c r="AK110" s="53">
        <f t="shared" si="89"/>
        <v>0</v>
      </c>
      <c r="AL110" s="53">
        <f t="shared" si="90"/>
        <v>0</v>
      </c>
      <c r="AN110" s="56">
        <f t="shared" si="53"/>
        <v>0</v>
      </c>
      <c r="AP110" t="str">
        <f t="shared" si="56"/>
        <v/>
      </c>
      <c r="AQ110" t="str">
        <f t="shared" si="57"/>
        <v/>
      </c>
      <c r="AR110" t="str">
        <f t="shared" si="58"/>
        <v/>
      </c>
      <c r="AS110" t="str">
        <f t="shared" si="59"/>
        <v/>
      </c>
      <c r="AT110" t="str">
        <f t="shared" si="60"/>
        <v/>
      </c>
      <c r="AU110" t="str">
        <f t="shared" si="61"/>
        <v>80</v>
      </c>
      <c r="AV110" t="str">
        <f t="shared" si="62"/>
        <v/>
      </c>
      <c r="AW110" t="str">
        <f t="shared" si="63"/>
        <v xml:space="preserve">                              </v>
      </c>
      <c r="AX110" t="str">
        <f t="shared" si="64"/>
        <v>000000000000000</v>
      </c>
      <c r="AY110" t="str">
        <f t="shared" si="65"/>
        <v>000000000000000</v>
      </c>
      <c r="AZ110" t="str">
        <f t="shared" si="66"/>
        <v>000000000000000</v>
      </c>
      <c r="BA110" t="str">
        <f t="shared" si="67"/>
        <v>000000000000000</v>
      </c>
      <c r="BB110" t="str">
        <f t="shared" si="68"/>
        <v>000000000000000</v>
      </c>
      <c r="BC110" t="str">
        <f t="shared" si="69"/>
        <v>000000000000000</v>
      </c>
      <c r="BD110" t="str">
        <f t="shared" si="70"/>
        <v>000000000000000</v>
      </c>
      <c r="BE110" t="str">
        <f t="shared" si="71"/>
        <v>000000000000000</v>
      </c>
      <c r="BF110" t="str">
        <f t="shared" si="72"/>
        <v>PES</v>
      </c>
      <c r="BG110" t="str">
        <f t="shared" si="73"/>
        <v>0001000000</v>
      </c>
      <c r="BH110">
        <f t="shared" si="74"/>
        <v>1</v>
      </c>
      <c r="BI110" t="str">
        <f t="shared" si="75"/>
        <v xml:space="preserve"> </v>
      </c>
      <c r="BJ110" t="str">
        <f t="shared" si="76"/>
        <v>000000000000000</v>
      </c>
      <c r="BK110" t="str">
        <f t="shared" si="77"/>
        <v/>
      </c>
      <c r="BL110" t="str">
        <f t="shared" si="78"/>
        <v/>
      </c>
      <c r="BM110" t="str">
        <f t="shared" si="79"/>
        <v/>
      </c>
      <c r="BN110" t="str">
        <f t="shared" si="80"/>
        <v/>
      </c>
      <c r="BO110" t="str">
        <f t="shared" si="81"/>
        <v/>
      </c>
      <c r="BP110" t="str">
        <f t="shared" si="82"/>
        <v/>
      </c>
      <c r="BQ110" t="str">
        <f t="shared" si="83"/>
        <v/>
      </c>
      <c r="BR110" t="str">
        <f t="shared" si="84"/>
        <v/>
      </c>
      <c r="BS110" s="22" t="str">
        <f ca="1">IF(BT110="","",MAX($BS$5:INDIRECT(ADDRESS(ROW()-1,COLUMN())))+1)</f>
        <v/>
      </c>
      <c r="BT110" s="22" t="str">
        <f t="shared" si="85"/>
        <v/>
      </c>
      <c r="BU110" s="22" t="str">
        <f ca="1">IF(BV110="","",MAX($BU$5:INDIRECT(ADDRESS(ROW()-1,COLUMN())))+1)</f>
        <v/>
      </c>
      <c r="BV110" s="22" t="str">
        <f t="shared" si="86"/>
        <v/>
      </c>
    </row>
    <row r="111" spans="2:74">
      <c r="B111" s="39"/>
      <c r="C111" s="3"/>
      <c r="D111" s="3" t="str">
        <f t="shared" si="47"/>
        <v/>
      </c>
      <c r="E111" s="40"/>
      <c r="F111" s="40"/>
      <c r="G111" s="40">
        <f t="shared" si="54"/>
        <v>0</v>
      </c>
      <c r="H111" s="3">
        <v>80</v>
      </c>
      <c r="I111" s="3" t="str">
        <f t="shared" si="48"/>
        <v>C U I T</v>
      </c>
      <c r="J111" s="33"/>
      <c r="K111" s="3"/>
      <c r="L111" s="41"/>
      <c r="M111" s="41"/>
      <c r="N111" s="41"/>
      <c r="O111" s="41"/>
      <c r="P111" s="41"/>
      <c r="Q111" s="41"/>
      <c r="R111" s="41"/>
      <c r="S111" s="41"/>
      <c r="T111" s="3" t="s">
        <v>645</v>
      </c>
      <c r="U111" s="3" t="str">
        <f t="shared" si="49"/>
        <v>PESOS ARGENTINOS</v>
      </c>
      <c r="V111" s="41">
        <v>1</v>
      </c>
      <c r="W111" s="41">
        <v>1</v>
      </c>
      <c r="X111" s="3">
        <v>0</v>
      </c>
      <c r="Y111" s="3" t="str">
        <f t="shared" si="50"/>
        <v>NO CORRESPONDE</v>
      </c>
      <c r="Z111" s="3"/>
      <c r="AA111" s="39" t="str">
        <f t="shared" si="55"/>
        <v/>
      </c>
      <c r="AC111" s="46"/>
      <c r="AD111" s="7"/>
      <c r="AE111" s="3" t="str">
        <f t="shared" si="51"/>
        <v/>
      </c>
      <c r="AF111" s="47">
        <f t="shared" si="87"/>
        <v>0</v>
      </c>
      <c r="AG111" s="46"/>
      <c r="AH111" s="7"/>
      <c r="AI111" s="3" t="str">
        <f t="shared" si="52"/>
        <v/>
      </c>
      <c r="AJ111" s="47">
        <f t="shared" si="88"/>
        <v>0</v>
      </c>
      <c r="AK111" s="53">
        <f t="shared" si="89"/>
        <v>0</v>
      </c>
      <c r="AL111" s="53">
        <f t="shared" si="90"/>
        <v>0</v>
      </c>
      <c r="AN111" s="56">
        <f t="shared" si="53"/>
        <v>0</v>
      </c>
      <c r="AP111" t="str">
        <f t="shared" si="56"/>
        <v/>
      </c>
      <c r="AQ111" t="str">
        <f t="shared" si="57"/>
        <v/>
      </c>
      <c r="AR111" t="str">
        <f t="shared" si="58"/>
        <v/>
      </c>
      <c r="AS111" t="str">
        <f t="shared" si="59"/>
        <v/>
      </c>
      <c r="AT111" t="str">
        <f t="shared" si="60"/>
        <v/>
      </c>
      <c r="AU111" t="str">
        <f t="shared" si="61"/>
        <v>80</v>
      </c>
      <c r="AV111" t="str">
        <f t="shared" si="62"/>
        <v/>
      </c>
      <c r="AW111" t="str">
        <f t="shared" si="63"/>
        <v xml:space="preserve">                              </v>
      </c>
      <c r="AX111" t="str">
        <f t="shared" si="64"/>
        <v>000000000000000</v>
      </c>
      <c r="AY111" t="str">
        <f t="shared" si="65"/>
        <v>000000000000000</v>
      </c>
      <c r="AZ111" t="str">
        <f t="shared" si="66"/>
        <v>000000000000000</v>
      </c>
      <c r="BA111" t="str">
        <f t="shared" si="67"/>
        <v>000000000000000</v>
      </c>
      <c r="BB111" t="str">
        <f t="shared" si="68"/>
        <v>000000000000000</v>
      </c>
      <c r="BC111" t="str">
        <f t="shared" si="69"/>
        <v>000000000000000</v>
      </c>
      <c r="BD111" t="str">
        <f t="shared" si="70"/>
        <v>000000000000000</v>
      </c>
      <c r="BE111" t="str">
        <f t="shared" si="71"/>
        <v>000000000000000</v>
      </c>
      <c r="BF111" t="str">
        <f t="shared" si="72"/>
        <v>PES</v>
      </c>
      <c r="BG111" t="str">
        <f t="shared" si="73"/>
        <v>0001000000</v>
      </c>
      <c r="BH111">
        <f t="shared" si="74"/>
        <v>1</v>
      </c>
      <c r="BI111" t="str">
        <f t="shared" si="75"/>
        <v xml:space="preserve"> </v>
      </c>
      <c r="BJ111" t="str">
        <f t="shared" si="76"/>
        <v>000000000000000</v>
      </c>
      <c r="BK111" t="str">
        <f t="shared" si="77"/>
        <v/>
      </c>
      <c r="BL111" t="str">
        <f t="shared" si="78"/>
        <v/>
      </c>
      <c r="BM111" t="str">
        <f t="shared" si="79"/>
        <v/>
      </c>
      <c r="BN111" t="str">
        <f t="shared" si="80"/>
        <v/>
      </c>
      <c r="BO111" t="str">
        <f t="shared" si="81"/>
        <v/>
      </c>
      <c r="BP111" t="str">
        <f t="shared" si="82"/>
        <v/>
      </c>
      <c r="BQ111" t="str">
        <f t="shared" si="83"/>
        <v/>
      </c>
      <c r="BR111" t="str">
        <f t="shared" si="84"/>
        <v/>
      </c>
      <c r="BS111" s="22" t="str">
        <f ca="1">IF(BT111="","",MAX($BS$5:INDIRECT(ADDRESS(ROW()-1,COLUMN())))+1)</f>
        <v/>
      </c>
      <c r="BT111" s="22" t="str">
        <f t="shared" si="85"/>
        <v/>
      </c>
      <c r="BU111" s="22" t="str">
        <f ca="1">IF(BV111="","",MAX($BU$5:INDIRECT(ADDRESS(ROW()-1,COLUMN())))+1)</f>
        <v/>
      </c>
      <c r="BV111" s="22" t="str">
        <f t="shared" si="86"/>
        <v/>
      </c>
    </row>
    <row r="112" spans="2:74">
      <c r="B112" s="39"/>
      <c r="C112" s="3"/>
      <c r="D112" s="3" t="str">
        <f t="shared" si="47"/>
        <v/>
      </c>
      <c r="E112" s="40"/>
      <c r="F112" s="40"/>
      <c r="G112" s="40">
        <f t="shared" si="54"/>
        <v>0</v>
      </c>
      <c r="H112" s="3">
        <v>80</v>
      </c>
      <c r="I112" s="3" t="str">
        <f t="shared" si="48"/>
        <v>C U I T</v>
      </c>
      <c r="J112" s="33"/>
      <c r="K112" s="3"/>
      <c r="L112" s="41"/>
      <c r="M112" s="41"/>
      <c r="N112" s="41"/>
      <c r="O112" s="41"/>
      <c r="P112" s="41"/>
      <c r="Q112" s="41"/>
      <c r="R112" s="41"/>
      <c r="S112" s="41"/>
      <c r="T112" s="3" t="s">
        <v>645</v>
      </c>
      <c r="U112" s="3" t="str">
        <f t="shared" si="49"/>
        <v>PESOS ARGENTINOS</v>
      </c>
      <c r="V112" s="41">
        <v>1</v>
      </c>
      <c r="W112" s="41">
        <v>1</v>
      </c>
      <c r="X112" s="3">
        <v>0</v>
      </c>
      <c r="Y112" s="3" t="str">
        <f t="shared" si="50"/>
        <v>NO CORRESPONDE</v>
      </c>
      <c r="Z112" s="3"/>
      <c r="AA112" s="39" t="str">
        <f t="shared" si="55"/>
        <v/>
      </c>
      <c r="AC112" s="46"/>
      <c r="AD112" s="7"/>
      <c r="AE112" s="3" t="str">
        <f t="shared" si="51"/>
        <v/>
      </c>
      <c r="AF112" s="47">
        <f t="shared" si="87"/>
        <v>0</v>
      </c>
      <c r="AG112" s="46"/>
      <c r="AH112" s="7"/>
      <c r="AI112" s="3" t="str">
        <f t="shared" si="52"/>
        <v/>
      </c>
      <c r="AJ112" s="47">
        <f t="shared" si="88"/>
        <v>0</v>
      </c>
      <c r="AK112" s="53">
        <f t="shared" si="89"/>
        <v>0</v>
      </c>
      <c r="AL112" s="53">
        <f t="shared" si="90"/>
        <v>0</v>
      </c>
      <c r="AN112" s="56">
        <f t="shared" si="53"/>
        <v>0</v>
      </c>
      <c r="AP112" t="str">
        <f t="shared" si="56"/>
        <v/>
      </c>
      <c r="AQ112" t="str">
        <f t="shared" si="57"/>
        <v/>
      </c>
      <c r="AR112" t="str">
        <f t="shared" si="58"/>
        <v/>
      </c>
      <c r="AS112" t="str">
        <f t="shared" si="59"/>
        <v/>
      </c>
      <c r="AT112" t="str">
        <f t="shared" si="60"/>
        <v/>
      </c>
      <c r="AU112" t="str">
        <f t="shared" si="61"/>
        <v>80</v>
      </c>
      <c r="AV112" t="str">
        <f t="shared" si="62"/>
        <v/>
      </c>
      <c r="AW112" t="str">
        <f t="shared" si="63"/>
        <v xml:space="preserve">                              </v>
      </c>
      <c r="AX112" t="str">
        <f t="shared" si="64"/>
        <v>000000000000000</v>
      </c>
      <c r="AY112" t="str">
        <f t="shared" si="65"/>
        <v>000000000000000</v>
      </c>
      <c r="AZ112" t="str">
        <f t="shared" si="66"/>
        <v>000000000000000</v>
      </c>
      <c r="BA112" t="str">
        <f t="shared" si="67"/>
        <v>000000000000000</v>
      </c>
      <c r="BB112" t="str">
        <f t="shared" si="68"/>
        <v>000000000000000</v>
      </c>
      <c r="BC112" t="str">
        <f t="shared" si="69"/>
        <v>000000000000000</v>
      </c>
      <c r="BD112" t="str">
        <f t="shared" si="70"/>
        <v>000000000000000</v>
      </c>
      <c r="BE112" t="str">
        <f t="shared" si="71"/>
        <v>000000000000000</v>
      </c>
      <c r="BF112" t="str">
        <f t="shared" si="72"/>
        <v>PES</v>
      </c>
      <c r="BG112" t="str">
        <f t="shared" si="73"/>
        <v>0001000000</v>
      </c>
      <c r="BH112">
        <f t="shared" si="74"/>
        <v>1</v>
      </c>
      <c r="BI112" t="str">
        <f t="shared" si="75"/>
        <v xml:space="preserve"> </v>
      </c>
      <c r="BJ112" t="str">
        <f t="shared" si="76"/>
        <v>000000000000000</v>
      </c>
      <c r="BK112" t="str">
        <f t="shared" si="77"/>
        <v/>
      </c>
      <c r="BL112" t="str">
        <f t="shared" si="78"/>
        <v/>
      </c>
      <c r="BM112" t="str">
        <f t="shared" si="79"/>
        <v/>
      </c>
      <c r="BN112" t="str">
        <f t="shared" si="80"/>
        <v/>
      </c>
      <c r="BO112" t="str">
        <f t="shared" si="81"/>
        <v/>
      </c>
      <c r="BP112" t="str">
        <f t="shared" si="82"/>
        <v/>
      </c>
      <c r="BQ112" t="str">
        <f t="shared" si="83"/>
        <v/>
      </c>
      <c r="BR112" t="str">
        <f t="shared" si="84"/>
        <v/>
      </c>
      <c r="BS112" s="22" t="str">
        <f ca="1">IF(BT112="","",MAX($BS$5:INDIRECT(ADDRESS(ROW()-1,COLUMN())))+1)</f>
        <v/>
      </c>
      <c r="BT112" s="22" t="str">
        <f t="shared" si="85"/>
        <v/>
      </c>
      <c r="BU112" s="22" t="str">
        <f ca="1">IF(BV112="","",MAX($BU$5:INDIRECT(ADDRESS(ROW()-1,COLUMN())))+1)</f>
        <v/>
      </c>
      <c r="BV112" s="22" t="str">
        <f t="shared" si="86"/>
        <v/>
      </c>
    </row>
    <row r="113" spans="2:74">
      <c r="B113" s="39"/>
      <c r="C113" s="3"/>
      <c r="D113" s="3" t="str">
        <f t="shared" si="47"/>
        <v/>
      </c>
      <c r="E113" s="40"/>
      <c r="F113" s="40"/>
      <c r="G113" s="40">
        <f t="shared" si="54"/>
        <v>0</v>
      </c>
      <c r="H113" s="3">
        <v>80</v>
      </c>
      <c r="I113" s="3" t="str">
        <f t="shared" si="48"/>
        <v>C U I T</v>
      </c>
      <c r="J113" s="33"/>
      <c r="K113" s="3"/>
      <c r="L113" s="41"/>
      <c r="M113" s="41"/>
      <c r="N113" s="41"/>
      <c r="O113" s="41"/>
      <c r="P113" s="41"/>
      <c r="Q113" s="41"/>
      <c r="R113" s="41"/>
      <c r="S113" s="41"/>
      <c r="T113" s="3" t="s">
        <v>645</v>
      </c>
      <c r="U113" s="3" t="str">
        <f t="shared" si="49"/>
        <v>PESOS ARGENTINOS</v>
      </c>
      <c r="V113" s="41">
        <v>1</v>
      </c>
      <c r="W113" s="41">
        <v>1</v>
      </c>
      <c r="X113" s="3">
        <v>0</v>
      </c>
      <c r="Y113" s="3" t="str">
        <f t="shared" si="50"/>
        <v>NO CORRESPONDE</v>
      </c>
      <c r="Z113" s="3"/>
      <c r="AA113" s="39" t="str">
        <f t="shared" si="55"/>
        <v/>
      </c>
      <c r="AC113" s="46"/>
      <c r="AD113" s="7"/>
      <c r="AE113" s="3" t="str">
        <f t="shared" si="51"/>
        <v/>
      </c>
      <c r="AF113" s="47">
        <f t="shared" si="87"/>
        <v>0</v>
      </c>
      <c r="AG113" s="46"/>
      <c r="AH113" s="7"/>
      <c r="AI113" s="3" t="str">
        <f t="shared" si="52"/>
        <v/>
      </c>
      <c r="AJ113" s="47">
        <f t="shared" si="88"/>
        <v>0</v>
      </c>
      <c r="AK113" s="53">
        <f t="shared" si="89"/>
        <v>0</v>
      </c>
      <c r="AL113" s="53">
        <f t="shared" si="90"/>
        <v>0</v>
      </c>
      <c r="AN113" s="56">
        <f t="shared" si="53"/>
        <v>0</v>
      </c>
      <c r="AP113" t="str">
        <f t="shared" si="56"/>
        <v/>
      </c>
      <c r="AQ113" t="str">
        <f t="shared" si="57"/>
        <v/>
      </c>
      <c r="AR113" t="str">
        <f t="shared" si="58"/>
        <v/>
      </c>
      <c r="AS113" t="str">
        <f t="shared" si="59"/>
        <v/>
      </c>
      <c r="AT113" t="str">
        <f t="shared" si="60"/>
        <v/>
      </c>
      <c r="AU113" t="str">
        <f t="shared" si="61"/>
        <v>80</v>
      </c>
      <c r="AV113" t="str">
        <f t="shared" si="62"/>
        <v/>
      </c>
      <c r="AW113" t="str">
        <f t="shared" si="63"/>
        <v xml:space="preserve">                              </v>
      </c>
      <c r="AX113" t="str">
        <f t="shared" si="64"/>
        <v>000000000000000</v>
      </c>
      <c r="AY113" t="str">
        <f t="shared" si="65"/>
        <v>000000000000000</v>
      </c>
      <c r="AZ113" t="str">
        <f t="shared" si="66"/>
        <v>000000000000000</v>
      </c>
      <c r="BA113" t="str">
        <f t="shared" si="67"/>
        <v>000000000000000</v>
      </c>
      <c r="BB113" t="str">
        <f t="shared" si="68"/>
        <v>000000000000000</v>
      </c>
      <c r="BC113" t="str">
        <f t="shared" si="69"/>
        <v>000000000000000</v>
      </c>
      <c r="BD113" t="str">
        <f t="shared" si="70"/>
        <v>000000000000000</v>
      </c>
      <c r="BE113" t="str">
        <f t="shared" si="71"/>
        <v>000000000000000</v>
      </c>
      <c r="BF113" t="str">
        <f t="shared" si="72"/>
        <v>PES</v>
      </c>
      <c r="BG113" t="str">
        <f t="shared" si="73"/>
        <v>0001000000</v>
      </c>
      <c r="BH113">
        <f t="shared" si="74"/>
        <v>1</v>
      </c>
      <c r="BI113" t="str">
        <f t="shared" si="75"/>
        <v xml:space="preserve"> </v>
      </c>
      <c r="BJ113" t="str">
        <f t="shared" si="76"/>
        <v>000000000000000</v>
      </c>
      <c r="BK113" t="str">
        <f t="shared" si="77"/>
        <v/>
      </c>
      <c r="BL113" t="str">
        <f t="shared" si="78"/>
        <v/>
      </c>
      <c r="BM113" t="str">
        <f t="shared" si="79"/>
        <v/>
      </c>
      <c r="BN113" t="str">
        <f t="shared" si="80"/>
        <v/>
      </c>
      <c r="BO113" t="str">
        <f t="shared" si="81"/>
        <v/>
      </c>
      <c r="BP113" t="str">
        <f t="shared" si="82"/>
        <v/>
      </c>
      <c r="BQ113" t="str">
        <f t="shared" si="83"/>
        <v/>
      </c>
      <c r="BR113" t="str">
        <f t="shared" si="84"/>
        <v/>
      </c>
      <c r="BS113" s="22" t="str">
        <f ca="1">IF(BT113="","",MAX($BS$5:INDIRECT(ADDRESS(ROW()-1,COLUMN())))+1)</f>
        <v/>
      </c>
      <c r="BT113" s="22" t="str">
        <f t="shared" si="85"/>
        <v/>
      </c>
      <c r="BU113" s="22" t="str">
        <f ca="1">IF(BV113="","",MAX($BU$5:INDIRECT(ADDRESS(ROW()-1,COLUMN())))+1)</f>
        <v/>
      </c>
      <c r="BV113" s="22" t="str">
        <f t="shared" si="86"/>
        <v/>
      </c>
    </row>
    <row r="114" spans="2:74">
      <c r="B114" s="39"/>
      <c r="C114" s="3"/>
      <c r="D114" s="3" t="str">
        <f t="shared" si="47"/>
        <v/>
      </c>
      <c r="E114" s="40"/>
      <c r="F114" s="40"/>
      <c r="G114" s="40">
        <f t="shared" si="54"/>
        <v>0</v>
      </c>
      <c r="H114" s="3">
        <v>80</v>
      </c>
      <c r="I114" s="3" t="str">
        <f t="shared" si="48"/>
        <v>C U I T</v>
      </c>
      <c r="J114" s="33"/>
      <c r="K114" s="3"/>
      <c r="L114" s="41"/>
      <c r="M114" s="41"/>
      <c r="N114" s="41"/>
      <c r="O114" s="41"/>
      <c r="P114" s="41"/>
      <c r="Q114" s="41"/>
      <c r="R114" s="41"/>
      <c r="S114" s="41"/>
      <c r="T114" s="3" t="s">
        <v>645</v>
      </c>
      <c r="U114" s="3" t="str">
        <f t="shared" si="49"/>
        <v>PESOS ARGENTINOS</v>
      </c>
      <c r="V114" s="41">
        <v>1</v>
      </c>
      <c r="W114" s="41">
        <v>1</v>
      </c>
      <c r="X114" s="3">
        <v>0</v>
      </c>
      <c r="Y114" s="3" t="str">
        <f t="shared" si="50"/>
        <v>NO CORRESPONDE</v>
      </c>
      <c r="Z114" s="3"/>
      <c r="AA114" s="39" t="str">
        <f t="shared" si="55"/>
        <v/>
      </c>
      <c r="AC114" s="46"/>
      <c r="AD114" s="7"/>
      <c r="AE114" s="3" t="str">
        <f t="shared" si="51"/>
        <v/>
      </c>
      <c r="AF114" s="47">
        <f t="shared" si="87"/>
        <v>0</v>
      </c>
      <c r="AG114" s="46"/>
      <c r="AH114" s="7"/>
      <c r="AI114" s="3" t="str">
        <f t="shared" si="52"/>
        <v/>
      </c>
      <c r="AJ114" s="47">
        <f t="shared" si="88"/>
        <v>0</v>
      </c>
      <c r="AK114" s="53">
        <f t="shared" si="89"/>
        <v>0</v>
      </c>
      <c r="AL114" s="53">
        <f t="shared" si="90"/>
        <v>0</v>
      </c>
      <c r="AN114" s="56">
        <f t="shared" si="53"/>
        <v>0</v>
      </c>
      <c r="AP114" t="str">
        <f t="shared" si="56"/>
        <v/>
      </c>
      <c r="AQ114" t="str">
        <f t="shared" si="57"/>
        <v/>
      </c>
      <c r="AR114" t="str">
        <f t="shared" si="58"/>
        <v/>
      </c>
      <c r="AS114" t="str">
        <f t="shared" si="59"/>
        <v/>
      </c>
      <c r="AT114" t="str">
        <f t="shared" si="60"/>
        <v/>
      </c>
      <c r="AU114" t="str">
        <f t="shared" si="61"/>
        <v>80</v>
      </c>
      <c r="AV114" t="str">
        <f t="shared" si="62"/>
        <v/>
      </c>
      <c r="AW114" t="str">
        <f t="shared" si="63"/>
        <v xml:space="preserve">                              </v>
      </c>
      <c r="AX114" t="str">
        <f t="shared" si="64"/>
        <v>000000000000000</v>
      </c>
      <c r="AY114" t="str">
        <f t="shared" si="65"/>
        <v>000000000000000</v>
      </c>
      <c r="AZ114" t="str">
        <f t="shared" si="66"/>
        <v>000000000000000</v>
      </c>
      <c r="BA114" t="str">
        <f t="shared" si="67"/>
        <v>000000000000000</v>
      </c>
      <c r="BB114" t="str">
        <f t="shared" si="68"/>
        <v>000000000000000</v>
      </c>
      <c r="BC114" t="str">
        <f t="shared" si="69"/>
        <v>000000000000000</v>
      </c>
      <c r="BD114" t="str">
        <f t="shared" si="70"/>
        <v>000000000000000</v>
      </c>
      <c r="BE114" t="str">
        <f t="shared" si="71"/>
        <v>000000000000000</v>
      </c>
      <c r="BF114" t="str">
        <f t="shared" si="72"/>
        <v>PES</v>
      </c>
      <c r="BG114" t="str">
        <f t="shared" si="73"/>
        <v>0001000000</v>
      </c>
      <c r="BH114">
        <f t="shared" si="74"/>
        <v>1</v>
      </c>
      <c r="BI114" t="str">
        <f t="shared" si="75"/>
        <v xml:space="preserve"> </v>
      </c>
      <c r="BJ114" t="str">
        <f t="shared" si="76"/>
        <v>000000000000000</v>
      </c>
      <c r="BK114" t="str">
        <f t="shared" si="77"/>
        <v/>
      </c>
      <c r="BL114" t="str">
        <f t="shared" si="78"/>
        <v/>
      </c>
      <c r="BM114" t="str">
        <f t="shared" si="79"/>
        <v/>
      </c>
      <c r="BN114" t="str">
        <f t="shared" si="80"/>
        <v/>
      </c>
      <c r="BO114" t="str">
        <f t="shared" si="81"/>
        <v/>
      </c>
      <c r="BP114" t="str">
        <f t="shared" si="82"/>
        <v/>
      </c>
      <c r="BQ114" t="str">
        <f t="shared" si="83"/>
        <v/>
      </c>
      <c r="BR114" t="str">
        <f t="shared" si="84"/>
        <v/>
      </c>
      <c r="BS114" s="22" t="str">
        <f ca="1">IF(BT114="","",MAX($BS$5:INDIRECT(ADDRESS(ROW()-1,COLUMN())))+1)</f>
        <v/>
      </c>
      <c r="BT114" s="22" t="str">
        <f t="shared" si="85"/>
        <v/>
      </c>
      <c r="BU114" s="22" t="str">
        <f ca="1">IF(BV114="","",MAX($BU$5:INDIRECT(ADDRESS(ROW()-1,COLUMN())))+1)</f>
        <v/>
      </c>
      <c r="BV114" s="22" t="str">
        <f t="shared" si="86"/>
        <v/>
      </c>
    </row>
    <row r="115" spans="2:74">
      <c r="B115" s="39"/>
      <c r="C115" s="3"/>
      <c r="D115" s="3" t="str">
        <f t="shared" si="47"/>
        <v/>
      </c>
      <c r="E115" s="40"/>
      <c r="F115" s="40"/>
      <c r="G115" s="40">
        <f t="shared" si="54"/>
        <v>0</v>
      </c>
      <c r="H115" s="3">
        <v>80</v>
      </c>
      <c r="I115" s="3" t="str">
        <f t="shared" si="48"/>
        <v>C U I T</v>
      </c>
      <c r="J115" s="33"/>
      <c r="K115" s="3"/>
      <c r="L115" s="41"/>
      <c r="M115" s="41"/>
      <c r="N115" s="41"/>
      <c r="O115" s="41"/>
      <c r="P115" s="41"/>
      <c r="Q115" s="41"/>
      <c r="R115" s="41"/>
      <c r="S115" s="41"/>
      <c r="T115" s="3" t="s">
        <v>645</v>
      </c>
      <c r="U115" s="3" t="str">
        <f t="shared" si="49"/>
        <v>PESOS ARGENTINOS</v>
      </c>
      <c r="V115" s="41">
        <v>1</v>
      </c>
      <c r="W115" s="41">
        <v>1</v>
      </c>
      <c r="X115" s="3">
        <v>0</v>
      </c>
      <c r="Y115" s="3" t="str">
        <f t="shared" si="50"/>
        <v>NO CORRESPONDE</v>
      </c>
      <c r="Z115" s="3"/>
      <c r="AA115" s="39" t="str">
        <f t="shared" si="55"/>
        <v/>
      </c>
      <c r="AC115" s="46"/>
      <c r="AD115" s="7"/>
      <c r="AE115" s="3" t="str">
        <f t="shared" si="51"/>
        <v/>
      </c>
      <c r="AF115" s="47">
        <f t="shared" si="87"/>
        <v>0</v>
      </c>
      <c r="AG115" s="46"/>
      <c r="AH115" s="7"/>
      <c r="AI115" s="3" t="str">
        <f t="shared" si="52"/>
        <v/>
      </c>
      <c r="AJ115" s="47">
        <f t="shared" si="88"/>
        <v>0</v>
      </c>
      <c r="AK115" s="53">
        <f t="shared" si="89"/>
        <v>0</v>
      </c>
      <c r="AL115" s="53">
        <f t="shared" si="90"/>
        <v>0</v>
      </c>
      <c r="AN115" s="56">
        <f t="shared" si="53"/>
        <v>0</v>
      </c>
      <c r="AP115" t="str">
        <f t="shared" si="56"/>
        <v/>
      </c>
      <c r="AQ115" t="str">
        <f t="shared" si="57"/>
        <v/>
      </c>
      <c r="AR115" t="str">
        <f t="shared" si="58"/>
        <v/>
      </c>
      <c r="AS115" t="str">
        <f t="shared" si="59"/>
        <v/>
      </c>
      <c r="AT115" t="str">
        <f t="shared" si="60"/>
        <v/>
      </c>
      <c r="AU115" t="str">
        <f t="shared" si="61"/>
        <v>80</v>
      </c>
      <c r="AV115" t="str">
        <f t="shared" si="62"/>
        <v/>
      </c>
      <c r="AW115" t="str">
        <f t="shared" si="63"/>
        <v xml:space="preserve">                              </v>
      </c>
      <c r="AX115" t="str">
        <f t="shared" si="64"/>
        <v>000000000000000</v>
      </c>
      <c r="AY115" t="str">
        <f t="shared" si="65"/>
        <v>000000000000000</v>
      </c>
      <c r="AZ115" t="str">
        <f t="shared" si="66"/>
        <v>000000000000000</v>
      </c>
      <c r="BA115" t="str">
        <f t="shared" si="67"/>
        <v>000000000000000</v>
      </c>
      <c r="BB115" t="str">
        <f t="shared" si="68"/>
        <v>000000000000000</v>
      </c>
      <c r="BC115" t="str">
        <f t="shared" si="69"/>
        <v>000000000000000</v>
      </c>
      <c r="BD115" t="str">
        <f t="shared" si="70"/>
        <v>000000000000000</v>
      </c>
      <c r="BE115" t="str">
        <f t="shared" si="71"/>
        <v>000000000000000</v>
      </c>
      <c r="BF115" t="str">
        <f t="shared" si="72"/>
        <v>PES</v>
      </c>
      <c r="BG115" t="str">
        <f t="shared" si="73"/>
        <v>0001000000</v>
      </c>
      <c r="BH115">
        <f t="shared" si="74"/>
        <v>1</v>
      </c>
      <c r="BI115" t="str">
        <f t="shared" si="75"/>
        <v xml:space="preserve"> </v>
      </c>
      <c r="BJ115" t="str">
        <f t="shared" si="76"/>
        <v>000000000000000</v>
      </c>
      <c r="BK115" t="str">
        <f t="shared" si="77"/>
        <v/>
      </c>
      <c r="BL115" t="str">
        <f t="shared" si="78"/>
        <v/>
      </c>
      <c r="BM115" t="str">
        <f t="shared" si="79"/>
        <v/>
      </c>
      <c r="BN115" t="str">
        <f t="shared" si="80"/>
        <v/>
      </c>
      <c r="BO115" t="str">
        <f t="shared" si="81"/>
        <v/>
      </c>
      <c r="BP115" t="str">
        <f t="shared" si="82"/>
        <v/>
      </c>
      <c r="BQ115" t="str">
        <f t="shared" si="83"/>
        <v/>
      </c>
      <c r="BR115" t="str">
        <f t="shared" si="84"/>
        <v/>
      </c>
      <c r="BS115" s="22" t="str">
        <f ca="1">IF(BT115="","",MAX($BS$5:INDIRECT(ADDRESS(ROW()-1,COLUMN())))+1)</f>
        <v/>
      </c>
      <c r="BT115" s="22" t="str">
        <f t="shared" si="85"/>
        <v/>
      </c>
      <c r="BU115" s="22" t="str">
        <f ca="1">IF(BV115="","",MAX($BU$5:INDIRECT(ADDRESS(ROW()-1,COLUMN())))+1)</f>
        <v/>
      </c>
      <c r="BV115" s="22" t="str">
        <f t="shared" si="86"/>
        <v/>
      </c>
    </row>
    <row r="116" spans="2:74">
      <c r="B116" s="39"/>
      <c r="C116" s="3"/>
      <c r="D116" s="3" t="str">
        <f t="shared" si="47"/>
        <v/>
      </c>
      <c r="E116" s="40"/>
      <c r="F116" s="40"/>
      <c r="G116" s="40">
        <f t="shared" si="54"/>
        <v>0</v>
      </c>
      <c r="H116" s="3">
        <v>80</v>
      </c>
      <c r="I116" s="3" t="str">
        <f t="shared" si="48"/>
        <v>C U I T</v>
      </c>
      <c r="J116" s="33"/>
      <c r="K116" s="3"/>
      <c r="L116" s="41"/>
      <c r="M116" s="41"/>
      <c r="N116" s="41"/>
      <c r="O116" s="41"/>
      <c r="P116" s="41"/>
      <c r="Q116" s="41"/>
      <c r="R116" s="41"/>
      <c r="S116" s="41"/>
      <c r="T116" s="3" t="s">
        <v>645</v>
      </c>
      <c r="U116" s="3" t="str">
        <f t="shared" si="49"/>
        <v>PESOS ARGENTINOS</v>
      </c>
      <c r="V116" s="41">
        <v>1</v>
      </c>
      <c r="W116" s="41">
        <v>1</v>
      </c>
      <c r="X116" s="3">
        <v>0</v>
      </c>
      <c r="Y116" s="3" t="str">
        <f t="shared" si="50"/>
        <v>NO CORRESPONDE</v>
      </c>
      <c r="Z116" s="3"/>
      <c r="AA116" s="39" t="str">
        <f t="shared" si="55"/>
        <v/>
      </c>
      <c r="AC116" s="46"/>
      <c r="AD116" s="7"/>
      <c r="AE116" s="3" t="str">
        <f t="shared" si="51"/>
        <v/>
      </c>
      <c r="AF116" s="47">
        <f t="shared" si="87"/>
        <v>0</v>
      </c>
      <c r="AG116" s="46"/>
      <c r="AH116" s="7"/>
      <c r="AI116" s="3" t="str">
        <f t="shared" si="52"/>
        <v/>
      </c>
      <c r="AJ116" s="47">
        <f t="shared" si="88"/>
        <v>0</v>
      </c>
      <c r="AK116" s="53">
        <f t="shared" si="89"/>
        <v>0</v>
      </c>
      <c r="AL116" s="53">
        <f t="shared" si="90"/>
        <v>0</v>
      </c>
      <c r="AN116" s="56">
        <f t="shared" si="53"/>
        <v>0</v>
      </c>
      <c r="AP116" t="str">
        <f t="shared" si="56"/>
        <v/>
      </c>
      <c r="AQ116" t="str">
        <f t="shared" si="57"/>
        <v/>
      </c>
      <c r="AR116" t="str">
        <f t="shared" si="58"/>
        <v/>
      </c>
      <c r="AS116" t="str">
        <f t="shared" si="59"/>
        <v/>
      </c>
      <c r="AT116" t="str">
        <f t="shared" si="60"/>
        <v/>
      </c>
      <c r="AU116" t="str">
        <f t="shared" si="61"/>
        <v>80</v>
      </c>
      <c r="AV116" t="str">
        <f t="shared" si="62"/>
        <v/>
      </c>
      <c r="AW116" t="str">
        <f t="shared" si="63"/>
        <v xml:space="preserve">                              </v>
      </c>
      <c r="AX116" t="str">
        <f t="shared" si="64"/>
        <v>000000000000000</v>
      </c>
      <c r="AY116" t="str">
        <f t="shared" si="65"/>
        <v>000000000000000</v>
      </c>
      <c r="AZ116" t="str">
        <f t="shared" si="66"/>
        <v>000000000000000</v>
      </c>
      <c r="BA116" t="str">
        <f t="shared" si="67"/>
        <v>000000000000000</v>
      </c>
      <c r="BB116" t="str">
        <f t="shared" si="68"/>
        <v>000000000000000</v>
      </c>
      <c r="BC116" t="str">
        <f t="shared" si="69"/>
        <v>000000000000000</v>
      </c>
      <c r="BD116" t="str">
        <f t="shared" si="70"/>
        <v>000000000000000</v>
      </c>
      <c r="BE116" t="str">
        <f t="shared" si="71"/>
        <v>000000000000000</v>
      </c>
      <c r="BF116" t="str">
        <f t="shared" si="72"/>
        <v>PES</v>
      </c>
      <c r="BG116" t="str">
        <f t="shared" si="73"/>
        <v>0001000000</v>
      </c>
      <c r="BH116">
        <f t="shared" si="74"/>
        <v>1</v>
      </c>
      <c r="BI116" t="str">
        <f t="shared" si="75"/>
        <v xml:space="preserve"> </v>
      </c>
      <c r="BJ116" t="str">
        <f t="shared" si="76"/>
        <v>000000000000000</v>
      </c>
      <c r="BK116" t="str">
        <f t="shared" si="77"/>
        <v/>
      </c>
      <c r="BL116" t="str">
        <f t="shared" si="78"/>
        <v/>
      </c>
      <c r="BM116" t="str">
        <f t="shared" si="79"/>
        <v/>
      </c>
      <c r="BN116" t="str">
        <f t="shared" si="80"/>
        <v/>
      </c>
      <c r="BO116" t="str">
        <f t="shared" si="81"/>
        <v/>
      </c>
      <c r="BP116" t="str">
        <f t="shared" si="82"/>
        <v/>
      </c>
      <c r="BQ116" t="str">
        <f t="shared" si="83"/>
        <v/>
      </c>
      <c r="BR116" t="str">
        <f t="shared" si="84"/>
        <v/>
      </c>
      <c r="BS116" s="22" t="str">
        <f ca="1">IF(BT116="","",MAX($BS$5:INDIRECT(ADDRESS(ROW()-1,COLUMN())))+1)</f>
        <v/>
      </c>
      <c r="BT116" s="22" t="str">
        <f t="shared" si="85"/>
        <v/>
      </c>
      <c r="BU116" s="22" t="str">
        <f ca="1">IF(BV116="","",MAX($BU$5:INDIRECT(ADDRESS(ROW()-1,COLUMN())))+1)</f>
        <v/>
      </c>
      <c r="BV116" s="22" t="str">
        <f t="shared" si="86"/>
        <v/>
      </c>
    </row>
    <row r="117" spans="2:74">
      <c r="B117" s="39"/>
      <c r="C117" s="3"/>
      <c r="D117" s="3" t="str">
        <f t="shared" si="47"/>
        <v/>
      </c>
      <c r="E117" s="40"/>
      <c r="F117" s="40"/>
      <c r="G117" s="40">
        <f t="shared" si="54"/>
        <v>0</v>
      </c>
      <c r="H117" s="3">
        <v>80</v>
      </c>
      <c r="I117" s="3" t="str">
        <f t="shared" si="48"/>
        <v>C U I T</v>
      </c>
      <c r="J117" s="33"/>
      <c r="K117" s="3"/>
      <c r="L117" s="41"/>
      <c r="M117" s="41"/>
      <c r="N117" s="41"/>
      <c r="O117" s="41"/>
      <c r="P117" s="41"/>
      <c r="Q117" s="41"/>
      <c r="R117" s="41"/>
      <c r="S117" s="41"/>
      <c r="T117" s="3" t="s">
        <v>645</v>
      </c>
      <c r="U117" s="3" t="str">
        <f t="shared" si="49"/>
        <v>PESOS ARGENTINOS</v>
      </c>
      <c r="V117" s="41">
        <v>1</v>
      </c>
      <c r="W117" s="41">
        <v>1</v>
      </c>
      <c r="X117" s="3">
        <v>0</v>
      </c>
      <c r="Y117" s="3" t="str">
        <f t="shared" si="50"/>
        <v>NO CORRESPONDE</v>
      </c>
      <c r="Z117" s="3"/>
      <c r="AA117" s="39" t="str">
        <f t="shared" si="55"/>
        <v/>
      </c>
      <c r="AC117" s="46"/>
      <c r="AD117" s="7"/>
      <c r="AE117" s="3" t="str">
        <f t="shared" si="51"/>
        <v/>
      </c>
      <c r="AF117" s="47">
        <f t="shared" si="87"/>
        <v>0</v>
      </c>
      <c r="AG117" s="46"/>
      <c r="AH117" s="7"/>
      <c r="AI117" s="3" t="str">
        <f t="shared" si="52"/>
        <v/>
      </c>
      <c r="AJ117" s="47">
        <f t="shared" si="88"/>
        <v>0</v>
      </c>
      <c r="AK117" s="53">
        <f t="shared" si="89"/>
        <v>0</v>
      </c>
      <c r="AL117" s="53">
        <f t="shared" si="90"/>
        <v>0</v>
      </c>
      <c r="AN117" s="56">
        <f t="shared" si="53"/>
        <v>0</v>
      </c>
      <c r="AP117" t="str">
        <f t="shared" si="56"/>
        <v/>
      </c>
      <c r="AQ117" t="str">
        <f t="shared" si="57"/>
        <v/>
      </c>
      <c r="AR117" t="str">
        <f t="shared" si="58"/>
        <v/>
      </c>
      <c r="AS117" t="str">
        <f t="shared" si="59"/>
        <v/>
      </c>
      <c r="AT117" t="str">
        <f t="shared" si="60"/>
        <v/>
      </c>
      <c r="AU117" t="str">
        <f t="shared" si="61"/>
        <v>80</v>
      </c>
      <c r="AV117" t="str">
        <f t="shared" si="62"/>
        <v/>
      </c>
      <c r="AW117" t="str">
        <f t="shared" si="63"/>
        <v xml:space="preserve">                              </v>
      </c>
      <c r="AX117" t="str">
        <f t="shared" si="64"/>
        <v>000000000000000</v>
      </c>
      <c r="AY117" t="str">
        <f t="shared" si="65"/>
        <v>000000000000000</v>
      </c>
      <c r="AZ117" t="str">
        <f t="shared" si="66"/>
        <v>000000000000000</v>
      </c>
      <c r="BA117" t="str">
        <f t="shared" si="67"/>
        <v>000000000000000</v>
      </c>
      <c r="BB117" t="str">
        <f t="shared" si="68"/>
        <v>000000000000000</v>
      </c>
      <c r="BC117" t="str">
        <f t="shared" si="69"/>
        <v>000000000000000</v>
      </c>
      <c r="BD117" t="str">
        <f t="shared" si="70"/>
        <v>000000000000000</v>
      </c>
      <c r="BE117" t="str">
        <f t="shared" si="71"/>
        <v>000000000000000</v>
      </c>
      <c r="BF117" t="str">
        <f t="shared" si="72"/>
        <v>PES</v>
      </c>
      <c r="BG117" t="str">
        <f t="shared" si="73"/>
        <v>0001000000</v>
      </c>
      <c r="BH117">
        <f t="shared" si="74"/>
        <v>1</v>
      </c>
      <c r="BI117" t="str">
        <f t="shared" si="75"/>
        <v xml:space="preserve"> </v>
      </c>
      <c r="BJ117" t="str">
        <f t="shared" si="76"/>
        <v>000000000000000</v>
      </c>
      <c r="BK117" t="str">
        <f t="shared" si="77"/>
        <v/>
      </c>
      <c r="BL117" t="str">
        <f t="shared" si="78"/>
        <v/>
      </c>
      <c r="BM117" t="str">
        <f t="shared" si="79"/>
        <v/>
      </c>
      <c r="BN117" t="str">
        <f t="shared" si="80"/>
        <v/>
      </c>
      <c r="BO117" t="str">
        <f t="shared" si="81"/>
        <v/>
      </c>
      <c r="BP117" t="str">
        <f t="shared" si="82"/>
        <v/>
      </c>
      <c r="BQ117" t="str">
        <f t="shared" si="83"/>
        <v/>
      </c>
      <c r="BR117" t="str">
        <f t="shared" si="84"/>
        <v/>
      </c>
      <c r="BS117" s="22" t="str">
        <f ca="1">IF(BT117="","",MAX($BS$5:INDIRECT(ADDRESS(ROW()-1,COLUMN())))+1)</f>
        <v/>
      </c>
      <c r="BT117" s="22" t="str">
        <f t="shared" si="85"/>
        <v/>
      </c>
      <c r="BU117" s="22" t="str">
        <f ca="1">IF(BV117="","",MAX($BU$5:INDIRECT(ADDRESS(ROW()-1,COLUMN())))+1)</f>
        <v/>
      </c>
      <c r="BV117" s="22" t="str">
        <f t="shared" si="86"/>
        <v/>
      </c>
    </row>
    <row r="118" spans="2:74">
      <c r="B118" s="39"/>
      <c r="C118" s="3"/>
      <c r="D118" s="3" t="str">
        <f t="shared" si="47"/>
        <v/>
      </c>
      <c r="E118" s="40"/>
      <c r="F118" s="40"/>
      <c r="G118" s="40">
        <f t="shared" si="54"/>
        <v>0</v>
      </c>
      <c r="H118" s="3">
        <v>80</v>
      </c>
      <c r="I118" s="3" t="str">
        <f t="shared" si="48"/>
        <v>C U I T</v>
      </c>
      <c r="J118" s="33"/>
      <c r="K118" s="3"/>
      <c r="L118" s="41"/>
      <c r="M118" s="41"/>
      <c r="N118" s="41"/>
      <c r="O118" s="41"/>
      <c r="P118" s="41"/>
      <c r="Q118" s="41"/>
      <c r="R118" s="41"/>
      <c r="S118" s="41"/>
      <c r="T118" s="3" t="s">
        <v>645</v>
      </c>
      <c r="U118" s="3" t="str">
        <f t="shared" si="49"/>
        <v>PESOS ARGENTINOS</v>
      </c>
      <c r="V118" s="41">
        <v>1</v>
      </c>
      <c r="W118" s="41">
        <v>1</v>
      </c>
      <c r="X118" s="3">
        <v>0</v>
      </c>
      <c r="Y118" s="3" t="str">
        <f t="shared" si="50"/>
        <v>NO CORRESPONDE</v>
      </c>
      <c r="Z118" s="3"/>
      <c r="AA118" s="39" t="str">
        <f t="shared" si="55"/>
        <v/>
      </c>
      <c r="AC118" s="46"/>
      <c r="AD118" s="7"/>
      <c r="AE118" s="3" t="str">
        <f t="shared" si="51"/>
        <v/>
      </c>
      <c r="AF118" s="47">
        <f t="shared" si="87"/>
        <v>0</v>
      </c>
      <c r="AG118" s="46"/>
      <c r="AH118" s="7"/>
      <c r="AI118" s="3" t="str">
        <f t="shared" si="52"/>
        <v/>
      </c>
      <c r="AJ118" s="47">
        <f t="shared" si="88"/>
        <v>0</v>
      </c>
      <c r="AK118" s="53">
        <f t="shared" si="89"/>
        <v>0</v>
      </c>
      <c r="AL118" s="53">
        <f t="shared" si="90"/>
        <v>0</v>
      </c>
      <c r="AN118" s="56">
        <f t="shared" si="53"/>
        <v>0</v>
      </c>
      <c r="AP118" t="str">
        <f t="shared" si="56"/>
        <v/>
      </c>
      <c r="AQ118" t="str">
        <f t="shared" si="57"/>
        <v/>
      </c>
      <c r="AR118" t="str">
        <f t="shared" si="58"/>
        <v/>
      </c>
      <c r="AS118" t="str">
        <f t="shared" si="59"/>
        <v/>
      </c>
      <c r="AT118" t="str">
        <f t="shared" si="60"/>
        <v/>
      </c>
      <c r="AU118" t="str">
        <f t="shared" si="61"/>
        <v>80</v>
      </c>
      <c r="AV118" t="str">
        <f t="shared" si="62"/>
        <v/>
      </c>
      <c r="AW118" t="str">
        <f t="shared" si="63"/>
        <v xml:space="preserve">                              </v>
      </c>
      <c r="AX118" t="str">
        <f t="shared" si="64"/>
        <v>000000000000000</v>
      </c>
      <c r="AY118" t="str">
        <f t="shared" si="65"/>
        <v>000000000000000</v>
      </c>
      <c r="AZ118" t="str">
        <f t="shared" si="66"/>
        <v>000000000000000</v>
      </c>
      <c r="BA118" t="str">
        <f t="shared" si="67"/>
        <v>000000000000000</v>
      </c>
      <c r="BB118" t="str">
        <f t="shared" si="68"/>
        <v>000000000000000</v>
      </c>
      <c r="BC118" t="str">
        <f t="shared" si="69"/>
        <v>000000000000000</v>
      </c>
      <c r="BD118" t="str">
        <f t="shared" si="70"/>
        <v>000000000000000</v>
      </c>
      <c r="BE118" t="str">
        <f t="shared" si="71"/>
        <v>000000000000000</v>
      </c>
      <c r="BF118" t="str">
        <f t="shared" si="72"/>
        <v>PES</v>
      </c>
      <c r="BG118" t="str">
        <f t="shared" si="73"/>
        <v>0001000000</v>
      </c>
      <c r="BH118">
        <f t="shared" si="74"/>
        <v>1</v>
      </c>
      <c r="BI118" t="str">
        <f t="shared" si="75"/>
        <v xml:space="preserve"> </v>
      </c>
      <c r="BJ118" t="str">
        <f t="shared" si="76"/>
        <v>000000000000000</v>
      </c>
      <c r="BK118" t="str">
        <f t="shared" si="77"/>
        <v/>
      </c>
      <c r="BL118" t="str">
        <f t="shared" si="78"/>
        <v/>
      </c>
      <c r="BM118" t="str">
        <f t="shared" si="79"/>
        <v/>
      </c>
      <c r="BN118" t="str">
        <f t="shared" si="80"/>
        <v/>
      </c>
      <c r="BO118" t="str">
        <f t="shared" si="81"/>
        <v/>
      </c>
      <c r="BP118" t="str">
        <f t="shared" si="82"/>
        <v/>
      </c>
      <c r="BQ118" t="str">
        <f t="shared" si="83"/>
        <v/>
      </c>
      <c r="BR118" t="str">
        <f t="shared" si="84"/>
        <v/>
      </c>
      <c r="BS118" s="22" t="str">
        <f ca="1">IF(BT118="","",MAX($BS$5:INDIRECT(ADDRESS(ROW()-1,COLUMN())))+1)</f>
        <v/>
      </c>
      <c r="BT118" s="22" t="str">
        <f t="shared" si="85"/>
        <v/>
      </c>
      <c r="BU118" s="22" t="str">
        <f ca="1">IF(BV118="","",MAX($BU$5:INDIRECT(ADDRESS(ROW()-1,COLUMN())))+1)</f>
        <v/>
      </c>
      <c r="BV118" s="22" t="str">
        <f t="shared" si="86"/>
        <v/>
      </c>
    </row>
    <row r="119" spans="2:74">
      <c r="B119" s="39"/>
      <c r="C119" s="3"/>
      <c r="D119" s="3" t="str">
        <f t="shared" si="47"/>
        <v/>
      </c>
      <c r="E119" s="40"/>
      <c r="F119" s="40"/>
      <c r="G119" s="40">
        <f t="shared" si="54"/>
        <v>0</v>
      </c>
      <c r="H119" s="3">
        <v>80</v>
      </c>
      <c r="I119" s="3" t="str">
        <f t="shared" si="48"/>
        <v>C U I T</v>
      </c>
      <c r="J119" s="33"/>
      <c r="K119" s="3"/>
      <c r="L119" s="41"/>
      <c r="M119" s="41"/>
      <c r="N119" s="41"/>
      <c r="O119" s="41"/>
      <c r="P119" s="41"/>
      <c r="Q119" s="41"/>
      <c r="R119" s="41"/>
      <c r="S119" s="41"/>
      <c r="T119" s="3" t="s">
        <v>645</v>
      </c>
      <c r="U119" s="3" t="str">
        <f t="shared" si="49"/>
        <v>PESOS ARGENTINOS</v>
      </c>
      <c r="V119" s="41">
        <v>1</v>
      </c>
      <c r="W119" s="41">
        <v>1</v>
      </c>
      <c r="X119" s="3">
        <v>0</v>
      </c>
      <c r="Y119" s="3" t="str">
        <f t="shared" si="50"/>
        <v>NO CORRESPONDE</v>
      </c>
      <c r="Z119" s="3"/>
      <c r="AA119" s="39" t="str">
        <f t="shared" si="55"/>
        <v/>
      </c>
      <c r="AC119" s="46"/>
      <c r="AD119" s="7"/>
      <c r="AE119" s="3" t="str">
        <f t="shared" si="51"/>
        <v/>
      </c>
      <c r="AF119" s="47">
        <f t="shared" si="87"/>
        <v>0</v>
      </c>
      <c r="AG119" s="46"/>
      <c r="AH119" s="7"/>
      <c r="AI119" s="3" t="str">
        <f t="shared" si="52"/>
        <v/>
      </c>
      <c r="AJ119" s="47">
        <f t="shared" si="88"/>
        <v>0</v>
      </c>
      <c r="AK119" s="53">
        <f t="shared" si="89"/>
        <v>0</v>
      </c>
      <c r="AL119" s="53">
        <f t="shared" si="90"/>
        <v>0</v>
      </c>
      <c r="AN119" s="56">
        <f t="shared" si="53"/>
        <v>0</v>
      </c>
      <c r="AP119" t="str">
        <f t="shared" si="56"/>
        <v/>
      </c>
      <c r="AQ119" t="str">
        <f t="shared" si="57"/>
        <v/>
      </c>
      <c r="AR119" t="str">
        <f t="shared" si="58"/>
        <v/>
      </c>
      <c r="AS119" t="str">
        <f t="shared" si="59"/>
        <v/>
      </c>
      <c r="AT119" t="str">
        <f t="shared" si="60"/>
        <v/>
      </c>
      <c r="AU119" t="str">
        <f t="shared" si="61"/>
        <v>80</v>
      </c>
      <c r="AV119" t="str">
        <f t="shared" si="62"/>
        <v/>
      </c>
      <c r="AW119" t="str">
        <f t="shared" si="63"/>
        <v xml:space="preserve">                              </v>
      </c>
      <c r="AX119" t="str">
        <f t="shared" si="64"/>
        <v>000000000000000</v>
      </c>
      <c r="AY119" t="str">
        <f t="shared" si="65"/>
        <v>000000000000000</v>
      </c>
      <c r="AZ119" t="str">
        <f t="shared" si="66"/>
        <v>000000000000000</v>
      </c>
      <c r="BA119" t="str">
        <f t="shared" si="67"/>
        <v>000000000000000</v>
      </c>
      <c r="BB119" t="str">
        <f t="shared" si="68"/>
        <v>000000000000000</v>
      </c>
      <c r="BC119" t="str">
        <f t="shared" si="69"/>
        <v>000000000000000</v>
      </c>
      <c r="BD119" t="str">
        <f t="shared" si="70"/>
        <v>000000000000000</v>
      </c>
      <c r="BE119" t="str">
        <f t="shared" si="71"/>
        <v>000000000000000</v>
      </c>
      <c r="BF119" t="str">
        <f t="shared" si="72"/>
        <v>PES</v>
      </c>
      <c r="BG119" t="str">
        <f t="shared" si="73"/>
        <v>0001000000</v>
      </c>
      <c r="BH119">
        <f t="shared" si="74"/>
        <v>1</v>
      </c>
      <c r="BI119" t="str">
        <f t="shared" si="75"/>
        <v xml:space="preserve"> </v>
      </c>
      <c r="BJ119" t="str">
        <f t="shared" si="76"/>
        <v>000000000000000</v>
      </c>
      <c r="BK119" t="str">
        <f t="shared" si="77"/>
        <v/>
      </c>
      <c r="BL119" t="str">
        <f t="shared" si="78"/>
        <v/>
      </c>
      <c r="BM119" t="str">
        <f t="shared" si="79"/>
        <v/>
      </c>
      <c r="BN119" t="str">
        <f t="shared" si="80"/>
        <v/>
      </c>
      <c r="BO119" t="str">
        <f t="shared" si="81"/>
        <v/>
      </c>
      <c r="BP119" t="str">
        <f t="shared" si="82"/>
        <v/>
      </c>
      <c r="BQ119" t="str">
        <f t="shared" si="83"/>
        <v/>
      </c>
      <c r="BR119" t="str">
        <f t="shared" si="84"/>
        <v/>
      </c>
      <c r="BS119" s="22" t="str">
        <f ca="1">IF(BT119="","",MAX($BS$5:INDIRECT(ADDRESS(ROW()-1,COLUMN())))+1)</f>
        <v/>
      </c>
      <c r="BT119" s="22" t="str">
        <f t="shared" si="85"/>
        <v/>
      </c>
      <c r="BU119" s="22" t="str">
        <f ca="1">IF(BV119="","",MAX($BU$5:INDIRECT(ADDRESS(ROW()-1,COLUMN())))+1)</f>
        <v/>
      </c>
      <c r="BV119" s="22" t="str">
        <f t="shared" si="86"/>
        <v/>
      </c>
    </row>
    <row r="120" spans="2:74">
      <c r="B120" s="39"/>
      <c r="C120" s="3"/>
      <c r="D120" s="3" t="str">
        <f t="shared" si="47"/>
        <v/>
      </c>
      <c r="E120" s="40"/>
      <c r="F120" s="40"/>
      <c r="G120" s="40">
        <f t="shared" si="54"/>
        <v>0</v>
      </c>
      <c r="H120" s="3">
        <v>80</v>
      </c>
      <c r="I120" s="3" t="str">
        <f t="shared" si="48"/>
        <v>C U I T</v>
      </c>
      <c r="J120" s="33"/>
      <c r="K120" s="3"/>
      <c r="L120" s="41"/>
      <c r="M120" s="41"/>
      <c r="N120" s="41"/>
      <c r="O120" s="41"/>
      <c r="P120" s="41"/>
      <c r="Q120" s="41"/>
      <c r="R120" s="41"/>
      <c r="S120" s="41"/>
      <c r="T120" s="3" t="s">
        <v>645</v>
      </c>
      <c r="U120" s="3" t="str">
        <f t="shared" si="49"/>
        <v>PESOS ARGENTINOS</v>
      </c>
      <c r="V120" s="41">
        <v>1</v>
      </c>
      <c r="W120" s="41">
        <v>1</v>
      </c>
      <c r="X120" s="3">
        <v>0</v>
      </c>
      <c r="Y120" s="3" t="str">
        <f t="shared" si="50"/>
        <v>NO CORRESPONDE</v>
      </c>
      <c r="Z120" s="3"/>
      <c r="AA120" s="39" t="str">
        <f t="shared" si="55"/>
        <v/>
      </c>
      <c r="AC120" s="46"/>
      <c r="AD120" s="7"/>
      <c r="AE120" s="3" t="str">
        <f t="shared" si="51"/>
        <v/>
      </c>
      <c r="AF120" s="47">
        <f t="shared" si="87"/>
        <v>0</v>
      </c>
      <c r="AG120" s="46"/>
      <c r="AH120" s="7"/>
      <c r="AI120" s="3" t="str">
        <f t="shared" si="52"/>
        <v/>
      </c>
      <c r="AJ120" s="47">
        <f t="shared" si="88"/>
        <v>0</v>
      </c>
      <c r="AK120" s="53">
        <f t="shared" si="89"/>
        <v>0</v>
      </c>
      <c r="AL120" s="53">
        <f t="shared" si="90"/>
        <v>0</v>
      </c>
      <c r="AN120" s="56">
        <f t="shared" si="53"/>
        <v>0</v>
      </c>
      <c r="AP120" t="str">
        <f t="shared" si="56"/>
        <v/>
      </c>
      <c r="AQ120" t="str">
        <f t="shared" si="57"/>
        <v/>
      </c>
      <c r="AR120" t="str">
        <f t="shared" si="58"/>
        <v/>
      </c>
      <c r="AS120" t="str">
        <f t="shared" si="59"/>
        <v/>
      </c>
      <c r="AT120" t="str">
        <f t="shared" si="60"/>
        <v/>
      </c>
      <c r="AU120" t="str">
        <f t="shared" si="61"/>
        <v>80</v>
      </c>
      <c r="AV120" t="str">
        <f t="shared" si="62"/>
        <v/>
      </c>
      <c r="AW120" t="str">
        <f t="shared" si="63"/>
        <v xml:space="preserve">                              </v>
      </c>
      <c r="AX120" t="str">
        <f t="shared" si="64"/>
        <v>000000000000000</v>
      </c>
      <c r="AY120" t="str">
        <f t="shared" si="65"/>
        <v>000000000000000</v>
      </c>
      <c r="AZ120" t="str">
        <f t="shared" si="66"/>
        <v>000000000000000</v>
      </c>
      <c r="BA120" t="str">
        <f t="shared" si="67"/>
        <v>000000000000000</v>
      </c>
      <c r="BB120" t="str">
        <f t="shared" si="68"/>
        <v>000000000000000</v>
      </c>
      <c r="BC120" t="str">
        <f t="shared" si="69"/>
        <v>000000000000000</v>
      </c>
      <c r="BD120" t="str">
        <f t="shared" si="70"/>
        <v>000000000000000</v>
      </c>
      <c r="BE120" t="str">
        <f t="shared" si="71"/>
        <v>000000000000000</v>
      </c>
      <c r="BF120" t="str">
        <f t="shared" si="72"/>
        <v>PES</v>
      </c>
      <c r="BG120" t="str">
        <f t="shared" si="73"/>
        <v>0001000000</v>
      </c>
      <c r="BH120">
        <f t="shared" si="74"/>
        <v>1</v>
      </c>
      <c r="BI120" t="str">
        <f t="shared" si="75"/>
        <v xml:space="preserve"> </v>
      </c>
      <c r="BJ120" t="str">
        <f t="shared" si="76"/>
        <v>000000000000000</v>
      </c>
      <c r="BK120" t="str">
        <f t="shared" si="77"/>
        <v/>
      </c>
      <c r="BL120" t="str">
        <f t="shared" si="78"/>
        <v/>
      </c>
      <c r="BM120" t="str">
        <f t="shared" si="79"/>
        <v/>
      </c>
      <c r="BN120" t="str">
        <f t="shared" si="80"/>
        <v/>
      </c>
      <c r="BO120" t="str">
        <f t="shared" si="81"/>
        <v/>
      </c>
      <c r="BP120" t="str">
        <f t="shared" si="82"/>
        <v/>
      </c>
      <c r="BQ120" t="str">
        <f t="shared" si="83"/>
        <v/>
      </c>
      <c r="BR120" t="str">
        <f t="shared" si="84"/>
        <v/>
      </c>
      <c r="BS120" s="22" t="str">
        <f ca="1">IF(BT120="","",MAX($BS$5:INDIRECT(ADDRESS(ROW()-1,COLUMN())))+1)</f>
        <v/>
      </c>
      <c r="BT120" s="22" t="str">
        <f t="shared" si="85"/>
        <v/>
      </c>
      <c r="BU120" s="22" t="str">
        <f ca="1">IF(BV120="","",MAX($BU$5:INDIRECT(ADDRESS(ROW()-1,COLUMN())))+1)</f>
        <v/>
      </c>
      <c r="BV120" s="22" t="str">
        <f t="shared" si="86"/>
        <v/>
      </c>
    </row>
    <row r="121" spans="2:74">
      <c r="B121" s="39"/>
      <c r="C121" s="3"/>
      <c r="D121" s="3" t="str">
        <f t="shared" si="47"/>
        <v/>
      </c>
      <c r="E121" s="40"/>
      <c r="F121" s="40"/>
      <c r="G121" s="40">
        <f t="shared" si="54"/>
        <v>0</v>
      </c>
      <c r="H121" s="3">
        <v>80</v>
      </c>
      <c r="I121" s="3" t="str">
        <f t="shared" si="48"/>
        <v>C U I T</v>
      </c>
      <c r="J121" s="33"/>
      <c r="K121" s="3"/>
      <c r="L121" s="41"/>
      <c r="M121" s="41"/>
      <c r="N121" s="41"/>
      <c r="O121" s="41"/>
      <c r="P121" s="41"/>
      <c r="Q121" s="41"/>
      <c r="R121" s="41"/>
      <c r="S121" s="41"/>
      <c r="T121" s="3" t="s">
        <v>645</v>
      </c>
      <c r="U121" s="3" t="str">
        <f t="shared" si="49"/>
        <v>PESOS ARGENTINOS</v>
      </c>
      <c r="V121" s="41">
        <v>1</v>
      </c>
      <c r="W121" s="41">
        <v>1</v>
      </c>
      <c r="X121" s="3">
        <v>0</v>
      </c>
      <c r="Y121" s="3" t="str">
        <f t="shared" si="50"/>
        <v>NO CORRESPONDE</v>
      </c>
      <c r="Z121" s="3"/>
      <c r="AA121" s="39" t="str">
        <f t="shared" si="55"/>
        <v/>
      </c>
      <c r="AC121" s="46"/>
      <c r="AD121" s="7"/>
      <c r="AE121" s="3" t="str">
        <f t="shared" si="51"/>
        <v/>
      </c>
      <c r="AF121" s="47">
        <f t="shared" si="87"/>
        <v>0</v>
      </c>
      <c r="AG121" s="46"/>
      <c r="AH121" s="7"/>
      <c r="AI121" s="3" t="str">
        <f t="shared" si="52"/>
        <v/>
      </c>
      <c r="AJ121" s="47">
        <f t="shared" si="88"/>
        <v>0</v>
      </c>
      <c r="AK121" s="53">
        <f t="shared" si="89"/>
        <v>0</v>
      </c>
      <c r="AL121" s="53">
        <f t="shared" si="90"/>
        <v>0</v>
      </c>
      <c r="AN121" s="56">
        <f t="shared" si="53"/>
        <v>0</v>
      </c>
      <c r="AP121" t="str">
        <f t="shared" si="56"/>
        <v/>
      </c>
      <c r="AQ121" t="str">
        <f t="shared" si="57"/>
        <v/>
      </c>
      <c r="AR121" t="str">
        <f t="shared" si="58"/>
        <v/>
      </c>
      <c r="AS121" t="str">
        <f t="shared" si="59"/>
        <v/>
      </c>
      <c r="AT121" t="str">
        <f t="shared" si="60"/>
        <v/>
      </c>
      <c r="AU121" t="str">
        <f t="shared" si="61"/>
        <v>80</v>
      </c>
      <c r="AV121" t="str">
        <f t="shared" si="62"/>
        <v/>
      </c>
      <c r="AW121" t="str">
        <f t="shared" si="63"/>
        <v xml:space="preserve">                              </v>
      </c>
      <c r="AX121" t="str">
        <f t="shared" si="64"/>
        <v>000000000000000</v>
      </c>
      <c r="AY121" t="str">
        <f t="shared" si="65"/>
        <v>000000000000000</v>
      </c>
      <c r="AZ121" t="str">
        <f t="shared" si="66"/>
        <v>000000000000000</v>
      </c>
      <c r="BA121" t="str">
        <f t="shared" si="67"/>
        <v>000000000000000</v>
      </c>
      <c r="BB121" t="str">
        <f t="shared" si="68"/>
        <v>000000000000000</v>
      </c>
      <c r="BC121" t="str">
        <f t="shared" si="69"/>
        <v>000000000000000</v>
      </c>
      <c r="BD121" t="str">
        <f t="shared" si="70"/>
        <v>000000000000000</v>
      </c>
      <c r="BE121" t="str">
        <f t="shared" si="71"/>
        <v>000000000000000</v>
      </c>
      <c r="BF121" t="str">
        <f t="shared" si="72"/>
        <v>PES</v>
      </c>
      <c r="BG121" t="str">
        <f t="shared" si="73"/>
        <v>0001000000</v>
      </c>
      <c r="BH121">
        <f t="shared" si="74"/>
        <v>1</v>
      </c>
      <c r="BI121" t="str">
        <f t="shared" si="75"/>
        <v xml:space="preserve"> </v>
      </c>
      <c r="BJ121" t="str">
        <f t="shared" si="76"/>
        <v>000000000000000</v>
      </c>
      <c r="BK121" t="str">
        <f t="shared" si="77"/>
        <v/>
      </c>
      <c r="BL121" t="str">
        <f t="shared" si="78"/>
        <v/>
      </c>
      <c r="BM121" t="str">
        <f t="shared" si="79"/>
        <v/>
      </c>
      <c r="BN121" t="str">
        <f t="shared" si="80"/>
        <v/>
      </c>
      <c r="BO121" t="str">
        <f t="shared" si="81"/>
        <v/>
      </c>
      <c r="BP121" t="str">
        <f t="shared" si="82"/>
        <v/>
      </c>
      <c r="BQ121" t="str">
        <f t="shared" si="83"/>
        <v/>
      </c>
      <c r="BR121" t="str">
        <f t="shared" si="84"/>
        <v/>
      </c>
      <c r="BS121" s="22" t="str">
        <f ca="1">IF(BT121="","",MAX($BS$5:INDIRECT(ADDRESS(ROW()-1,COLUMN())))+1)</f>
        <v/>
      </c>
      <c r="BT121" s="22" t="str">
        <f t="shared" si="85"/>
        <v/>
      </c>
      <c r="BU121" s="22" t="str">
        <f ca="1">IF(BV121="","",MAX($BU$5:INDIRECT(ADDRESS(ROW()-1,COLUMN())))+1)</f>
        <v/>
      </c>
      <c r="BV121" s="22" t="str">
        <f t="shared" si="86"/>
        <v/>
      </c>
    </row>
    <row r="122" spans="2:74">
      <c r="B122" s="39"/>
      <c r="C122" s="3"/>
      <c r="D122" s="3" t="str">
        <f t="shared" si="47"/>
        <v/>
      </c>
      <c r="E122" s="40"/>
      <c r="F122" s="40"/>
      <c r="G122" s="40">
        <f t="shared" si="54"/>
        <v>0</v>
      </c>
      <c r="H122" s="3">
        <v>80</v>
      </c>
      <c r="I122" s="3" t="str">
        <f t="shared" si="48"/>
        <v>C U I T</v>
      </c>
      <c r="J122" s="33"/>
      <c r="K122" s="3"/>
      <c r="L122" s="41"/>
      <c r="M122" s="41"/>
      <c r="N122" s="41"/>
      <c r="O122" s="41"/>
      <c r="P122" s="41"/>
      <c r="Q122" s="41"/>
      <c r="R122" s="41"/>
      <c r="S122" s="41"/>
      <c r="T122" s="3" t="s">
        <v>645</v>
      </c>
      <c r="U122" s="3" t="str">
        <f t="shared" si="49"/>
        <v>PESOS ARGENTINOS</v>
      </c>
      <c r="V122" s="41">
        <v>1</v>
      </c>
      <c r="W122" s="41">
        <v>1</v>
      </c>
      <c r="X122" s="3">
        <v>0</v>
      </c>
      <c r="Y122" s="3" t="str">
        <f t="shared" si="50"/>
        <v>NO CORRESPONDE</v>
      </c>
      <c r="Z122" s="3"/>
      <c r="AA122" s="39" t="str">
        <f t="shared" si="55"/>
        <v/>
      </c>
      <c r="AC122" s="46"/>
      <c r="AD122" s="7"/>
      <c r="AE122" s="3" t="str">
        <f t="shared" si="51"/>
        <v/>
      </c>
      <c r="AF122" s="47">
        <f t="shared" si="87"/>
        <v>0</v>
      </c>
      <c r="AG122" s="46"/>
      <c r="AH122" s="7"/>
      <c r="AI122" s="3" t="str">
        <f t="shared" si="52"/>
        <v/>
      </c>
      <c r="AJ122" s="47">
        <f t="shared" si="88"/>
        <v>0</v>
      </c>
      <c r="AK122" s="53">
        <f t="shared" si="89"/>
        <v>0</v>
      </c>
      <c r="AL122" s="53">
        <f t="shared" si="90"/>
        <v>0</v>
      </c>
      <c r="AN122" s="56">
        <f t="shared" si="53"/>
        <v>0</v>
      </c>
      <c r="AP122" t="str">
        <f t="shared" si="56"/>
        <v/>
      </c>
      <c r="AQ122" t="str">
        <f t="shared" si="57"/>
        <v/>
      </c>
      <c r="AR122" t="str">
        <f t="shared" si="58"/>
        <v/>
      </c>
      <c r="AS122" t="str">
        <f t="shared" si="59"/>
        <v/>
      </c>
      <c r="AT122" t="str">
        <f t="shared" si="60"/>
        <v/>
      </c>
      <c r="AU122" t="str">
        <f t="shared" si="61"/>
        <v>80</v>
      </c>
      <c r="AV122" t="str">
        <f t="shared" si="62"/>
        <v/>
      </c>
      <c r="AW122" t="str">
        <f t="shared" si="63"/>
        <v xml:space="preserve">                              </v>
      </c>
      <c r="AX122" t="str">
        <f t="shared" si="64"/>
        <v>000000000000000</v>
      </c>
      <c r="AY122" t="str">
        <f t="shared" si="65"/>
        <v>000000000000000</v>
      </c>
      <c r="AZ122" t="str">
        <f t="shared" si="66"/>
        <v>000000000000000</v>
      </c>
      <c r="BA122" t="str">
        <f t="shared" si="67"/>
        <v>000000000000000</v>
      </c>
      <c r="BB122" t="str">
        <f t="shared" si="68"/>
        <v>000000000000000</v>
      </c>
      <c r="BC122" t="str">
        <f t="shared" si="69"/>
        <v>000000000000000</v>
      </c>
      <c r="BD122" t="str">
        <f t="shared" si="70"/>
        <v>000000000000000</v>
      </c>
      <c r="BE122" t="str">
        <f t="shared" si="71"/>
        <v>000000000000000</v>
      </c>
      <c r="BF122" t="str">
        <f t="shared" si="72"/>
        <v>PES</v>
      </c>
      <c r="BG122" t="str">
        <f t="shared" si="73"/>
        <v>0001000000</v>
      </c>
      <c r="BH122">
        <f t="shared" si="74"/>
        <v>1</v>
      </c>
      <c r="BI122" t="str">
        <f t="shared" si="75"/>
        <v xml:space="preserve"> </v>
      </c>
      <c r="BJ122" t="str">
        <f t="shared" si="76"/>
        <v>000000000000000</v>
      </c>
      <c r="BK122" t="str">
        <f t="shared" si="77"/>
        <v/>
      </c>
      <c r="BL122" t="str">
        <f t="shared" si="78"/>
        <v/>
      </c>
      <c r="BM122" t="str">
        <f t="shared" si="79"/>
        <v/>
      </c>
      <c r="BN122" t="str">
        <f t="shared" si="80"/>
        <v/>
      </c>
      <c r="BO122" t="str">
        <f t="shared" si="81"/>
        <v/>
      </c>
      <c r="BP122" t="str">
        <f t="shared" si="82"/>
        <v/>
      </c>
      <c r="BQ122" t="str">
        <f t="shared" si="83"/>
        <v/>
      </c>
      <c r="BR122" t="str">
        <f t="shared" si="84"/>
        <v/>
      </c>
      <c r="BS122" s="22" t="str">
        <f ca="1">IF(BT122="","",MAX($BS$5:INDIRECT(ADDRESS(ROW()-1,COLUMN())))+1)</f>
        <v/>
      </c>
      <c r="BT122" s="22" t="str">
        <f t="shared" si="85"/>
        <v/>
      </c>
      <c r="BU122" s="22" t="str">
        <f ca="1">IF(BV122="","",MAX($BU$5:INDIRECT(ADDRESS(ROW()-1,COLUMN())))+1)</f>
        <v/>
      </c>
      <c r="BV122" s="22" t="str">
        <f t="shared" si="86"/>
        <v/>
      </c>
    </row>
    <row r="123" spans="2:74">
      <c r="B123" s="39"/>
      <c r="C123" s="3"/>
      <c r="D123" s="3" t="str">
        <f t="shared" si="47"/>
        <v/>
      </c>
      <c r="E123" s="40"/>
      <c r="F123" s="40"/>
      <c r="G123" s="40">
        <f t="shared" si="54"/>
        <v>0</v>
      </c>
      <c r="H123" s="3">
        <v>80</v>
      </c>
      <c r="I123" s="3" t="str">
        <f t="shared" si="48"/>
        <v>C U I T</v>
      </c>
      <c r="J123" s="33"/>
      <c r="K123" s="3"/>
      <c r="L123" s="41"/>
      <c r="M123" s="41"/>
      <c r="N123" s="41"/>
      <c r="O123" s="41"/>
      <c r="P123" s="41"/>
      <c r="Q123" s="41"/>
      <c r="R123" s="41"/>
      <c r="S123" s="41"/>
      <c r="T123" s="3" t="s">
        <v>645</v>
      </c>
      <c r="U123" s="3" t="str">
        <f t="shared" si="49"/>
        <v>PESOS ARGENTINOS</v>
      </c>
      <c r="V123" s="41">
        <v>1</v>
      </c>
      <c r="W123" s="41">
        <v>1</v>
      </c>
      <c r="X123" s="3">
        <v>0</v>
      </c>
      <c r="Y123" s="3" t="str">
        <f t="shared" si="50"/>
        <v>NO CORRESPONDE</v>
      </c>
      <c r="Z123" s="3"/>
      <c r="AA123" s="39" t="str">
        <f t="shared" si="55"/>
        <v/>
      </c>
      <c r="AC123" s="46"/>
      <c r="AD123" s="7"/>
      <c r="AE123" s="3" t="str">
        <f t="shared" si="51"/>
        <v/>
      </c>
      <c r="AF123" s="47">
        <f t="shared" si="87"/>
        <v>0</v>
      </c>
      <c r="AG123" s="46"/>
      <c r="AH123" s="7"/>
      <c r="AI123" s="3" t="str">
        <f t="shared" si="52"/>
        <v/>
      </c>
      <c r="AJ123" s="47">
        <f t="shared" si="88"/>
        <v>0</v>
      </c>
      <c r="AK123" s="53">
        <f t="shared" si="89"/>
        <v>0</v>
      </c>
      <c r="AL123" s="53">
        <f t="shared" si="90"/>
        <v>0</v>
      </c>
      <c r="AN123" s="56">
        <f t="shared" si="53"/>
        <v>0</v>
      </c>
      <c r="AP123" t="str">
        <f t="shared" si="56"/>
        <v/>
      </c>
      <c r="AQ123" t="str">
        <f t="shared" si="57"/>
        <v/>
      </c>
      <c r="AR123" t="str">
        <f t="shared" si="58"/>
        <v/>
      </c>
      <c r="AS123" t="str">
        <f t="shared" si="59"/>
        <v/>
      </c>
      <c r="AT123" t="str">
        <f t="shared" si="60"/>
        <v/>
      </c>
      <c r="AU123" t="str">
        <f t="shared" si="61"/>
        <v>80</v>
      </c>
      <c r="AV123" t="str">
        <f t="shared" si="62"/>
        <v/>
      </c>
      <c r="AW123" t="str">
        <f t="shared" si="63"/>
        <v xml:space="preserve">                              </v>
      </c>
      <c r="AX123" t="str">
        <f t="shared" si="64"/>
        <v>000000000000000</v>
      </c>
      <c r="AY123" t="str">
        <f t="shared" si="65"/>
        <v>000000000000000</v>
      </c>
      <c r="AZ123" t="str">
        <f t="shared" si="66"/>
        <v>000000000000000</v>
      </c>
      <c r="BA123" t="str">
        <f t="shared" si="67"/>
        <v>000000000000000</v>
      </c>
      <c r="BB123" t="str">
        <f t="shared" si="68"/>
        <v>000000000000000</v>
      </c>
      <c r="BC123" t="str">
        <f t="shared" si="69"/>
        <v>000000000000000</v>
      </c>
      <c r="BD123" t="str">
        <f t="shared" si="70"/>
        <v>000000000000000</v>
      </c>
      <c r="BE123" t="str">
        <f t="shared" si="71"/>
        <v>000000000000000</v>
      </c>
      <c r="BF123" t="str">
        <f t="shared" si="72"/>
        <v>PES</v>
      </c>
      <c r="BG123" t="str">
        <f t="shared" si="73"/>
        <v>0001000000</v>
      </c>
      <c r="BH123">
        <f t="shared" si="74"/>
        <v>1</v>
      </c>
      <c r="BI123" t="str">
        <f t="shared" si="75"/>
        <v xml:space="preserve"> </v>
      </c>
      <c r="BJ123" t="str">
        <f t="shared" si="76"/>
        <v>000000000000000</v>
      </c>
      <c r="BK123" t="str">
        <f t="shared" si="77"/>
        <v/>
      </c>
      <c r="BL123" t="str">
        <f t="shared" si="78"/>
        <v/>
      </c>
      <c r="BM123" t="str">
        <f t="shared" si="79"/>
        <v/>
      </c>
      <c r="BN123" t="str">
        <f t="shared" si="80"/>
        <v/>
      </c>
      <c r="BO123" t="str">
        <f t="shared" si="81"/>
        <v/>
      </c>
      <c r="BP123" t="str">
        <f t="shared" si="82"/>
        <v/>
      </c>
      <c r="BQ123" t="str">
        <f t="shared" si="83"/>
        <v/>
      </c>
      <c r="BR123" t="str">
        <f t="shared" si="84"/>
        <v/>
      </c>
      <c r="BS123" s="22" t="str">
        <f ca="1">IF(BT123="","",MAX($BS$5:INDIRECT(ADDRESS(ROW()-1,COLUMN())))+1)</f>
        <v/>
      </c>
      <c r="BT123" s="22" t="str">
        <f t="shared" si="85"/>
        <v/>
      </c>
      <c r="BU123" s="22" t="str">
        <f ca="1">IF(BV123="","",MAX($BU$5:INDIRECT(ADDRESS(ROW()-1,COLUMN())))+1)</f>
        <v/>
      </c>
      <c r="BV123" s="22" t="str">
        <f t="shared" si="86"/>
        <v/>
      </c>
    </row>
    <row r="124" spans="2:74">
      <c r="B124" s="39"/>
      <c r="C124" s="3"/>
      <c r="D124" s="3" t="str">
        <f t="shared" si="47"/>
        <v/>
      </c>
      <c r="E124" s="40"/>
      <c r="F124" s="40"/>
      <c r="G124" s="40">
        <f t="shared" si="54"/>
        <v>0</v>
      </c>
      <c r="H124" s="3">
        <v>80</v>
      </c>
      <c r="I124" s="3" t="str">
        <f t="shared" si="48"/>
        <v>C U I T</v>
      </c>
      <c r="J124" s="33"/>
      <c r="K124" s="3"/>
      <c r="L124" s="41"/>
      <c r="M124" s="41"/>
      <c r="N124" s="41"/>
      <c r="O124" s="41"/>
      <c r="P124" s="41"/>
      <c r="Q124" s="41"/>
      <c r="R124" s="41"/>
      <c r="S124" s="41"/>
      <c r="T124" s="3" t="s">
        <v>645</v>
      </c>
      <c r="U124" s="3" t="str">
        <f t="shared" si="49"/>
        <v>PESOS ARGENTINOS</v>
      </c>
      <c r="V124" s="41">
        <v>1</v>
      </c>
      <c r="W124" s="41">
        <v>1</v>
      </c>
      <c r="X124" s="3">
        <v>0</v>
      </c>
      <c r="Y124" s="3" t="str">
        <f t="shared" si="50"/>
        <v>NO CORRESPONDE</v>
      </c>
      <c r="Z124" s="3"/>
      <c r="AA124" s="39" t="str">
        <f t="shared" si="55"/>
        <v/>
      </c>
      <c r="AC124" s="46"/>
      <c r="AD124" s="7"/>
      <c r="AE124" s="3" t="str">
        <f t="shared" si="51"/>
        <v/>
      </c>
      <c r="AF124" s="47">
        <f t="shared" si="87"/>
        <v>0</v>
      </c>
      <c r="AG124" s="46"/>
      <c r="AH124" s="7"/>
      <c r="AI124" s="3" t="str">
        <f t="shared" si="52"/>
        <v/>
      </c>
      <c r="AJ124" s="47">
        <f t="shared" si="88"/>
        <v>0</v>
      </c>
      <c r="AK124" s="53">
        <f t="shared" si="89"/>
        <v>0</v>
      </c>
      <c r="AL124" s="53">
        <f t="shared" si="90"/>
        <v>0</v>
      </c>
      <c r="AN124" s="56">
        <f t="shared" si="53"/>
        <v>0</v>
      </c>
      <c r="AP124" t="str">
        <f t="shared" si="56"/>
        <v/>
      </c>
      <c r="AQ124" t="str">
        <f t="shared" si="57"/>
        <v/>
      </c>
      <c r="AR124" t="str">
        <f t="shared" si="58"/>
        <v/>
      </c>
      <c r="AS124" t="str">
        <f t="shared" si="59"/>
        <v/>
      </c>
      <c r="AT124" t="str">
        <f t="shared" si="60"/>
        <v/>
      </c>
      <c r="AU124" t="str">
        <f t="shared" si="61"/>
        <v>80</v>
      </c>
      <c r="AV124" t="str">
        <f t="shared" si="62"/>
        <v/>
      </c>
      <c r="AW124" t="str">
        <f t="shared" si="63"/>
        <v xml:space="preserve">                              </v>
      </c>
      <c r="AX124" t="str">
        <f t="shared" si="64"/>
        <v>000000000000000</v>
      </c>
      <c r="AY124" t="str">
        <f t="shared" si="65"/>
        <v>000000000000000</v>
      </c>
      <c r="AZ124" t="str">
        <f t="shared" si="66"/>
        <v>000000000000000</v>
      </c>
      <c r="BA124" t="str">
        <f t="shared" si="67"/>
        <v>000000000000000</v>
      </c>
      <c r="BB124" t="str">
        <f t="shared" si="68"/>
        <v>000000000000000</v>
      </c>
      <c r="BC124" t="str">
        <f t="shared" si="69"/>
        <v>000000000000000</v>
      </c>
      <c r="BD124" t="str">
        <f t="shared" si="70"/>
        <v>000000000000000</v>
      </c>
      <c r="BE124" t="str">
        <f t="shared" si="71"/>
        <v>000000000000000</v>
      </c>
      <c r="BF124" t="str">
        <f t="shared" si="72"/>
        <v>PES</v>
      </c>
      <c r="BG124" t="str">
        <f t="shared" si="73"/>
        <v>0001000000</v>
      </c>
      <c r="BH124">
        <f t="shared" si="74"/>
        <v>1</v>
      </c>
      <c r="BI124" t="str">
        <f t="shared" si="75"/>
        <v xml:space="preserve"> </v>
      </c>
      <c r="BJ124" t="str">
        <f t="shared" si="76"/>
        <v>000000000000000</v>
      </c>
      <c r="BK124" t="str">
        <f t="shared" si="77"/>
        <v/>
      </c>
      <c r="BL124" t="str">
        <f t="shared" si="78"/>
        <v/>
      </c>
      <c r="BM124" t="str">
        <f t="shared" si="79"/>
        <v/>
      </c>
      <c r="BN124" t="str">
        <f t="shared" si="80"/>
        <v/>
      </c>
      <c r="BO124" t="str">
        <f t="shared" si="81"/>
        <v/>
      </c>
      <c r="BP124" t="str">
        <f t="shared" si="82"/>
        <v/>
      </c>
      <c r="BQ124" t="str">
        <f t="shared" si="83"/>
        <v/>
      </c>
      <c r="BR124" t="str">
        <f t="shared" si="84"/>
        <v/>
      </c>
      <c r="BS124" s="22" t="str">
        <f ca="1">IF(BT124="","",MAX($BS$5:INDIRECT(ADDRESS(ROW()-1,COLUMN())))+1)</f>
        <v/>
      </c>
      <c r="BT124" s="22" t="str">
        <f t="shared" si="85"/>
        <v/>
      </c>
      <c r="BU124" s="22" t="str">
        <f ca="1">IF(BV124="","",MAX($BU$5:INDIRECT(ADDRESS(ROW()-1,COLUMN())))+1)</f>
        <v/>
      </c>
      <c r="BV124" s="22" t="str">
        <f t="shared" si="86"/>
        <v/>
      </c>
    </row>
    <row r="125" spans="2:74">
      <c r="B125" s="39"/>
      <c r="C125" s="3"/>
      <c r="D125" s="3" t="str">
        <f t="shared" si="47"/>
        <v/>
      </c>
      <c r="E125" s="40"/>
      <c r="F125" s="40"/>
      <c r="G125" s="40">
        <f t="shared" si="54"/>
        <v>0</v>
      </c>
      <c r="H125" s="3">
        <v>80</v>
      </c>
      <c r="I125" s="3" t="str">
        <f t="shared" si="48"/>
        <v>C U I T</v>
      </c>
      <c r="J125" s="33"/>
      <c r="K125" s="3"/>
      <c r="L125" s="41"/>
      <c r="M125" s="41"/>
      <c r="N125" s="41"/>
      <c r="O125" s="41"/>
      <c r="P125" s="41"/>
      <c r="Q125" s="41"/>
      <c r="R125" s="41"/>
      <c r="S125" s="41"/>
      <c r="T125" s="3" t="s">
        <v>645</v>
      </c>
      <c r="U125" s="3" t="str">
        <f t="shared" si="49"/>
        <v>PESOS ARGENTINOS</v>
      </c>
      <c r="V125" s="41">
        <v>1</v>
      </c>
      <c r="W125" s="41">
        <v>1</v>
      </c>
      <c r="X125" s="3">
        <v>0</v>
      </c>
      <c r="Y125" s="3" t="str">
        <f t="shared" si="50"/>
        <v>NO CORRESPONDE</v>
      </c>
      <c r="Z125" s="3"/>
      <c r="AA125" s="39" t="str">
        <f t="shared" si="55"/>
        <v/>
      </c>
      <c r="AC125" s="46"/>
      <c r="AD125" s="7"/>
      <c r="AE125" s="3" t="str">
        <f t="shared" si="51"/>
        <v/>
      </c>
      <c r="AF125" s="47">
        <f t="shared" si="87"/>
        <v>0</v>
      </c>
      <c r="AG125" s="46"/>
      <c r="AH125" s="7"/>
      <c r="AI125" s="3" t="str">
        <f t="shared" si="52"/>
        <v/>
      </c>
      <c r="AJ125" s="47">
        <f t="shared" si="88"/>
        <v>0</v>
      </c>
      <c r="AK125" s="53">
        <f t="shared" si="89"/>
        <v>0</v>
      </c>
      <c r="AL125" s="53">
        <f t="shared" si="90"/>
        <v>0</v>
      </c>
      <c r="AN125" s="56">
        <f t="shared" si="53"/>
        <v>0</v>
      </c>
      <c r="AP125" t="str">
        <f t="shared" si="56"/>
        <v/>
      </c>
      <c r="AQ125" t="str">
        <f t="shared" si="57"/>
        <v/>
      </c>
      <c r="AR125" t="str">
        <f t="shared" si="58"/>
        <v/>
      </c>
      <c r="AS125" t="str">
        <f t="shared" si="59"/>
        <v/>
      </c>
      <c r="AT125" t="str">
        <f t="shared" si="60"/>
        <v/>
      </c>
      <c r="AU125" t="str">
        <f t="shared" si="61"/>
        <v>80</v>
      </c>
      <c r="AV125" t="str">
        <f t="shared" si="62"/>
        <v/>
      </c>
      <c r="AW125" t="str">
        <f t="shared" si="63"/>
        <v xml:space="preserve">                              </v>
      </c>
      <c r="AX125" t="str">
        <f t="shared" si="64"/>
        <v>000000000000000</v>
      </c>
      <c r="AY125" t="str">
        <f t="shared" si="65"/>
        <v>000000000000000</v>
      </c>
      <c r="AZ125" t="str">
        <f t="shared" si="66"/>
        <v>000000000000000</v>
      </c>
      <c r="BA125" t="str">
        <f t="shared" si="67"/>
        <v>000000000000000</v>
      </c>
      <c r="BB125" t="str">
        <f t="shared" si="68"/>
        <v>000000000000000</v>
      </c>
      <c r="BC125" t="str">
        <f t="shared" si="69"/>
        <v>000000000000000</v>
      </c>
      <c r="BD125" t="str">
        <f t="shared" si="70"/>
        <v>000000000000000</v>
      </c>
      <c r="BE125" t="str">
        <f t="shared" si="71"/>
        <v>000000000000000</v>
      </c>
      <c r="BF125" t="str">
        <f t="shared" si="72"/>
        <v>PES</v>
      </c>
      <c r="BG125" t="str">
        <f t="shared" si="73"/>
        <v>0001000000</v>
      </c>
      <c r="BH125">
        <f t="shared" si="74"/>
        <v>1</v>
      </c>
      <c r="BI125" t="str">
        <f t="shared" si="75"/>
        <v xml:space="preserve"> </v>
      </c>
      <c r="BJ125" t="str">
        <f t="shared" si="76"/>
        <v>000000000000000</v>
      </c>
      <c r="BK125" t="str">
        <f t="shared" si="77"/>
        <v/>
      </c>
      <c r="BL125" t="str">
        <f t="shared" si="78"/>
        <v/>
      </c>
      <c r="BM125" t="str">
        <f t="shared" si="79"/>
        <v/>
      </c>
      <c r="BN125" t="str">
        <f t="shared" si="80"/>
        <v/>
      </c>
      <c r="BO125" t="str">
        <f t="shared" si="81"/>
        <v/>
      </c>
      <c r="BP125" t="str">
        <f t="shared" si="82"/>
        <v/>
      </c>
      <c r="BQ125" t="str">
        <f t="shared" si="83"/>
        <v/>
      </c>
      <c r="BR125" t="str">
        <f t="shared" si="84"/>
        <v/>
      </c>
      <c r="BS125" s="22" t="str">
        <f ca="1">IF(BT125="","",MAX($BS$5:INDIRECT(ADDRESS(ROW()-1,COLUMN())))+1)</f>
        <v/>
      </c>
      <c r="BT125" s="22" t="str">
        <f t="shared" si="85"/>
        <v/>
      </c>
      <c r="BU125" s="22" t="str">
        <f ca="1">IF(BV125="","",MAX($BU$5:INDIRECT(ADDRESS(ROW()-1,COLUMN())))+1)</f>
        <v/>
      </c>
      <c r="BV125" s="22" t="str">
        <f t="shared" si="86"/>
        <v/>
      </c>
    </row>
    <row r="126" spans="2:74">
      <c r="B126" s="39"/>
      <c r="C126" s="3"/>
      <c r="D126" s="3" t="str">
        <f t="shared" si="47"/>
        <v/>
      </c>
      <c r="E126" s="40"/>
      <c r="F126" s="40"/>
      <c r="G126" s="40">
        <f t="shared" si="54"/>
        <v>0</v>
      </c>
      <c r="H126" s="3">
        <v>80</v>
      </c>
      <c r="I126" s="3" t="str">
        <f t="shared" si="48"/>
        <v>C U I T</v>
      </c>
      <c r="J126" s="33"/>
      <c r="K126" s="3"/>
      <c r="L126" s="41"/>
      <c r="M126" s="41"/>
      <c r="N126" s="41"/>
      <c r="O126" s="41"/>
      <c r="P126" s="41"/>
      <c r="Q126" s="41"/>
      <c r="R126" s="41"/>
      <c r="S126" s="41"/>
      <c r="T126" s="3" t="s">
        <v>645</v>
      </c>
      <c r="U126" s="3" t="str">
        <f t="shared" si="49"/>
        <v>PESOS ARGENTINOS</v>
      </c>
      <c r="V126" s="41">
        <v>1</v>
      </c>
      <c r="W126" s="41">
        <v>1</v>
      </c>
      <c r="X126" s="3">
        <v>0</v>
      </c>
      <c r="Y126" s="3" t="str">
        <f t="shared" si="50"/>
        <v>NO CORRESPONDE</v>
      </c>
      <c r="Z126" s="3"/>
      <c r="AA126" s="39" t="str">
        <f t="shared" si="55"/>
        <v/>
      </c>
      <c r="AC126" s="46"/>
      <c r="AD126" s="7"/>
      <c r="AE126" s="3" t="str">
        <f t="shared" si="51"/>
        <v/>
      </c>
      <c r="AF126" s="47">
        <f t="shared" si="87"/>
        <v>0</v>
      </c>
      <c r="AG126" s="46"/>
      <c r="AH126" s="7"/>
      <c r="AI126" s="3" t="str">
        <f t="shared" si="52"/>
        <v/>
      </c>
      <c r="AJ126" s="47">
        <f t="shared" si="88"/>
        <v>0</v>
      </c>
      <c r="AK126" s="53">
        <f t="shared" si="89"/>
        <v>0</v>
      </c>
      <c r="AL126" s="53">
        <f t="shared" si="90"/>
        <v>0</v>
      </c>
      <c r="AN126" s="56">
        <f t="shared" si="53"/>
        <v>0</v>
      </c>
      <c r="AP126" t="str">
        <f t="shared" si="56"/>
        <v/>
      </c>
      <c r="AQ126" t="str">
        <f t="shared" si="57"/>
        <v/>
      </c>
      <c r="AR126" t="str">
        <f t="shared" si="58"/>
        <v/>
      </c>
      <c r="AS126" t="str">
        <f t="shared" si="59"/>
        <v/>
      </c>
      <c r="AT126" t="str">
        <f t="shared" si="60"/>
        <v/>
      </c>
      <c r="AU126" t="str">
        <f t="shared" si="61"/>
        <v>80</v>
      </c>
      <c r="AV126" t="str">
        <f t="shared" si="62"/>
        <v/>
      </c>
      <c r="AW126" t="str">
        <f t="shared" si="63"/>
        <v xml:space="preserve">                              </v>
      </c>
      <c r="AX126" t="str">
        <f t="shared" si="64"/>
        <v>000000000000000</v>
      </c>
      <c r="AY126" t="str">
        <f t="shared" si="65"/>
        <v>000000000000000</v>
      </c>
      <c r="AZ126" t="str">
        <f t="shared" si="66"/>
        <v>000000000000000</v>
      </c>
      <c r="BA126" t="str">
        <f t="shared" si="67"/>
        <v>000000000000000</v>
      </c>
      <c r="BB126" t="str">
        <f t="shared" si="68"/>
        <v>000000000000000</v>
      </c>
      <c r="BC126" t="str">
        <f t="shared" si="69"/>
        <v>000000000000000</v>
      </c>
      <c r="BD126" t="str">
        <f t="shared" si="70"/>
        <v>000000000000000</v>
      </c>
      <c r="BE126" t="str">
        <f t="shared" si="71"/>
        <v>000000000000000</v>
      </c>
      <c r="BF126" t="str">
        <f t="shared" si="72"/>
        <v>PES</v>
      </c>
      <c r="BG126" t="str">
        <f t="shared" si="73"/>
        <v>0001000000</v>
      </c>
      <c r="BH126">
        <f t="shared" si="74"/>
        <v>1</v>
      </c>
      <c r="BI126" t="str">
        <f t="shared" si="75"/>
        <v xml:space="preserve"> </v>
      </c>
      <c r="BJ126" t="str">
        <f t="shared" si="76"/>
        <v>000000000000000</v>
      </c>
      <c r="BK126" t="str">
        <f t="shared" si="77"/>
        <v/>
      </c>
      <c r="BL126" t="str">
        <f t="shared" si="78"/>
        <v/>
      </c>
      <c r="BM126" t="str">
        <f t="shared" si="79"/>
        <v/>
      </c>
      <c r="BN126" t="str">
        <f t="shared" si="80"/>
        <v/>
      </c>
      <c r="BO126" t="str">
        <f t="shared" si="81"/>
        <v/>
      </c>
      <c r="BP126" t="str">
        <f t="shared" si="82"/>
        <v/>
      </c>
      <c r="BQ126" t="str">
        <f t="shared" si="83"/>
        <v/>
      </c>
      <c r="BR126" t="str">
        <f t="shared" si="84"/>
        <v/>
      </c>
      <c r="BS126" s="22" t="str">
        <f ca="1">IF(BT126="","",MAX($BS$5:INDIRECT(ADDRESS(ROW()-1,COLUMN())))+1)</f>
        <v/>
      </c>
      <c r="BT126" s="22" t="str">
        <f t="shared" si="85"/>
        <v/>
      </c>
      <c r="BU126" s="22" t="str">
        <f ca="1">IF(BV126="","",MAX($BU$5:INDIRECT(ADDRESS(ROW()-1,COLUMN())))+1)</f>
        <v/>
      </c>
      <c r="BV126" s="22" t="str">
        <f t="shared" si="86"/>
        <v/>
      </c>
    </row>
    <row r="127" spans="2:74">
      <c r="B127" s="39"/>
      <c r="C127" s="3"/>
      <c r="D127" s="3" t="str">
        <f t="shared" si="47"/>
        <v/>
      </c>
      <c r="E127" s="40"/>
      <c r="F127" s="40"/>
      <c r="G127" s="40">
        <f t="shared" si="54"/>
        <v>0</v>
      </c>
      <c r="H127" s="3">
        <v>80</v>
      </c>
      <c r="I127" s="3" t="str">
        <f t="shared" si="48"/>
        <v>C U I T</v>
      </c>
      <c r="J127" s="33"/>
      <c r="K127" s="3"/>
      <c r="L127" s="41"/>
      <c r="M127" s="41"/>
      <c r="N127" s="41"/>
      <c r="O127" s="41"/>
      <c r="P127" s="41"/>
      <c r="Q127" s="41"/>
      <c r="R127" s="41"/>
      <c r="S127" s="41"/>
      <c r="T127" s="3" t="s">
        <v>645</v>
      </c>
      <c r="U127" s="3" t="str">
        <f t="shared" si="49"/>
        <v>PESOS ARGENTINOS</v>
      </c>
      <c r="V127" s="41">
        <v>1</v>
      </c>
      <c r="W127" s="41">
        <v>1</v>
      </c>
      <c r="X127" s="3">
        <v>0</v>
      </c>
      <c r="Y127" s="3" t="str">
        <f t="shared" si="50"/>
        <v>NO CORRESPONDE</v>
      </c>
      <c r="Z127" s="3"/>
      <c r="AA127" s="39" t="str">
        <f t="shared" si="55"/>
        <v/>
      </c>
      <c r="AC127" s="46"/>
      <c r="AD127" s="7"/>
      <c r="AE127" s="3" t="str">
        <f t="shared" si="51"/>
        <v/>
      </c>
      <c r="AF127" s="47">
        <f t="shared" si="87"/>
        <v>0</v>
      </c>
      <c r="AG127" s="46"/>
      <c r="AH127" s="7"/>
      <c r="AI127" s="3" t="str">
        <f t="shared" si="52"/>
        <v/>
      </c>
      <c r="AJ127" s="47">
        <f t="shared" si="88"/>
        <v>0</v>
      </c>
      <c r="AK127" s="53">
        <f t="shared" si="89"/>
        <v>0</v>
      </c>
      <c r="AL127" s="53">
        <f t="shared" si="90"/>
        <v>0</v>
      </c>
      <c r="AN127" s="56">
        <f t="shared" si="53"/>
        <v>0</v>
      </c>
      <c r="AP127" t="str">
        <f t="shared" si="56"/>
        <v/>
      </c>
      <c r="AQ127" t="str">
        <f t="shared" si="57"/>
        <v/>
      </c>
      <c r="AR127" t="str">
        <f t="shared" si="58"/>
        <v/>
      </c>
      <c r="AS127" t="str">
        <f t="shared" si="59"/>
        <v/>
      </c>
      <c r="AT127" t="str">
        <f t="shared" si="60"/>
        <v/>
      </c>
      <c r="AU127" t="str">
        <f t="shared" si="61"/>
        <v>80</v>
      </c>
      <c r="AV127" t="str">
        <f t="shared" si="62"/>
        <v/>
      </c>
      <c r="AW127" t="str">
        <f t="shared" si="63"/>
        <v xml:space="preserve">                              </v>
      </c>
      <c r="AX127" t="str">
        <f t="shared" si="64"/>
        <v>000000000000000</v>
      </c>
      <c r="AY127" t="str">
        <f t="shared" si="65"/>
        <v>000000000000000</v>
      </c>
      <c r="AZ127" t="str">
        <f t="shared" si="66"/>
        <v>000000000000000</v>
      </c>
      <c r="BA127" t="str">
        <f t="shared" si="67"/>
        <v>000000000000000</v>
      </c>
      <c r="BB127" t="str">
        <f t="shared" si="68"/>
        <v>000000000000000</v>
      </c>
      <c r="BC127" t="str">
        <f t="shared" si="69"/>
        <v>000000000000000</v>
      </c>
      <c r="BD127" t="str">
        <f t="shared" si="70"/>
        <v>000000000000000</v>
      </c>
      <c r="BE127" t="str">
        <f t="shared" si="71"/>
        <v>000000000000000</v>
      </c>
      <c r="BF127" t="str">
        <f t="shared" si="72"/>
        <v>PES</v>
      </c>
      <c r="BG127" t="str">
        <f t="shared" si="73"/>
        <v>0001000000</v>
      </c>
      <c r="BH127">
        <f t="shared" si="74"/>
        <v>1</v>
      </c>
      <c r="BI127" t="str">
        <f t="shared" si="75"/>
        <v xml:space="preserve"> </v>
      </c>
      <c r="BJ127" t="str">
        <f t="shared" si="76"/>
        <v>000000000000000</v>
      </c>
      <c r="BK127" t="str">
        <f t="shared" si="77"/>
        <v/>
      </c>
      <c r="BL127" t="str">
        <f t="shared" si="78"/>
        <v/>
      </c>
      <c r="BM127" t="str">
        <f t="shared" si="79"/>
        <v/>
      </c>
      <c r="BN127" t="str">
        <f t="shared" si="80"/>
        <v/>
      </c>
      <c r="BO127" t="str">
        <f t="shared" si="81"/>
        <v/>
      </c>
      <c r="BP127" t="str">
        <f t="shared" si="82"/>
        <v/>
      </c>
      <c r="BQ127" t="str">
        <f t="shared" si="83"/>
        <v/>
      </c>
      <c r="BR127" t="str">
        <f t="shared" si="84"/>
        <v/>
      </c>
      <c r="BS127" s="22" t="str">
        <f ca="1">IF(BT127="","",MAX($BS$5:INDIRECT(ADDRESS(ROW()-1,COLUMN())))+1)</f>
        <v/>
      </c>
      <c r="BT127" s="22" t="str">
        <f t="shared" si="85"/>
        <v/>
      </c>
      <c r="BU127" s="22" t="str">
        <f ca="1">IF(BV127="","",MAX($BU$5:INDIRECT(ADDRESS(ROW()-1,COLUMN())))+1)</f>
        <v/>
      </c>
      <c r="BV127" s="22" t="str">
        <f t="shared" si="86"/>
        <v/>
      </c>
    </row>
    <row r="128" spans="2:74">
      <c r="B128" s="39"/>
      <c r="C128" s="3"/>
      <c r="D128" s="3" t="str">
        <f t="shared" si="47"/>
        <v/>
      </c>
      <c r="E128" s="40"/>
      <c r="F128" s="40"/>
      <c r="G128" s="40">
        <f t="shared" si="54"/>
        <v>0</v>
      </c>
      <c r="H128" s="3">
        <v>80</v>
      </c>
      <c r="I128" s="3" t="str">
        <f t="shared" si="48"/>
        <v>C U I T</v>
      </c>
      <c r="J128" s="33"/>
      <c r="K128" s="3"/>
      <c r="L128" s="41"/>
      <c r="M128" s="41"/>
      <c r="N128" s="41"/>
      <c r="O128" s="41"/>
      <c r="P128" s="41"/>
      <c r="Q128" s="41"/>
      <c r="R128" s="41"/>
      <c r="S128" s="41"/>
      <c r="T128" s="3" t="s">
        <v>645</v>
      </c>
      <c r="U128" s="3" t="str">
        <f t="shared" si="49"/>
        <v>PESOS ARGENTINOS</v>
      </c>
      <c r="V128" s="41">
        <v>1</v>
      </c>
      <c r="W128" s="41">
        <v>1</v>
      </c>
      <c r="X128" s="3">
        <v>0</v>
      </c>
      <c r="Y128" s="3" t="str">
        <f t="shared" si="50"/>
        <v>NO CORRESPONDE</v>
      </c>
      <c r="Z128" s="3"/>
      <c r="AA128" s="39" t="str">
        <f t="shared" si="55"/>
        <v/>
      </c>
      <c r="AC128" s="46"/>
      <c r="AD128" s="7"/>
      <c r="AE128" s="3" t="str">
        <f t="shared" si="51"/>
        <v/>
      </c>
      <c r="AF128" s="47">
        <f t="shared" si="87"/>
        <v>0</v>
      </c>
      <c r="AG128" s="46"/>
      <c r="AH128" s="7"/>
      <c r="AI128" s="3" t="str">
        <f t="shared" si="52"/>
        <v/>
      </c>
      <c r="AJ128" s="47">
        <f t="shared" si="88"/>
        <v>0</v>
      </c>
      <c r="AK128" s="53">
        <f t="shared" si="89"/>
        <v>0</v>
      </c>
      <c r="AL128" s="53">
        <f t="shared" si="90"/>
        <v>0</v>
      </c>
      <c r="AN128" s="56">
        <f t="shared" si="53"/>
        <v>0</v>
      </c>
      <c r="AP128" t="str">
        <f t="shared" si="56"/>
        <v/>
      </c>
      <c r="AQ128" t="str">
        <f t="shared" si="57"/>
        <v/>
      </c>
      <c r="AR128" t="str">
        <f t="shared" si="58"/>
        <v/>
      </c>
      <c r="AS128" t="str">
        <f t="shared" si="59"/>
        <v/>
      </c>
      <c r="AT128" t="str">
        <f t="shared" si="60"/>
        <v/>
      </c>
      <c r="AU128" t="str">
        <f t="shared" si="61"/>
        <v>80</v>
      </c>
      <c r="AV128" t="str">
        <f t="shared" si="62"/>
        <v/>
      </c>
      <c r="AW128" t="str">
        <f t="shared" si="63"/>
        <v xml:space="preserve">                              </v>
      </c>
      <c r="AX128" t="str">
        <f t="shared" si="64"/>
        <v>000000000000000</v>
      </c>
      <c r="AY128" t="str">
        <f t="shared" si="65"/>
        <v>000000000000000</v>
      </c>
      <c r="AZ128" t="str">
        <f t="shared" si="66"/>
        <v>000000000000000</v>
      </c>
      <c r="BA128" t="str">
        <f t="shared" si="67"/>
        <v>000000000000000</v>
      </c>
      <c r="BB128" t="str">
        <f t="shared" si="68"/>
        <v>000000000000000</v>
      </c>
      <c r="BC128" t="str">
        <f t="shared" si="69"/>
        <v>000000000000000</v>
      </c>
      <c r="BD128" t="str">
        <f t="shared" si="70"/>
        <v>000000000000000</v>
      </c>
      <c r="BE128" t="str">
        <f t="shared" si="71"/>
        <v>000000000000000</v>
      </c>
      <c r="BF128" t="str">
        <f t="shared" si="72"/>
        <v>PES</v>
      </c>
      <c r="BG128" t="str">
        <f t="shared" si="73"/>
        <v>0001000000</v>
      </c>
      <c r="BH128">
        <f t="shared" si="74"/>
        <v>1</v>
      </c>
      <c r="BI128" t="str">
        <f t="shared" si="75"/>
        <v xml:space="preserve"> </v>
      </c>
      <c r="BJ128" t="str">
        <f t="shared" si="76"/>
        <v>000000000000000</v>
      </c>
      <c r="BK128" t="str">
        <f t="shared" si="77"/>
        <v/>
      </c>
      <c r="BL128" t="str">
        <f t="shared" si="78"/>
        <v/>
      </c>
      <c r="BM128" t="str">
        <f t="shared" si="79"/>
        <v/>
      </c>
      <c r="BN128" t="str">
        <f t="shared" si="80"/>
        <v/>
      </c>
      <c r="BO128" t="str">
        <f t="shared" si="81"/>
        <v/>
      </c>
      <c r="BP128" t="str">
        <f t="shared" si="82"/>
        <v/>
      </c>
      <c r="BQ128" t="str">
        <f t="shared" si="83"/>
        <v/>
      </c>
      <c r="BR128" t="str">
        <f t="shared" si="84"/>
        <v/>
      </c>
      <c r="BS128" s="22" t="str">
        <f ca="1">IF(BT128="","",MAX($BS$5:INDIRECT(ADDRESS(ROW()-1,COLUMN())))+1)</f>
        <v/>
      </c>
      <c r="BT128" s="22" t="str">
        <f t="shared" si="85"/>
        <v/>
      </c>
      <c r="BU128" s="22" t="str">
        <f ca="1">IF(BV128="","",MAX($BU$5:INDIRECT(ADDRESS(ROW()-1,COLUMN())))+1)</f>
        <v/>
      </c>
      <c r="BV128" s="22" t="str">
        <f t="shared" si="86"/>
        <v/>
      </c>
    </row>
    <row r="129" spans="2:74">
      <c r="B129" s="39"/>
      <c r="C129" s="3"/>
      <c r="D129" s="3" t="str">
        <f t="shared" si="47"/>
        <v/>
      </c>
      <c r="E129" s="40"/>
      <c r="F129" s="40"/>
      <c r="G129" s="40">
        <f t="shared" si="54"/>
        <v>0</v>
      </c>
      <c r="H129" s="3">
        <v>80</v>
      </c>
      <c r="I129" s="3" t="str">
        <f t="shared" si="48"/>
        <v>C U I T</v>
      </c>
      <c r="J129" s="33"/>
      <c r="K129" s="3"/>
      <c r="L129" s="41"/>
      <c r="M129" s="41"/>
      <c r="N129" s="41"/>
      <c r="O129" s="41"/>
      <c r="P129" s="41"/>
      <c r="Q129" s="41"/>
      <c r="R129" s="41"/>
      <c r="S129" s="41"/>
      <c r="T129" s="3" t="s">
        <v>645</v>
      </c>
      <c r="U129" s="3" t="str">
        <f t="shared" si="49"/>
        <v>PESOS ARGENTINOS</v>
      </c>
      <c r="V129" s="41">
        <v>1</v>
      </c>
      <c r="W129" s="41">
        <v>1</v>
      </c>
      <c r="X129" s="3">
        <v>0</v>
      </c>
      <c r="Y129" s="3" t="str">
        <f t="shared" si="50"/>
        <v>NO CORRESPONDE</v>
      </c>
      <c r="Z129" s="3"/>
      <c r="AA129" s="39" t="str">
        <f t="shared" si="55"/>
        <v/>
      </c>
      <c r="AC129" s="46"/>
      <c r="AD129" s="7"/>
      <c r="AE129" s="3" t="str">
        <f t="shared" si="51"/>
        <v/>
      </c>
      <c r="AF129" s="47">
        <f t="shared" si="87"/>
        <v>0</v>
      </c>
      <c r="AG129" s="46"/>
      <c r="AH129" s="7"/>
      <c r="AI129" s="3" t="str">
        <f t="shared" si="52"/>
        <v/>
      </c>
      <c r="AJ129" s="47">
        <f t="shared" si="88"/>
        <v>0</v>
      </c>
      <c r="AK129" s="53">
        <f t="shared" si="89"/>
        <v>0</v>
      </c>
      <c r="AL129" s="53">
        <f t="shared" si="90"/>
        <v>0</v>
      </c>
      <c r="AN129" s="56">
        <f t="shared" si="53"/>
        <v>0</v>
      </c>
      <c r="AP129" t="str">
        <f t="shared" si="56"/>
        <v/>
      </c>
      <c r="AQ129" t="str">
        <f t="shared" si="57"/>
        <v/>
      </c>
      <c r="AR129" t="str">
        <f t="shared" si="58"/>
        <v/>
      </c>
      <c r="AS129" t="str">
        <f t="shared" si="59"/>
        <v/>
      </c>
      <c r="AT129" t="str">
        <f t="shared" si="60"/>
        <v/>
      </c>
      <c r="AU129" t="str">
        <f t="shared" si="61"/>
        <v>80</v>
      </c>
      <c r="AV129" t="str">
        <f t="shared" si="62"/>
        <v/>
      </c>
      <c r="AW129" t="str">
        <f t="shared" si="63"/>
        <v xml:space="preserve">                              </v>
      </c>
      <c r="AX129" t="str">
        <f t="shared" si="64"/>
        <v>000000000000000</v>
      </c>
      <c r="AY129" t="str">
        <f t="shared" si="65"/>
        <v>000000000000000</v>
      </c>
      <c r="AZ129" t="str">
        <f t="shared" si="66"/>
        <v>000000000000000</v>
      </c>
      <c r="BA129" t="str">
        <f t="shared" si="67"/>
        <v>000000000000000</v>
      </c>
      <c r="BB129" t="str">
        <f t="shared" si="68"/>
        <v>000000000000000</v>
      </c>
      <c r="BC129" t="str">
        <f t="shared" si="69"/>
        <v>000000000000000</v>
      </c>
      <c r="BD129" t="str">
        <f t="shared" si="70"/>
        <v>000000000000000</v>
      </c>
      <c r="BE129" t="str">
        <f t="shared" si="71"/>
        <v>000000000000000</v>
      </c>
      <c r="BF129" t="str">
        <f t="shared" si="72"/>
        <v>PES</v>
      </c>
      <c r="BG129" t="str">
        <f t="shared" si="73"/>
        <v>0001000000</v>
      </c>
      <c r="BH129">
        <f t="shared" si="74"/>
        <v>1</v>
      </c>
      <c r="BI129" t="str">
        <f t="shared" si="75"/>
        <v xml:space="preserve"> </v>
      </c>
      <c r="BJ129" t="str">
        <f t="shared" si="76"/>
        <v>000000000000000</v>
      </c>
      <c r="BK129" t="str">
        <f t="shared" si="77"/>
        <v/>
      </c>
      <c r="BL129" t="str">
        <f t="shared" si="78"/>
        <v/>
      </c>
      <c r="BM129" t="str">
        <f t="shared" si="79"/>
        <v/>
      </c>
      <c r="BN129" t="str">
        <f t="shared" si="80"/>
        <v/>
      </c>
      <c r="BO129" t="str">
        <f t="shared" si="81"/>
        <v/>
      </c>
      <c r="BP129" t="str">
        <f t="shared" si="82"/>
        <v/>
      </c>
      <c r="BQ129" t="str">
        <f t="shared" si="83"/>
        <v/>
      </c>
      <c r="BR129" t="str">
        <f t="shared" si="84"/>
        <v/>
      </c>
      <c r="BS129" s="22" t="str">
        <f ca="1">IF(BT129="","",MAX($BS$5:INDIRECT(ADDRESS(ROW()-1,COLUMN())))+1)</f>
        <v/>
      </c>
      <c r="BT129" s="22" t="str">
        <f t="shared" si="85"/>
        <v/>
      </c>
      <c r="BU129" s="22" t="str">
        <f ca="1">IF(BV129="","",MAX($BU$5:INDIRECT(ADDRESS(ROW()-1,COLUMN())))+1)</f>
        <v/>
      </c>
      <c r="BV129" s="22" t="str">
        <f t="shared" si="86"/>
        <v/>
      </c>
    </row>
    <row r="130" spans="2:74">
      <c r="B130" s="39"/>
      <c r="C130" s="3"/>
      <c r="D130" s="3" t="str">
        <f t="shared" si="47"/>
        <v/>
      </c>
      <c r="E130" s="40"/>
      <c r="F130" s="40"/>
      <c r="G130" s="40">
        <f t="shared" si="54"/>
        <v>0</v>
      </c>
      <c r="H130" s="3">
        <v>80</v>
      </c>
      <c r="I130" s="3" t="str">
        <f t="shared" si="48"/>
        <v>C U I T</v>
      </c>
      <c r="J130" s="33"/>
      <c r="K130" s="3"/>
      <c r="L130" s="41"/>
      <c r="M130" s="41"/>
      <c r="N130" s="41"/>
      <c r="O130" s="41"/>
      <c r="P130" s="41"/>
      <c r="Q130" s="41"/>
      <c r="R130" s="41"/>
      <c r="S130" s="41"/>
      <c r="T130" s="3" t="s">
        <v>645</v>
      </c>
      <c r="U130" s="3" t="str">
        <f t="shared" si="49"/>
        <v>PESOS ARGENTINOS</v>
      </c>
      <c r="V130" s="41">
        <v>1</v>
      </c>
      <c r="W130" s="41">
        <v>1</v>
      </c>
      <c r="X130" s="3">
        <v>0</v>
      </c>
      <c r="Y130" s="3" t="str">
        <f t="shared" si="50"/>
        <v>NO CORRESPONDE</v>
      </c>
      <c r="Z130" s="3"/>
      <c r="AA130" s="39" t="str">
        <f t="shared" si="55"/>
        <v/>
      </c>
      <c r="AC130" s="46"/>
      <c r="AD130" s="7"/>
      <c r="AE130" s="3" t="str">
        <f t="shared" si="51"/>
        <v/>
      </c>
      <c r="AF130" s="47">
        <f t="shared" si="87"/>
        <v>0</v>
      </c>
      <c r="AG130" s="46"/>
      <c r="AH130" s="7"/>
      <c r="AI130" s="3" t="str">
        <f t="shared" si="52"/>
        <v/>
      </c>
      <c r="AJ130" s="47">
        <f t="shared" si="88"/>
        <v>0</v>
      </c>
      <c r="AK130" s="53">
        <f t="shared" si="89"/>
        <v>0</v>
      </c>
      <c r="AL130" s="53">
        <f t="shared" si="90"/>
        <v>0</v>
      </c>
      <c r="AN130" s="56">
        <f t="shared" si="53"/>
        <v>0</v>
      </c>
      <c r="AP130" t="str">
        <f t="shared" si="56"/>
        <v/>
      </c>
      <c r="AQ130" t="str">
        <f t="shared" si="57"/>
        <v/>
      </c>
      <c r="AR130" t="str">
        <f t="shared" si="58"/>
        <v/>
      </c>
      <c r="AS130" t="str">
        <f t="shared" si="59"/>
        <v/>
      </c>
      <c r="AT130" t="str">
        <f t="shared" si="60"/>
        <v/>
      </c>
      <c r="AU130" t="str">
        <f t="shared" si="61"/>
        <v>80</v>
      </c>
      <c r="AV130" t="str">
        <f t="shared" si="62"/>
        <v/>
      </c>
      <c r="AW130" t="str">
        <f t="shared" si="63"/>
        <v xml:space="preserve">                              </v>
      </c>
      <c r="AX130" t="str">
        <f t="shared" si="64"/>
        <v>000000000000000</v>
      </c>
      <c r="AY130" t="str">
        <f t="shared" si="65"/>
        <v>000000000000000</v>
      </c>
      <c r="AZ130" t="str">
        <f t="shared" si="66"/>
        <v>000000000000000</v>
      </c>
      <c r="BA130" t="str">
        <f t="shared" si="67"/>
        <v>000000000000000</v>
      </c>
      <c r="BB130" t="str">
        <f t="shared" si="68"/>
        <v>000000000000000</v>
      </c>
      <c r="BC130" t="str">
        <f t="shared" si="69"/>
        <v>000000000000000</v>
      </c>
      <c r="BD130" t="str">
        <f t="shared" si="70"/>
        <v>000000000000000</v>
      </c>
      <c r="BE130" t="str">
        <f t="shared" si="71"/>
        <v>000000000000000</v>
      </c>
      <c r="BF130" t="str">
        <f t="shared" si="72"/>
        <v>PES</v>
      </c>
      <c r="BG130" t="str">
        <f t="shared" si="73"/>
        <v>0001000000</v>
      </c>
      <c r="BH130">
        <f t="shared" si="74"/>
        <v>1</v>
      </c>
      <c r="BI130" t="str">
        <f t="shared" si="75"/>
        <v xml:space="preserve"> </v>
      </c>
      <c r="BJ130" t="str">
        <f t="shared" si="76"/>
        <v>000000000000000</v>
      </c>
      <c r="BK130" t="str">
        <f t="shared" si="77"/>
        <v/>
      </c>
      <c r="BL130" t="str">
        <f t="shared" si="78"/>
        <v/>
      </c>
      <c r="BM130" t="str">
        <f t="shared" si="79"/>
        <v/>
      </c>
      <c r="BN130" t="str">
        <f t="shared" si="80"/>
        <v/>
      </c>
      <c r="BO130" t="str">
        <f t="shared" si="81"/>
        <v/>
      </c>
      <c r="BP130" t="str">
        <f t="shared" si="82"/>
        <v/>
      </c>
      <c r="BQ130" t="str">
        <f t="shared" si="83"/>
        <v/>
      </c>
      <c r="BR130" t="str">
        <f t="shared" si="84"/>
        <v/>
      </c>
      <c r="BS130" s="22" t="str">
        <f ca="1">IF(BT130="","",MAX($BS$5:INDIRECT(ADDRESS(ROW()-1,COLUMN())))+1)</f>
        <v/>
      </c>
      <c r="BT130" s="22" t="str">
        <f t="shared" si="85"/>
        <v/>
      </c>
      <c r="BU130" s="22" t="str">
        <f ca="1">IF(BV130="","",MAX($BU$5:INDIRECT(ADDRESS(ROW()-1,COLUMN())))+1)</f>
        <v/>
      </c>
      <c r="BV130" s="22" t="str">
        <f t="shared" si="86"/>
        <v/>
      </c>
    </row>
    <row r="131" spans="2:74">
      <c r="B131" s="39"/>
      <c r="C131" s="3"/>
      <c r="D131" s="3" t="str">
        <f t="shared" si="47"/>
        <v/>
      </c>
      <c r="E131" s="40"/>
      <c r="F131" s="40"/>
      <c r="G131" s="40">
        <f t="shared" si="54"/>
        <v>0</v>
      </c>
      <c r="H131" s="3">
        <v>80</v>
      </c>
      <c r="I131" s="3" t="str">
        <f t="shared" si="48"/>
        <v>C U I T</v>
      </c>
      <c r="J131" s="33"/>
      <c r="K131" s="3"/>
      <c r="L131" s="41"/>
      <c r="M131" s="41"/>
      <c r="N131" s="41"/>
      <c r="O131" s="41"/>
      <c r="P131" s="41"/>
      <c r="Q131" s="41"/>
      <c r="R131" s="41"/>
      <c r="S131" s="41"/>
      <c r="T131" s="3" t="s">
        <v>645</v>
      </c>
      <c r="U131" s="3" t="str">
        <f t="shared" si="49"/>
        <v>PESOS ARGENTINOS</v>
      </c>
      <c r="V131" s="41">
        <v>1</v>
      </c>
      <c r="W131" s="41">
        <v>1</v>
      </c>
      <c r="X131" s="3">
        <v>0</v>
      </c>
      <c r="Y131" s="3" t="str">
        <f t="shared" si="50"/>
        <v>NO CORRESPONDE</v>
      </c>
      <c r="Z131" s="3"/>
      <c r="AA131" s="39" t="str">
        <f t="shared" si="55"/>
        <v/>
      </c>
      <c r="AC131" s="46"/>
      <c r="AD131" s="7"/>
      <c r="AE131" s="3" t="str">
        <f t="shared" si="51"/>
        <v/>
      </c>
      <c r="AF131" s="47">
        <f t="shared" si="87"/>
        <v>0</v>
      </c>
      <c r="AG131" s="46"/>
      <c r="AH131" s="7"/>
      <c r="AI131" s="3" t="str">
        <f t="shared" si="52"/>
        <v/>
      </c>
      <c r="AJ131" s="47">
        <f t="shared" si="88"/>
        <v>0</v>
      </c>
      <c r="AK131" s="53">
        <f t="shared" si="89"/>
        <v>0</v>
      </c>
      <c r="AL131" s="53">
        <f t="shared" si="90"/>
        <v>0</v>
      </c>
      <c r="AN131" s="56">
        <f t="shared" si="53"/>
        <v>0</v>
      </c>
      <c r="AP131" t="str">
        <f t="shared" si="56"/>
        <v/>
      </c>
      <c r="AQ131" t="str">
        <f t="shared" si="57"/>
        <v/>
      </c>
      <c r="AR131" t="str">
        <f t="shared" si="58"/>
        <v/>
      </c>
      <c r="AS131" t="str">
        <f t="shared" si="59"/>
        <v/>
      </c>
      <c r="AT131" t="str">
        <f t="shared" si="60"/>
        <v/>
      </c>
      <c r="AU131" t="str">
        <f t="shared" si="61"/>
        <v>80</v>
      </c>
      <c r="AV131" t="str">
        <f t="shared" si="62"/>
        <v/>
      </c>
      <c r="AW131" t="str">
        <f t="shared" si="63"/>
        <v xml:space="preserve">                              </v>
      </c>
      <c r="AX131" t="str">
        <f t="shared" si="64"/>
        <v>000000000000000</v>
      </c>
      <c r="AY131" t="str">
        <f t="shared" si="65"/>
        <v>000000000000000</v>
      </c>
      <c r="AZ131" t="str">
        <f t="shared" si="66"/>
        <v>000000000000000</v>
      </c>
      <c r="BA131" t="str">
        <f t="shared" si="67"/>
        <v>000000000000000</v>
      </c>
      <c r="BB131" t="str">
        <f t="shared" si="68"/>
        <v>000000000000000</v>
      </c>
      <c r="BC131" t="str">
        <f t="shared" si="69"/>
        <v>000000000000000</v>
      </c>
      <c r="BD131" t="str">
        <f t="shared" si="70"/>
        <v>000000000000000</v>
      </c>
      <c r="BE131" t="str">
        <f t="shared" si="71"/>
        <v>000000000000000</v>
      </c>
      <c r="BF131" t="str">
        <f t="shared" si="72"/>
        <v>PES</v>
      </c>
      <c r="BG131" t="str">
        <f t="shared" si="73"/>
        <v>0001000000</v>
      </c>
      <c r="BH131">
        <f t="shared" si="74"/>
        <v>1</v>
      </c>
      <c r="BI131" t="str">
        <f t="shared" si="75"/>
        <v xml:space="preserve"> </v>
      </c>
      <c r="BJ131" t="str">
        <f t="shared" si="76"/>
        <v>000000000000000</v>
      </c>
      <c r="BK131" t="str">
        <f t="shared" si="77"/>
        <v/>
      </c>
      <c r="BL131" t="str">
        <f t="shared" si="78"/>
        <v/>
      </c>
      <c r="BM131" t="str">
        <f t="shared" si="79"/>
        <v/>
      </c>
      <c r="BN131" t="str">
        <f t="shared" si="80"/>
        <v/>
      </c>
      <c r="BO131" t="str">
        <f t="shared" si="81"/>
        <v/>
      </c>
      <c r="BP131" t="str">
        <f t="shared" si="82"/>
        <v/>
      </c>
      <c r="BQ131" t="str">
        <f t="shared" si="83"/>
        <v/>
      </c>
      <c r="BR131" t="str">
        <f t="shared" si="84"/>
        <v/>
      </c>
      <c r="BS131" s="22" t="str">
        <f ca="1">IF(BT131="","",MAX($BS$5:INDIRECT(ADDRESS(ROW()-1,COLUMN())))+1)</f>
        <v/>
      </c>
      <c r="BT131" s="22" t="str">
        <f t="shared" si="85"/>
        <v/>
      </c>
      <c r="BU131" s="22" t="str">
        <f ca="1">IF(BV131="","",MAX($BU$5:INDIRECT(ADDRESS(ROW()-1,COLUMN())))+1)</f>
        <v/>
      </c>
      <c r="BV131" s="22" t="str">
        <f t="shared" si="86"/>
        <v/>
      </c>
    </row>
    <row r="132" spans="2:74">
      <c r="B132" s="39"/>
      <c r="C132" s="3"/>
      <c r="D132" s="3" t="str">
        <f t="shared" si="47"/>
        <v/>
      </c>
      <c r="E132" s="40"/>
      <c r="F132" s="40"/>
      <c r="G132" s="40">
        <f t="shared" si="54"/>
        <v>0</v>
      </c>
      <c r="H132" s="3">
        <v>80</v>
      </c>
      <c r="I132" s="3" t="str">
        <f t="shared" si="48"/>
        <v>C U I T</v>
      </c>
      <c r="J132" s="33"/>
      <c r="K132" s="3"/>
      <c r="L132" s="41"/>
      <c r="M132" s="41"/>
      <c r="N132" s="41"/>
      <c r="O132" s="41"/>
      <c r="P132" s="41"/>
      <c r="Q132" s="41"/>
      <c r="R132" s="41"/>
      <c r="S132" s="41"/>
      <c r="T132" s="3" t="s">
        <v>645</v>
      </c>
      <c r="U132" s="3" t="str">
        <f t="shared" si="49"/>
        <v>PESOS ARGENTINOS</v>
      </c>
      <c r="V132" s="41">
        <v>1</v>
      </c>
      <c r="W132" s="41">
        <v>1</v>
      </c>
      <c r="X132" s="3">
        <v>0</v>
      </c>
      <c r="Y132" s="3" t="str">
        <f t="shared" si="50"/>
        <v>NO CORRESPONDE</v>
      </c>
      <c r="Z132" s="3"/>
      <c r="AA132" s="39" t="str">
        <f t="shared" si="55"/>
        <v/>
      </c>
      <c r="AC132" s="46"/>
      <c r="AD132" s="7"/>
      <c r="AE132" s="3" t="str">
        <f t="shared" si="51"/>
        <v/>
      </c>
      <c r="AF132" s="47">
        <f t="shared" si="87"/>
        <v>0</v>
      </c>
      <c r="AG132" s="46"/>
      <c r="AH132" s="7"/>
      <c r="AI132" s="3" t="str">
        <f t="shared" si="52"/>
        <v/>
      </c>
      <c r="AJ132" s="47">
        <f t="shared" si="88"/>
        <v>0</v>
      </c>
      <c r="AK132" s="53">
        <f t="shared" si="89"/>
        <v>0</v>
      </c>
      <c r="AL132" s="53">
        <f t="shared" si="90"/>
        <v>0</v>
      </c>
      <c r="AN132" s="56">
        <f t="shared" si="53"/>
        <v>0</v>
      </c>
      <c r="AP132" t="str">
        <f t="shared" si="56"/>
        <v/>
      </c>
      <c r="AQ132" t="str">
        <f t="shared" si="57"/>
        <v/>
      </c>
      <c r="AR132" t="str">
        <f t="shared" si="58"/>
        <v/>
      </c>
      <c r="AS132" t="str">
        <f t="shared" si="59"/>
        <v/>
      </c>
      <c r="AT132" t="str">
        <f t="shared" si="60"/>
        <v/>
      </c>
      <c r="AU132" t="str">
        <f t="shared" si="61"/>
        <v>80</v>
      </c>
      <c r="AV132" t="str">
        <f t="shared" si="62"/>
        <v/>
      </c>
      <c r="AW132" t="str">
        <f t="shared" si="63"/>
        <v xml:space="preserve">                              </v>
      </c>
      <c r="AX132" t="str">
        <f t="shared" si="64"/>
        <v>000000000000000</v>
      </c>
      <c r="AY132" t="str">
        <f t="shared" si="65"/>
        <v>000000000000000</v>
      </c>
      <c r="AZ132" t="str">
        <f t="shared" si="66"/>
        <v>000000000000000</v>
      </c>
      <c r="BA132" t="str">
        <f t="shared" si="67"/>
        <v>000000000000000</v>
      </c>
      <c r="BB132" t="str">
        <f t="shared" si="68"/>
        <v>000000000000000</v>
      </c>
      <c r="BC132" t="str">
        <f t="shared" si="69"/>
        <v>000000000000000</v>
      </c>
      <c r="BD132" t="str">
        <f t="shared" si="70"/>
        <v>000000000000000</v>
      </c>
      <c r="BE132" t="str">
        <f t="shared" si="71"/>
        <v>000000000000000</v>
      </c>
      <c r="BF132" t="str">
        <f t="shared" si="72"/>
        <v>PES</v>
      </c>
      <c r="BG132" t="str">
        <f t="shared" si="73"/>
        <v>0001000000</v>
      </c>
      <c r="BH132">
        <f t="shared" si="74"/>
        <v>1</v>
      </c>
      <c r="BI132" t="str">
        <f t="shared" si="75"/>
        <v xml:space="preserve"> </v>
      </c>
      <c r="BJ132" t="str">
        <f t="shared" si="76"/>
        <v>000000000000000</v>
      </c>
      <c r="BK132" t="str">
        <f t="shared" si="77"/>
        <v/>
      </c>
      <c r="BL132" t="str">
        <f t="shared" si="78"/>
        <v/>
      </c>
      <c r="BM132" t="str">
        <f t="shared" si="79"/>
        <v/>
      </c>
      <c r="BN132" t="str">
        <f t="shared" si="80"/>
        <v/>
      </c>
      <c r="BO132" t="str">
        <f t="shared" si="81"/>
        <v/>
      </c>
      <c r="BP132" t="str">
        <f t="shared" si="82"/>
        <v/>
      </c>
      <c r="BQ132" t="str">
        <f t="shared" si="83"/>
        <v/>
      </c>
      <c r="BR132" t="str">
        <f t="shared" si="84"/>
        <v/>
      </c>
      <c r="BS132" s="22" t="str">
        <f ca="1">IF(BT132="","",MAX($BS$5:INDIRECT(ADDRESS(ROW()-1,COLUMN())))+1)</f>
        <v/>
      </c>
      <c r="BT132" s="22" t="str">
        <f t="shared" si="85"/>
        <v/>
      </c>
      <c r="BU132" s="22" t="str">
        <f ca="1">IF(BV132="","",MAX($BU$5:INDIRECT(ADDRESS(ROW()-1,COLUMN())))+1)</f>
        <v/>
      </c>
      <c r="BV132" s="22" t="str">
        <f t="shared" si="86"/>
        <v/>
      </c>
    </row>
    <row r="133" spans="2:74">
      <c r="B133" s="39"/>
      <c r="C133" s="3"/>
      <c r="D133" s="3" t="str">
        <f t="shared" si="47"/>
        <v/>
      </c>
      <c r="E133" s="40"/>
      <c r="F133" s="40"/>
      <c r="G133" s="40">
        <f t="shared" si="54"/>
        <v>0</v>
      </c>
      <c r="H133" s="3">
        <v>80</v>
      </c>
      <c r="I133" s="3" t="str">
        <f t="shared" si="48"/>
        <v>C U I T</v>
      </c>
      <c r="J133" s="33"/>
      <c r="K133" s="3"/>
      <c r="L133" s="41"/>
      <c r="M133" s="41"/>
      <c r="N133" s="41"/>
      <c r="O133" s="41"/>
      <c r="P133" s="41"/>
      <c r="Q133" s="41"/>
      <c r="R133" s="41"/>
      <c r="S133" s="41"/>
      <c r="T133" s="3" t="s">
        <v>645</v>
      </c>
      <c r="U133" s="3" t="str">
        <f t="shared" si="49"/>
        <v>PESOS ARGENTINOS</v>
      </c>
      <c r="V133" s="41">
        <v>1</v>
      </c>
      <c r="W133" s="41">
        <v>1</v>
      </c>
      <c r="X133" s="3">
        <v>0</v>
      </c>
      <c r="Y133" s="3" t="str">
        <f t="shared" si="50"/>
        <v>NO CORRESPONDE</v>
      </c>
      <c r="Z133" s="3"/>
      <c r="AA133" s="39" t="str">
        <f t="shared" si="55"/>
        <v/>
      </c>
      <c r="AC133" s="46"/>
      <c r="AD133" s="7"/>
      <c r="AE133" s="3" t="str">
        <f t="shared" si="51"/>
        <v/>
      </c>
      <c r="AF133" s="47">
        <f t="shared" si="87"/>
        <v>0</v>
      </c>
      <c r="AG133" s="46"/>
      <c r="AH133" s="7"/>
      <c r="AI133" s="3" t="str">
        <f t="shared" si="52"/>
        <v/>
      </c>
      <c r="AJ133" s="47">
        <f t="shared" si="88"/>
        <v>0</v>
      </c>
      <c r="AK133" s="53">
        <f t="shared" si="89"/>
        <v>0</v>
      </c>
      <c r="AL133" s="53">
        <f t="shared" si="90"/>
        <v>0</v>
      </c>
      <c r="AN133" s="56">
        <f t="shared" si="53"/>
        <v>0</v>
      </c>
      <c r="AP133" t="str">
        <f t="shared" si="56"/>
        <v/>
      </c>
      <c r="AQ133" t="str">
        <f t="shared" si="57"/>
        <v/>
      </c>
      <c r="AR133" t="str">
        <f t="shared" si="58"/>
        <v/>
      </c>
      <c r="AS133" t="str">
        <f t="shared" si="59"/>
        <v/>
      </c>
      <c r="AT133" t="str">
        <f t="shared" si="60"/>
        <v/>
      </c>
      <c r="AU133" t="str">
        <f t="shared" si="61"/>
        <v>80</v>
      </c>
      <c r="AV133" t="str">
        <f t="shared" si="62"/>
        <v/>
      </c>
      <c r="AW133" t="str">
        <f t="shared" si="63"/>
        <v xml:space="preserve">                              </v>
      </c>
      <c r="AX133" t="str">
        <f t="shared" si="64"/>
        <v>000000000000000</v>
      </c>
      <c r="AY133" t="str">
        <f t="shared" si="65"/>
        <v>000000000000000</v>
      </c>
      <c r="AZ133" t="str">
        <f t="shared" si="66"/>
        <v>000000000000000</v>
      </c>
      <c r="BA133" t="str">
        <f t="shared" si="67"/>
        <v>000000000000000</v>
      </c>
      <c r="BB133" t="str">
        <f t="shared" si="68"/>
        <v>000000000000000</v>
      </c>
      <c r="BC133" t="str">
        <f t="shared" si="69"/>
        <v>000000000000000</v>
      </c>
      <c r="BD133" t="str">
        <f t="shared" si="70"/>
        <v>000000000000000</v>
      </c>
      <c r="BE133" t="str">
        <f t="shared" si="71"/>
        <v>000000000000000</v>
      </c>
      <c r="BF133" t="str">
        <f t="shared" si="72"/>
        <v>PES</v>
      </c>
      <c r="BG133" t="str">
        <f t="shared" si="73"/>
        <v>0001000000</v>
      </c>
      <c r="BH133">
        <f t="shared" si="74"/>
        <v>1</v>
      </c>
      <c r="BI133" t="str">
        <f t="shared" si="75"/>
        <v xml:space="preserve"> </v>
      </c>
      <c r="BJ133" t="str">
        <f t="shared" si="76"/>
        <v>000000000000000</v>
      </c>
      <c r="BK133" t="str">
        <f t="shared" si="77"/>
        <v/>
      </c>
      <c r="BL133" t="str">
        <f t="shared" si="78"/>
        <v/>
      </c>
      <c r="BM133" t="str">
        <f t="shared" si="79"/>
        <v/>
      </c>
      <c r="BN133" t="str">
        <f t="shared" si="80"/>
        <v/>
      </c>
      <c r="BO133" t="str">
        <f t="shared" si="81"/>
        <v/>
      </c>
      <c r="BP133" t="str">
        <f t="shared" si="82"/>
        <v/>
      </c>
      <c r="BQ133" t="str">
        <f t="shared" si="83"/>
        <v/>
      </c>
      <c r="BR133" t="str">
        <f t="shared" si="84"/>
        <v/>
      </c>
      <c r="BS133" s="22" t="str">
        <f ca="1">IF(BT133="","",MAX($BS$5:INDIRECT(ADDRESS(ROW()-1,COLUMN())))+1)</f>
        <v/>
      </c>
      <c r="BT133" s="22" t="str">
        <f t="shared" si="85"/>
        <v/>
      </c>
      <c r="BU133" s="22" t="str">
        <f ca="1">IF(BV133="","",MAX($BU$5:INDIRECT(ADDRESS(ROW()-1,COLUMN())))+1)</f>
        <v/>
      </c>
      <c r="BV133" s="22" t="str">
        <f t="shared" si="86"/>
        <v/>
      </c>
    </row>
    <row r="134" spans="2:74">
      <c r="B134" s="39"/>
      <c r="C134" s="3"/>
      <c r="D134" s="3" t="str">
        <f t="shared" si="47"/>
        <v/>
      </c>
      <c r="E134" s="40"/>
      <c r="F134" s="40"/>
      <c r="G134" s="40">
        <f t="shared" si="54"/>
        <v>0</v>
      </c>
      <c r="H134" s="3">
        <v>80</v>
      </c>
      <c r="I134" s="3" t="str">
        <f t="shared" si="48"/>
        <v>C U I T</v>
      </c>
      <c r="J134" s="33"/>
      <c r="K134" s="3"/>
      <c r="L134" s="41"/>
      <c r="M134" s="41"/>
      <c r="N134" s="41"/>
      <c r="O134" s="41"/>
      <c r="P134" s="41"/>
      <c r="Q134" s="41"/>
      <c r="R134" s="41"/>
      <c r="S134" s="41"/>
      <c r="T134" s="3" t="s">
        <v>645</v>
      </c>
      <c r="U134" s="3" t="str">
        <f t="shared" si="49"/>
        <v>PESOS ARGENTINOS</v>
      </c>
      <c r="V134" s="41">
        <v>1</v>
      </c>
      <c r="W134" s="41">
        <v>1</v>
      </c>
      <c r="X134" s="3">
        <v>0</v>
      </c>
      <c r="Y134" s="3" t="str">
        <f t="shared" si="50"/>
        <v>NO CORRESPONDE</v>
      </c>
      <c r="Z134" s="3"/>
      <c r="AA134" s="39" t="str">
        <f t="shared" si="55"/>
        <v/>
      </c>
      <c r="AC134" s="46"/>
      <c r="AD134" s="7"/>
      <c r="AE134" s="3" t="str">
        <f t="shared" si="51"/>
        <v/>
      </c>
      <c r="AF134" s="47">
        <f t="shared" si="87"/>
        <v>0</v>
      </c>
      <c r="AG134" s="46"/>
      <c r="AH134" s="7"/>
      <c r="AI134" s="3" t="str">
        <f t="shared" si="52"/>
        <v/>
      </c>
      <c r="AJ134" s="47">
        <f t="shared" si="88"/>
        <v>0</v>
      </c>
      <c r="AK134" s="53">
        <f t="shared" si="89"/>
        <v>0</v>
      </c>
      <c r="AL134" s="53">
        <f t="shared" si="90"/>
        <v>0</v>
      </c>
      <c r="AN134" s="56">
        <f t="shared" si="53"/>
        <v>0</v>
      </c>
      <c r="AP134" t="str">
        <f t="shared" si="56"/>
        <v/>
      </c>
      <c r="AQ134" t="str">
        <f t="shared" si="57"/>
        <v/>
      </c>
      <c r="AR134" t="str">
        <f t="shared" si="58"/>
        <v/>
      </c>
      <c r="AS134" t="str">
        <f t="shared" si="59"/>
        <v/>
      </c>
      <c r="AT134" t="str">
        <f t="shared" si="60"/>
        <v/>
      </c>
      <c r="AU134" t="str">
        <f t="shared" si="61"/>
        <v>80</v>
      </c>
      <c r="AV134" t="str">
        <f t="shared" si="62"/>
        <v/>
      </c>
      <c r="AW134" t="str">
        <f t="shared" si="63"/>
        <v xml:space="preserve">                              </v>
      </c>
      <c r="AX134" t="str">
        <f t="shared" si="64"/>
        <v>000000000000000</v>
      </c>
      <c r="AY134" t="str">
        <f t="shared" si="65"/>
        <v>000000000000000</v>
      </c>
      <c r="AZ134" t="str">
        <f t="shared" si="66"/>
        <v>000000000000000</v>
      </c>
      <c r="BA134" t="str">
        <f t="shared" si="67"/>
        <v>000000000000000</v>
      </c>
      <c r="BB134" t="str">
        <f t="shared" si="68"/>
        <v>000000000000000</v>
      </c>
      <c r="BC134" t="str">
        <f t="shared" si="69"/>
        <v>000000000000000</v>
      </c>
      <c r="BD134" t="str">
        <f t="shared" si="70"/>
        <v>000000000000000</v>
      </c>
      <c r="BE134" t="str">
        <f t="shared" si="71"/>
        <v>000000000000000</v>
      </c>
      <c r="BF134" t="str">
        <f t="shared" si="72"/>
        <v>PES</v>
      </c>
      <c r="BG134" t="str">
        <f t="shared" si="73"/>
        <v>0001000000</v>
      </c>
      <c r="BH134">
        <f t="shared" si="74"/>
        <v>1</v>
      </c>
      <c r="BI134" t="str">
        <f t="shared" si="75"/>
        <v xml:space="preserve"> </v>
      </c>
      <c r="BJ134" t="str">
        <f t="shared" si="76"/>
        <v>000000000000000</v>
      </c>
      <c r="BK134" t="str">
        <f t="shared" si="77"/>
        <v/>
      </c>
      <c r="BL134" t="str">
        <f t="shared" si="78"/>
        <v/>
      </c>
      <c r="BM134" t="str">
        <f t="shared" si="79"/>
        <v/>
      </c>
      <c r="BN134" t="str">
        <f t="shared" si="80"/>
        <v/>
      </c>
      <c r="BO134" t="str">
        <f t="shared" si="81"/>
        <v/>
      </c>
      <c r="BP134" t="str">
        <f t="shared" si="82"/>
        <v/>
      </c>
      <c r="BQ134" t="str">
        <f t="shared" si="83"/>
        <v/>
      </c>
      <c r="BR134" t="str">
        <f t="shared" si="84"/>
        <v/>
      </c>
      <c r="BS134" s="22" t="str">
        <f ca="1">IF(BT134="","",MAX($BS$5:INDIRECT(ADDRESS(ROW()-1,COLUMN())))+1)</f>
        <v/>
      </c>
      <c r="BT134" s="22" t="str">
        <f t="shared" si="85"/>
        <v/>
      </c>
      <c r="BU134" s="22" t="str">
        <f ca="1">IF(BV134="","",MAX($BU$5:INDIRECT(ADDRESS(ROW()-1,COLUMN())))+1)</f>
        <v/>
      </c>
      <c r="BV134" s="22" t="str">
        <f t="shared" si="86"/>
        <v/>
      </c>
    </row>
    <row r="135" spans="2:74">
      <c r="B135" s="39"/>
      <c r="C135" s="3"/>
      <c r="D135" s="3" t="str">
        <f t="shared" ref="D135:D198" si="91">IFERROR(VLOOKUP(C135,T_CompVentas,2,FALSE),"")</f>
        <v/>
      </c>
      <c r="E135" s="40"/>
      <c r="F135" s="40"/>
      <c r="G135" s="40">
        <f t="shared" si="54"/>
        <v>0</v>
      </c>
      <c r="H135" s="3">
        <v>80</v>
      </c>
      <c r="I135" s="3" t="str">
        <f t="shared" ref="I135:I198" si="92">IFERROR(IF(H135="","",VLOOKUP(H135,T_Documentos,2,FALSE)),"")</f>
        <v>C U I T</v>
      </c>
      <c r="J135" s="33"/>
      <c r="K135" s="3"/>
      <c r="L135" s="41"/>
      <c r="M135" s="41"/>
      <c r="N135" s="41"/>
      <c r="O135" s="41"/>
      <c r="P135" s="41"/>
      <c r="Q135" s="41"/>
      <c r="R135" s="41"/>
      <c r="S135" s="41"/>
      <c r="T135" s="3" t="s">
        <v>645</v>
      </c>
      <c r="U135" s="3" t="str">
        <f t="shared" ref="U135:U198" si="93">IFERROR(VLOOKUP(T135,T_Monedas,2,FALSE),"")</f>
        <v>PESOS ARGENTINOS</v>
      </c>
      <c r="V135" s="41">
        <v>1</v>
      </c>
      <c r="W135" s="41">
        <v>1</v>
      </c>
      <c r="X135" s="3">
        <v>0</v>
      </c>
      <c r="Y135" s="3" t="str">
        <f t="shared" ref="Y135:Y198" si="94">VLOOKUP(X135,T_CodOperVentas,2,FALSE)</f>
        <v>NO CORRESPONDE</v>
      </c>
      <c r="Z135" s="3"/>
      <c r="AA135" s="39" t="str">
        <f t="shared" si="55"/>
        <v/>
      </c>
      <c r="AC135" s="46"/>
      <c r="AD135" s="7"/>
      <c r="AE135" s="3" t="str">
        <f t="shared" ref="AE135:AE198" si="95">IFERROR(IF(AD135="","",VLOOKUP(AD135,T_Alicuotas,2,FALSE)),"ERROR")</f>
        <v/>
      </c>
      <c r="AF135" s="47">
        <f t="shared" si="87"/>
        <v>0</v>
      </c>
      <c r="AG135" s="46"/>
      <c r="AH135" s="7"/>
      <c r="AI135" s="3" t="str">
        <f t="shared" ref="AI135:AI198" si="96">IFERROR(IF(AH135="","",VLOOKUP(AH135,T_Alicuotas,2,FALSE)),"ERROR")</f>
        <v/>
      </c>
      <c r="AJ135" s="47">
        <f t="shared" si="88"/>
        <v>0</v>
      </c>
      <c r="AK135" s="53">
        <f t="shared" si="89"/>
        <v>0</v>
      </c>
      <c r="AL135" s="53">
        <f t="shared" si="90"/>
        <v>0</v>
      </c>
      <c r="AN135" s="56">
        <f t="shared" ref="AN135:AN198" si="97">+L135-M135-N135-O135-P135-Q135-R135-S135-AC135-AF135-AG135-AJ135</f>
        <v>0</v>
      </c>
      <c r="AP135" t="str">
        <f t="shared" si="56"/>
        <v/>
      </c>
      <c r="AQ135" t="str">
        <f t="shared" si="57"/>
        <v/>
      </c>
      <c r="AR135" t="str">
        <f t="shared" si="58"/>
        <v/>
      </c>
      <c r="AS135" t="str">
        <f t="shared" si="59"/>
        <v/>
      </c>
      <c r="AT135" t="str">
        <f t="shared" si="60"/>
        <v/>
      </c>
      <c r="AU135" t="str">
        <f t="shared" si="61"/>
        <v>80</v>
      </c>
      <c r="AV135" t="str">
        <f t="shared" si="62"/>
        <v/>
      </c>
      <c r="AW135" t="str">
        <f t="shared" si="63"/>
        <v xml:space="preserve">                              </v>
      </c>
      <c r="AX135" t="str">
        <f t="shared" si="64"/>
        <v>000000000000000</v>
      </c>
      <c r="AY135" t="str">
        <f t="shared" si="65"/>
        <v>000000000000000</v>
      </c>
      <c r="AZ135" t="str">
        <f t="shared" si="66"/>
        <v>000000000000000</v>
      </c>
      <c r="BA135" t="str">
        <f t="shared" si="67"/>
        <v>000000000000000</v>
      </c>
      <c r="BB135" t="str">
        <f t="shared" si="68"/>
        <v>000000000000000</v>
      </c>
      <c r="BC135" t="str">
        <f t="shared" si="69"/>
        <v>000000000000000</v>
      </c>
      <c r="BD135" t="str">
        <f t="shared" si="70"/>
        <v>000000000000000</v>
      </c>
      <c r="BE135" t="str">
        <f t="shared" si="71"/>
        <v>000000000000000</v>
      </c>
      <c r="BF135" t="str">
        <f t="shared" si="72"/>
        <v>PES</v>
      </c>
      <c r="BG135" t="str">
        <f t="shared" si="73"/>
        <v>0001000000</v>
      </c>
      <c r="BH135">
        <f t="shared" si="74"/>
        <v>1</v>
      </c>
      <c r="BI135" t="str">
        <f t="shared" si="75"/>
        <v xml:space="preserve"> </v>
      </c>
      <c r="BJ135" t="str">
        <f t="shared" si="76"/>
        <v>000000000000000</v>
      </c>
      <c r="BK135" t="str">
        <f t="shared" si="77"/>
        <v/>
      </c>
      <c r="BL135" t="str">
        <f t="shared" si="78"/>
        <v/>
      </c>
      <c r="BM135" t="str">
        <f t="shared" si="79"/>
        <v/>
      </c>
      <c r="BN135" t="str">
        <f t="shared" si="80"/>
        <v/>
      </c>
      <c r="BO135" t="str">
        <f t="shared" si="81"/>
        <v/>
      </c>
      <c r="BP135" t="str">
        <f t="shared" si="82"/>
        <v/>
      </c>
      <c r="BQ135" t="str">
        <f t="shared" si="83"/>
        <v/>
      </c>
      <c r="BR135" t="str">
        <f t="shared" si="84"/>
        <v/>
      </c>
      <c r="BS135" s="22" t="str">
        <f ca="1">IF(BT135="","",MAX($BS$5:INDIRECT(ADDRESS(ROW()-1,COLUMN())))+1)</f>
        <v/>
      </c>
      <c r="BT135" s="22" t="str">
        <f t="shared" si="85"/>
        <v/>
      </c>
      <c r="BU135" s="22" t="str">
        <f ca="1">IF(BV135="","",MAX($BU$5:INDIRECT(ADDRESS(ROW()-1,COLUMN())))+1)</f>
        <v/>
      </c>
      <c r="BV135" s="22" t="str">
        <f t="shared" si="86"/>
        <v/>
      </c>
    </row>
    <row r="136" spans="2:74">
      <c r="B136" s="39"/>
      <c r="C136" s="3"/>
      <c r="D136" s="3" t="str">
        <f t="shared" si="91"/>
        <v/>
      </c>
      <c r="E136" s="40"/>
      <c r="F136" s="40"/>
      <c r="G136" s="40">
        <f t="shared" ref="G136:G199" si="98">+F136</f>
        <v>0</v>
      </c>
      <c r="H136" s="3">
        <v>80</v>
      </c>
      <c r="I136" s="3" t="str">
        <f t="shared" si="92"/>
        <v>C U I T</v>
      </c>
      <c r="J136" s="33"/>
      <c r="K136" s="3"/>
      <c r="L136" s="41"/>
      <c r="M136" s="41"/>
      <c r="N136" s="41"/>
      <c r="O136" s="41"/>
      <c r="P136" s="41"/>
      <c r="Q136" s="41"/>
      <c r="R136" s="41"/>
      <c r="S136" s="41"/>
      <c r="T136" s="3" t="s">
        <v>645</v>
      </c>
      <c r="U136" s="3" t="str">
        <f t="shared" si="93"/>
        <v>PESOS ARGENTINOS</v>
      </c>
      <c r="V136" s="41">
        <v>1</v>
      </c>
      <c r="W136" s="41">
        <v>1</v>
      </c>
      <c r="X136" s="3">
        <v>0</v>
      </c>
      <c r="Y136" s="3" t="str">
        <f t="shared" si="94"/>
        <v>NO CORRESPONDE</v>
      </c>
      <c r="Z136" s="3"/>
      <c r="AA136" s="39" t="str">
        <f t="shared" ref="AA136:AA199" si="99">IF(B136="","",B136)</f>
        <v/>
      </c>
      <c r="AC136" s="46"/>
      <c r="AD136" s="7"/>
      <c r="AE136" s="3" t="str">
        <f t="shared" si="95"/>
        <v/>
      </c>
      <c r="AF136" s="47">
        <f t="shared" si="87"/>
        <v>0</v>
      </c>
      <c r="AG136" s="46"/>
      <c r="AH136" s="7"/>
      <c r="AI136" s="3" t="str">
        <f t="shared" si="96"/>
        <v/>
      </c>
      <c r="AJ136" s="47">
        <f t="shared" si="88"/>
        <v>0</v>
      </c>
      <c r="AK136" s="53">
        <f t="shared" si="89"/>
        <v>0</v>
      </c>
      <c r="AL136" s="53">
        <f t="shared" si="90"/>
        <v>0</v>
      </c>
      <c r="AN136" s="56">
        <f t="shared" si="97"/>
        <v>0</v>
      </c>
      <c r="AP136" t="str">
        <f t="shared" ref="AP136:AP199" si="100">IF(B136="","",TEXT(B136,"yyyymmdd"))</f>
        <v/>
      </c>
      <c r="AQ136" t="str">
        <f t="shared" ref="AQ136:AQ199" si="101">IF(C136="","",TEXT(C136,"000"))</f>
        <v/>
      </c>
      <c r="AR136" t="str">
        <f t="shared" ref="AR136:AR199" si="102">TEXT(RIGHT(E136,4),"00000")</f>
        <v/>
      </c>
      <c r="AS136" t="str">
        <f t="shared" ref="AS136:AS199" si="103">TEXT(RIGHT(F136,8),"00000000000000000000")</f>
        <v/>
      </c>
      <c r="AT136" t="str">
        <f t="shared" ref="AT136:AT199" si="104">IF(C136="","",TEXT(RIGHT(VALUE(G136),8),"00000000000000000000"))</f>
        <v/>
      </c>
      <c r="AU136" t="str">
        <f t="shared" ref="AU136:AU199" si="105">TEXT(RIGHT(H136,4),"00")</f>
        <v>80</v>
      </c>
      <c r="AV136" t="str">
        <f t="shared" ref="AV136:AV199" si="106">TEXT(SUBSTITUTE(J136,"-",""),"00000000000000000000")</f>
        <v/>
      </c>
      <c r="AW136" t="str">
        <f t="shared" ref="AW136:AW199" si="107">IF(LEN(K136)&gt;30,LEFT(K136,30),K136&amp;REPT(" ",30-LEN(K136)))</f>
        <v xml:space="preserve">                              </v>
      </c>
      <c r="AX136" t="str">
        <f t="shared" ref="AX136:AX199" si="108">IF(L136&lt;0,SUBSTITUTE(TEXT(L136,"000000000000,00"),",",""),SUBSTITUTE(TEXT(L136,"0000000000000,00"),",",""))</f>
        <v>000000000000000</v>
      </c>
      <c r="AY136" t="str">
        <f t="shared" ref="AY136:AY199" si="109">IF(M136&lt;0,SUBSTITUTE(TEXT(M136,"000000000000,00"),",",""),SUBSTITUTE(TEXT(M136,"0000000000000,00"),",",""))</f>
        <v>000000000000000</v>
      </c>
      <c r="AZ136" t="str">
        <f t="shared" ref="AZ136:AZ199" si="110">IF(N136&lt;0,SUBSTITUTE(TEXT(N136,"000000000000,00"),",",""),SUBSTITUTE(TEXT(N136,"0000000000000,00"),",",""))</f>
        <v>000000000000000</v>
      </c>
      <c r="BA136" t="str">
        <f t="shared" ref="BA136:BA199" si="111">IF(O136&lt;0,SUBSTITUTE(TEXT(O136,"000000000000,00"),",",""),SUBSTITUTE(TEXT(O136,"0000000000000,00"),",",""))</f>
        <v>000000000000000</v>
      </c>
      <c r="BB136" t="str">
        <f t="shared" ref="BB136:BB199" si="112">IF(P136&lt;0,SUBSTITUTE(TEXT(P136,"000000000000,00"),",",""),SUBSTITUTE(TEXT(P136,"0000000000000,00"),",",""))</f>
        <v>000000000000000</v>
      </c>
      <c r="BC136" t="str">
        <f t="shared" ref="BC136:BC199" si="113">IF(Q136&lt;0,SUBSTITUTE(TEXT(Q136,"000000000000,00"),",",""),SUBSTITUTE(TEXT(Q136,"0000000000000,00"),",",""))</f>
        <v>000000000000000</v>
      </c>
      <c r="BD136" t="str">
        <f t="shared" ref="BD136:BD199" si="114">IF(R136&lt;0,SUBSTITUTE(TEXT(R136,"000000000000,00"),",",""),SUBSTITUTE(TEXT(R136,"0000000000000,00"),",",""))</f>
        <v>000000000000000</v>
      </c>
      <c r="BE136" t="str">
        <f t="shared" ref="BE136:BE199" si="115">IF(S136&lt;0,SUBSTITUTE(TEXT(S136,"000000000000,00"),",",""),SUBSTITUTE(TEXT(S136,"0000000000000,00"),",",""))</f>
        <v>000000000000000</v>
      </c>
      <c r="BF136" t="str">
        <f t="shared" ref="BF136:BF199" si="116">TEXT(T136,"000")</f>
        <v>PES</v>
      </c>
      <c r="BG136" t="str">
        <f t="shared" ref="BG136:BG199" si="117">IF(V136&lt;0,SUBSTITUTE(TEXT(V136,"000,000000"),",",""),SUBSTITUTE(TEXT(V136,"0000,000000"),",",""))</f>
        <v>0001000000</v>
      </c>
      <c r="BH136">
        <f t="shared" ref="BH136:BH199" si="118">W136</f>
        <v>1</v>
      </c>
      <c r="BI136" t="str">
        <f t="shared" ref="BI136:BI199" si="119">IF(X136=0," ",X136)</f>
        <v xml:space="preserve"> </v>
      </c>
      <c r="BJ136" t="str">
        <f t="shared" ref="BJ136:BJ199" si="120">IF(Z136&lt;0,SUBSTITUTE(TEXT(Z136,"000000000000,00"),",",""),SUBSTITUTE(TEXT(Z136,"0000000000000,00"),",",""))</f>
        <v>000000000000000</v>
      </c>
      <c r="BK136" t="str">
        <f t="shared" ref="BK136:BK199" si="121">IF(AA136="","",TEXT(AA136,"yyyymmdd"))</f>
        <v/>
      </c>
      <c r="BL136" t="str">
        <f t="shared" ref="BL136:BL199" si="122">IF(OR(AC136="",AC136=0),"",IF(AC136&lt;0,SUBSTITUTE(TEXT(AC136,"000000000000,00"),",",""),SUBSTITUTE(TEXT(AC136,"0000000000000,00"),",","")))</f>
        <v/>
      </c>
      <c r="BM136" t="str">
        <f t="shared" ref="BM136:BM199" si="123">IF(OR(AE136="",AE136=0),"",TEXT(AE136,"0000"))</f>
        <v/>
      </c>
      <c r="BN136" t="str">
        <f t="shared" ref="BN136:BN199" si="124">IF(OR(AF136="",AF136=0),"",IF(AF136&lt;0,SUBSTITUTE(TEXT(AF136,"000000000000,00"),",",""),SUBSTITUTE(TEXT(AF136,"0000000000000,00"),",","")))</f>
        <v/>
      </c>
      <c r="BO136" t="str">
        <f t="shared" ref="BO136:BO199" si="125">IF(OR(AG136="",AG136=0),"",IF(AG136&lt;0,SUBSTITUTE(TEXT(AG136,"000000000000,00"),",",""),SUBSTITUTE(TEXT(AG136,"0000000000000,00"),",","")))</f>
        <v/>
      </c>
      <c r="BP136" t="str">
        <f t="shared" ref="BP136:BP199" si="126">IF(OR(AI136="",AI136=0),"",TEXT(AI136,"0000"))</f>
        <v/>
      </c>
      <c r="BQ136" t="str">
        <f t="shared" ref="BQ136:BQ199" si="127">IF(OR(AJ136="",AJ136=0),"",IF(AJ136&lt;0,SUBSTITUTE(TEXT(AJ136,"000000000000,00"),",",""),SUBSTITUTE(TEXT(AJ136,"0000000000000,00"),",","")))</f>
        <v/>
      </c>
      <c r="BR136" t="str">
        <f t="shared" ref="BR136:BR199" si="128">IF(B136="","",AP136&amp;AQ136&amp;AR136&amp;AS136&amp;AT136&amp;AU136&amp;AV136&amp;AW136&amp;AX136&amp;AY136&amp;AZ136&amp;BA136&amp;BB136&amp;BC136&amp;BD136&amp;BE136&amp;BF136&amp;BG136&amp;BH136&amp;BI136&amp;BJ136&amp;BK136)</f>
        <v/>
      </c>
      <c r="BS136" s="22" t="str">
        <f ca="1">IF(BT136="","",MAX($BS$5:INDIRECT(ADDRESS(ROW()-1,COLUMN())))+1)</f>
        <v/>
      </c>
      <c r="BT136" s="22" t="str">
        <f t="shared" ref="BT136:BT199" si="129">IF(BL136="","",AQ136&amp;AR136&amp;AS136&amp;BL136&amp;BM136&amp;BN136)</f>
        <v/>
      </c>
      <c r="BU136" s="22" t="str">
        <f ca="1">IF(BV136="","",MAX($BU$5:INDIRECT(ADDRESS(ROW()-1,COLUMN())))+1)</f>
        <v/>
      </c>
      <c r="BV136" s="22" t="str">
        <f t="shared" ref="BV136:BV199" si="130">IF(BO136="","",AQ136&amp;AR136&amp;AS136&amp;BO136&amp;BP136&amp;BQ136)</f>
        <v/>
      </c>
    </row>
    <row r="137" spans="2:74">
      <c r="B137" s="39"/>
      <c r="C137" s="3"/>
      <c r="D137" s="3" t="str">
        <f t="shared" si="91"/>
        <v/>
      </c>
      <c r="E137" s="40"/>
      <c r="F137" s="40"/>
      <c r="G137" s="40">
        <f t="shared" si="98"/>
        <v>0</v>
      </c>
      <c r="H137" s="3">
        <v>80</v>
      </c>
      <c r="I137" s="3" t="str">
        <f t="shared" si="92"/>
        <v>C U I T</v>
      </c>
      <c r="J137" s="33"/>
      <c r="K137" s="3"/>
      <c r="L137" s="41"/>
      <c r="M137" s="41"/>
      <c r="N137" s="41"/>
      <c r="O137" s="41"/>
      <c r="P137" s="41"/>
      <c r="Q137" s="41"/>
      <c r="R137" s="41"/>
      <c r="S137" s="41"/>
      <c r="T137" s="3" t="s">
        <v>645</v>
      </c>
      <c r="U137" s="3" t="str">
        <f t="shared" si="93"/>
        <v>PESOS ARGENTINOS</v>
      </c>
      <c r="V137" s="41">
        <v>1</v>
      </c>
      <c r="W137" s="41">
        <v>1</v>
      </c>
      <c r="X137" s="3">
        <v>0</v>
      </c>
      <c r="Y137" s="3" t="str">
        <f t="shared" si="94"/>
        <v>NO CORRESPONDE</v>
      </c>
      <c r="Z137" s="3"/>
      <c r="AA137" s="39" t="str">
        <f t="shared" si="99"/>
        <v/>
      </c>
      <c r="AC137" s="46"/>
      <c r="AD137" s="7"/>
      <c r="AE137" s="3" t="str">
        <f t="shared" si="95"/>
        <v/>
      </c>
      <c r="AF137" s="47">
        <f t="shared" ref="AF137:AF200" si="131">ROUND(AC137*AD137/100,2)</f>
        <v>0</v>
      </c>
      <c r="AG137" s="46"/>
      <c r="AH137" s="7"/>
      <c r="AI137" s="3" t="str">
        <f t="shared" si="96"/>
        <v/>
      </c>
      <c r="AJ137" s="47">
        <f t="shared" ref="AJ137:AJ200" si="132">ROUND(AG137*AH137/100,2)</f>
        <v>0</v>
      </c>
      <c r="AK137" s="53">
        <f t="shared" ref="AK137:AK200" si="133">+AC137+AG137</f>
        <v>0</v>
      </c>
      <c r="AL137" s="53">
        <f t="shared" ref="AL137:AL200" si="134">+AF137+AJ137</f>
        <v>0</v>
      </c>
      <c r="AN137" s="56">
        <f t="shared" si="97"/>
        <v>0</v>
      </c>
      <c r="AP137" t="str">
        <f t="shared" si="100"/>
        <v/>
      </c>
      <c r="AQ137" t="str">
        <f t="shared" si="101"/>
        <v/>
      </c>
      <c r="AR137" t="str">
        <f t="shared" si="102"/>
        <v/>
      </c>
      <c r="AS137" t="str">
        <f t="shared" si="103"/>
        <v/>
      </c>
      <c r="AT137" t="str">
        <f t="shared" si="104"/>
        <v/>
      </c>
      <c r="AU137" t="str">
        <f t="shared" si="105"/>
        <v>80</v>
      </c>
      <c r="AV137" t="str">
        <f t="shared" si="106"/>
        <v/>
      </c>
      <c r="AW137" t="str">
        <f t="shared" si="107"/>
        <v xml:space="preserve">                              </v>
      </c>
      <c r="AX137" t="str">
        <f t="shared" si="108"/>
        <v>000000000000000</v>
      </c>
      <c r="AY137" t="str">
        <f t="shared" si="109"/>
        <v>000000000000000</v>
      </c>
      <c r="AZ137" t="str">
        <f t="shared" si="110"/>
        <v>000000000000000</v>
      </c>
      <c r="BA137" t="str">
        <f t="shared" si="111"/>
        <v>000000000000000</v>
      </c>
      <c r="BB137" t="str">
        <f t="shared" si="112"/>
        <v>000000000000000</v>
      </c>
      <c r="BC137" t="str">
        <f t="shared" si="113"/>
        <v>000000000000000</v>
      </c>
      <c r="BD137" t="str">
        <f t="shared" si="114"/>
        <v>000000000000000</v>
      </c>
      <c r="BE137" t="str">
        <f t="shared" si="115"/>
        <v>000000000000000</v>
      </c>
      <c r="BF137" t="str">
        <f t="shared" si="116"/>
        <v>PES</v>
      </c>
      <c r="BG137" t="str">
        <f t="shared" si="117"/>
        <v>0001000000</v>
      </c>
      <c r="BH137">
        <f t="shared" si="118"/>
        <v>1</v>
      </c>
      <c r="BI137" t="str">
        <f t="shared" si="119"/>
        <v xml:space="preserve"> </v>
      </c>
      <c r="BJ137" t="str">
        <f t="shared" si="120"/>
        <v>000000000000000</v>
      </c>
      <c r="BK137" t="str">
        <f t="shared" si="121"/>
        <v/>
      </c>
      <c r="BL137" t="str">
        <f t="shared" si="122"/>
        <v/>
      </c>
      <c r="BM137" t="str">
        <f t="shared" si="123"/>
        <v/>
      </c>
      <c r="BN137" t="str">
        <f t="shared" si="124"/>
        <v/>
      </c>
      <c r="BO137" t="str">
        <f t="shared" si="125"/>
        <v/>
      </c>
      <c r="BP137" t="str">
        <f t="shared" si="126"/>
        <v/>
      </c>
      <c r="BQ137" t="str">
        <f t="shared" si="127"/>
        <v/>
      </c>
      <c r="BR137" t="str">
        <f t="shared" si="128"/>
        <v/>
      </c>
      <c r="BS137" s="22" t="str">
        <f ca="1">IF(BT137="","",MAX($BS$5:INDIRECT(ADDRESS(ROW()-1,COLUMN())))+1)</f>
        <v/>
      </c>
      <c r="BT137" s="22" t="str">
        <f t="shared" si="129"/>
        <v/>
      </c>
      <c r="BU137" s="22" t="str">
        <f ca="1">IF(BV137="","",MAX($BU$5:INDIRECT(ADDRESS(ROW()-1,COLUMN())))+1)</f>
        <v/>
      </c>
      <c r="BV137" s="22" t="str">
        <f t="shared" si="130"/>
        <v/>
      </c>
    </row>
    <row r="138" spans="2:74">
      <c r="B138" s="39"/>
      <c r="C138" s="3"/>
      <c r="D138" s="3" t="str">
        <f t="shared" si="91"/>
        <v/>
      </c>
      <c r="E138" s="40"/>
      <c r="F138" s="40"/>
      <c r="G138" s="40">
        <f t="shared" si="98"/>
        <v>0</v>
      </c>
      <c r="H138" s="3">
        <v>80</v>
      </c>
      <c r="I138" s="3" t="str">
        <f t="shared" si="92"/>
        <v>C U I T</v>
      </c>
      <c r="J138" s="33"/>
      <c r="K138" s="3"/>
      <c r="L138" s="41"/>
      <c r="M138" s="41"/>
      <c r="N138" s="41"/>
      <c r="O138" s="41"/>
      <c r="P138" s="41"/>
      <c r="Q138" s="41"/>
      <c r="R138" s="41"/>
      <c r="S138" s="41"/>
      <c r="T138" s="3" t="s">
        <v>645</v>
      </c>
      <c r="U138" s="3" t="str">
        <f t="shared" si="93"/>
        <v>PESOS ARGENTINOS</v>
      </c>
      <c r="V138" s="41">
        <v>1</v>
      </c>
      <c r="W138" s="41">
        <v>1</v>
      </c>
      <c r="X138" s="3">
        <v>0</v>
      </c>
      <c r="Y138" s="3" t="str">
        <f t="shared" si="94"/>
        <v>NO CORRESPONDE</v>
      </c>
      <c r="Z138" s="3"/>
      <c r="AA138" s="39" t="str">
        <f t="shared" si="99"/>
        <v/>
      </c>
      <c r="AC138" s="46"/>
      <c r="AD138" s="7"/>
      <c r="AE138" s="3" t="str">
        <f t="shared" si="95"/>
        <v/>
      </c>
      <c r="AF138" s="47">
        <f t="shared" si="131"/>
        <v>0</v>
      </c>
      <c r="AG138" s="46"/>
      <c r="AH138" s="7"/>
      <c r="AI138" s="3" t="str">
        <f t="shared" si="96"/>
        <v/>
      </c>
      <c r="AJ138" s="47">
        <f t="shared" si="132"/>
        <v>0</v>
      </c>
      <c r="AK138" s="53">
        <f t="shared" si="133"/>
        <v>0</v>
      </c>
      <c r="AL138" s="53">
        <f t="shared" si="134"/>
        <v>0</v>
      </c>
      <c r="AN138" s="56">
        <f t="shared" si="97"/>
        <v>0</v>
      </c>
      <c r="AP138" t="str">
        <f t="shared" si="100"/>
        <v/>
      </c>
      <c r="AQ138" t="str">
        <f t="shared" si="101"/>
        <v/>
      </c>
      <c r="AR138" t="str">
        <f t="shared" si="102"/>
        <v/>
      </c>
      <c r="AS138" t="str">
        <f t="shared" si="103"/>
        <v/>
      </c>
      <c r="AT138" t="str">
        <f t="shared" si="104"/>
        <v/>
      </c>
      <c r="AU138" t="str">
        <f t="shared" si="105"/>
        <v>80</v>
      </c>
      <c r="AV138" t="str">
        <f t="shared" si="106"/>
        <v/>
      </c>
      <c r="AW138" t="str">
        <f t="shared" si="107"/>
        <v xml:space="preserve">                              </v>
      </c>
      <c r="AX138" t="str">
        <f t="shared" si="108"/>
        <v>000000000000000</v>
      </c>
      <c r="AY138" t="str">
        <f t="shared" si="109"/>
        <v>000000000000000</v>
      </c>
      <c r="AZ138" t="str">
        <f t="shared" si="110"/>
        <v>000000000000000</v>
      </c>
      <c r="BA138" t="str">
        <f t="shared" si="111"/>
        <v>000000000000000</v>
      </c>
      <c r="BB138" t="str">
        <f t="shared" si="112"/>
        <v>000000000000000</v>
      </c>
      <c r="BC138" t="str">
        <f t="shared" si="113"/>
        <v>000000000000000</v>
      </c>
      <c r="BD138" t="str">
        <f t="shared" si="114"/>
        <v>000000000000000</v>
      </c>
      <c r="BE138" t="str">
        <f t="shared" si="115"/>
        <v>000000000000000</v>
      </c>
      <c r="BF138" t="str">
        <f t="shared" si="116"/>
        <v>PES</v>
      </c>
      <c r="BG138" t="str">
        <f t="shared" si="117"/>
        <v>0001000000</v>
      </c>
      <c r="BH138">
        <f t="shared" si="118"/>
        <v>1</v>
      </c>
      <c r="BI138" t="str">
        <f t="shared" si="119"/>
        <v xml:space="preserve"> </v>
      </c>
      <c r="BJ138" t="str">
        <f t="shared" si="120"/>
        <v>000000000000000</v>
      </c>
      <c r="BK138" t="str">
        <f t="shared" si="121"/>
        <v/>
      </c>
      <c r="BL138" t="str">
        <f t="shared" si="122"/>
        <v/>
      </c>
      <c r="BM138" t="str">
        <f t="shared" si="123"/>
        <v/>
      </c>
      <c r="BN138" t="str">
        <f t="shared" si="124"/>
        <v/>
      </c>
      <c r="BO138" t="str">
        <f t="shared" si="125"/>
        <v/>
      </c>
      <c r="BP138" t="str">
        <f t="shared" si="126"/>
        <v/>
      </c>
      <c r="BQ138" t="str">
        <f t="shared" si="127"/>
        <v/>
      </c>
      <c r="BR138" t="str">
        <f t="shared" si="128"/>
        <v/>
      </c>
      <c r="BS138" s="22" t="str">
        <f ca="1">IF(BT138="","",MAX($BS$5:INDIRECT(ADDRESS(ROW()-1,COLUMN())))+1)</f>
        <v/>
      </c>
      <c r="BT138" s="22" t="str">
        <f t="shared" si="129"/>
        <v/>
      </c>
      <c r="BU138" s="22" t="str">
        <f ca="1">IF(BV138="","",MAX($BU$5:INDIRECT(ADDRESS(ROW()-1,COLUMN())))+1)</f>
        <v/>
      </c>
      <c r="BV138" s="22" t="str">
        <f t="shared" si="130"/>
        <v/>
      </c>
    </row>
    <row r="139" spans="2:74">
      <c r="B139" s="39"/>
      <c r="C139" s="3"/>
      <c r="D139" s="3" t="str">
        <f t="shared" si="91"/>
        <v/>
      </c>
      <c r="E139" s="40"/>
      <c r="F139" s="40"/>
      <c r="G139" s="40">
        <f t="shared" si="98"/>
        <v>0</v>
      </c>
      <c r="H139" s="3">
        <v>80</v>
      </c>
      <c r="I139" s="3" t="str">
        <f t="shared" si="92"/>
        <v>C U I T</v>
      </c>
      <c r="J139" s="33"/>
      <c r="K139" s="3"/>
      <c r="L139" s="41"/>
      <c r="M139" s="41"/>
      <c r="N139" s="41"/>
      <c r="O139" s="41"/>
      <c r="P139" s="41"/>
      <c r="Q139" s="41"/>
      <c r="R139" s="41"/>
      <c r="S139" s="41"/>
      <c r="T139" s="3" t="s">
        <v>645</v>
      </c>
      <c r="U139" s="3" t="str">
        <f t="shared" si="93"/>
        <v>PESOS ARGENTINOS</v>
      </c>
      <c r="V139" s="41">
        <v>1</v>
      </c>
      <c r="W139" s="41">
        <v>1</v>
      </c>
      <c r="X139" s="3">
        <v>0</v>
      </c>
      <c r="Y139" s="3" t="str">
        <f t="shared" si="94"/>
        <v>NO CORRESPONDE</v>
      </c>
      <c r="Z139" s="3"/>
      <c r="AA139" s="39" t="str">
        <f t="shared" si="99"/>
        <v/>
      </c>
      <c r="AC139" s="46"/>
      <c r="AD139" s="7"/>
      <c r="AE139" s="3" t="str">
        <f t="shared" si="95"/>
        <v/>
      </c>
      <c r="AF139" s="47">
        <f t="shared" si="131"/>
        <v>0</v>
      </c>
      <c r="AG139" s="46"/>
      <c r="AH139" s="7"/>
      <c r="AI139" s="3" t="str">
        <f t="shared" si="96"/>
        <v/>
      </c>
      <c r="AJ139" s="47">
        <f t="shared" si="132"/>
        <v>0</v>
      </c>
      <c r="AK139" s="53">
        <f t="shared" si="133"/>
        <v>0</v>
      </c>
      <c r="AL139" s="53">
        <f t="shared" si="134"/>
        <v>0</v>
      </c>
      <c r="AN139" s="56">
        <f t="shared" si="97"/>
        <v>0</v>
      </c>
      <c r="AP139" t="str">
        <f t="shared" si="100"/>
        <v/>
      </c>
      <c r="AQ139" t="str">
        <f t="shared" si="101"/>
        <v/>
      </c>
      <c r="AR139" t="str">
        <f t="shared" si="102"/>
        <v/>
      </c>
      <c r="AS139" t="str">
        <f t="shared" si="103"/>
        <v/>
      </c>
      <c r="AT139" t="str">
        <f t="shared" si="104"/>
        <v/>
      </c>
      <c r="AU139" t="str">
        <f t="shared" si="105"/>
        <v>80</v>
      </c>
      <c r="AV139" t="str">
        <f t="shared" si="106"/>
        <v/>
      </c>
      <c r="AW139" t="str">
        <f t="shared" si="107"/>
        <v xml:space="preserve">                              </v>
      </c>
      <c r="AX139" t="str">
        <f t="shared" si="108"/>
        <v>000000000000000</v>
      </c>
      <c r="AY139" t="str">
        <f t="shared" si="109"/>
        <v>000000000000000</v>
      </c>
      <c r="AZ139" t="str">
        <f t="shared" si="110"/>
        <v>000000000000000</v>
      </c>
      <c r="BA139" t="str">
        <f t="shared" si="111"/>
        <v>000000000000000</v>
      </c>
      <c r="BB139" t="str">
        <f t="shared" si="112"/>
        <v>000000000000000</v>
      </c>
      <c r="BC139" t="str">
        <f t="shared" si="113"/>
        <v>000000000000000</v>
      </c>
      <c r="BD139" t="str">
        <f t="shared" si="114"/>
        <v>000000000000000</v>
      </c>
      <c r="BE139" t="str">
        <f t="shared" si="115"/>
        <v>000000000000000</v>
      </c>
      <c r="BF139" t="str">
        <f t="shared" si="116"/>
        <v>PES</v>
      </c>
      <c r="BG139" t="str">
        <f t="shared" si="117"/>
        <v>0001000000</v>
      </c>
      <c r="BH139">
        <f t="shared" si="118"/>
        <v>1</v>
      </c>
      <c r="BI139" t="str">
        <f t="shared" si="119"/>
        <v xml:space="preserve"> </v>
      </c>
      <c r="BJ139" t="str">
        <f t="shared" si="120"/>
        <v>000000000000000</v>
      </c>
      <c r="BK139" t="str">
        <f t="shared" si="121"/>
        <v/>
      </c>
      <c r="BL139" t="str">
        <f t="shared" si="122"/>
        <v/>
      </c>
      <c r="BM139" t="str">
        <f t="shared" si="123"/>
        <v/>
      </c>
      <c r="BN139" t="str">
        <f t="shared" si="124"/>
        <v/>
      </c>
      <c r="BO139" t="str">
        <f t="shared" si="125"/>
        <v/>
      </c>
      <c r="BP139" t="str">
        <f t="shared" si="126"/>
        <v/>
      </c>
      <c r="BQ139" t="str">
        <f t="shared" si="127"/>
        <v/>
      </c>
      <c r="BR139" t="str">
        <f t="shared" si="128"/>
        <v/>
      </c>
      <c r="BS139" s="22" t="str">
        <f ca="1">IF(BT139="","",MAX($BS$5:INDIRECT(ADDRESS(ROW()-1,COLUMN())))+1)</f>
        <v/>
      </c>
      <c r="BT139" s="22" t="str">
        <f t="shared" si="129"/>
        <v/>
      </c>
      <c r="BU139" s="22" t="str">
        <f ca="1">IF(BV139="","",MAX($BU$5:INDIRECT(ADDRESS(ROW()-1,COLUMN())))+1)</f>
        <v/>
      </c>
      <c r="BV139" s="22" t="str">
        <f t="shared" si="130"/>
        <v/>
      </c>
    </row>
    <row r="140" spans="2:74">
      <c r="B140" s="39"/>
      <c r="C140" s="3"/>
      <c r="D140" s="3" t="str">
        <f t="shared" si="91"/>
        <v/>
      </c>
      <c r="E140" s="40"/>
      <c r="F140" s="40"/>
      <c r="G140" s="40">
        <f t="shared" si="98"/>
        <v>0</v>
      </c>
      <c r="H140" s="3">
        <v>80</v>
      </c>
      <c r="I140" s="3" t="str">
        <f t="shared" si="92"/>
        <v>C U I T</v>
      </c>
      <c r="J140" s="33"/>
      <c r="K140" s="3"/>
      <c r="L140" s="41"/>
      <c r="M140" s="41"/>
      <c r="N140" s="41"/>
      <c r="O140" s="41"/>
      <c r="P140" s="41"/>
      <c r="Q140" s="41"/>
      <c r="R140" s="41"/>
      <c r="S140" s="41"/>
      <c r="T140" s="3" t="s">
        <v>645</v>
      </c>
      <c r="U140" s="3" t="str">
        <f t="shared" si="93"/>
        <v>PESOS ARGENTINOS</v>
      </c>
      <c r="V140" s="41">
        <v>1</v>
      </c>
      <c r="W140" s="41">
        <v>1</v>
      </c>
      <c r="X140" s="3">
        <v>0</v>
      </c>
      <c r="Y140" s="3" t="str">
        <f t="shared" si="94"/>
        <v>NO CORRESPONDE</v>
      </c>
      <c r="Z140" s="3"/>
      <c r="AA140" s="39" t="str">
        <f t="shared" si="99"/>
        <v/>
      </c>
      <c r="AC140" s="46"/>
      <c r="AD140" s="7"/>
      <c r="AE140" s="3" t="str">
        <f t="shared" si="95"/>
        <v/>
      </c>
      <c r="AF140" s="47">
        <f t="shared" si="131"/>
        <v>0</v>
      </c>
      <c r="AG140" s="46"/>
      <c r="AH140" s="7"/>
      <c r="AI140" s="3" t="str">
        <f t="shared" si="96"/>
        <v/>
      </c>
      <c r="AJ140" s="47">
        <f t="shared" si="132"/>
        <v>0</v>
      </c>
      <c r="AK140" s="53">
        <f t="shared" si="133"/>
        <v>0</v>
      </c>
      <c r="AL140" s="53">
        <f t="shared" si="134"/>
        <v>0</v>
      </c>
      <c r="AN140" s="56">
        <f t="shared" si="97"/>
        <v>0</v>
      </c>
      <c r="AP140" t="str">
        <f t="shared" si="100"/>
        <v/>
      </c>
      <c r="AQ140" t="str">
        <f t="shared" si="101"/>
        <v/>
      </c>
      <c r="AR140" t="str">
        <f t="shared" si="102"/>
        <v/>
      </c>
      <c r="AS140" t="str">
        <f t="shared" si="103"/>
        <v/>
      </c>
      <c r="AT140" t="str">
        <f t="shared" si="104"/>
        <v/>
      </c>
      <c r="AU140" t="str">
        <f t="shared" si="105"/>
        <v>80</v>
      </c>
      <c r="AV140" t="str">
        <f t="shared" si="106"/>
        <v/>
      </c>
      <c r="AW140" t="str">
        <f t="shared" si="107"/>
        <v xml:space="preserve">                              </v>
      </c>
      <c r="AX140" t="str">
        <f t="shared" si="108"/>
        <v>000000000000000</v>
      </c>
      <c r="AY140" t="str">
        <f t="shared" si="109"/>
        <v>000000000000000</v>
      </c>
      <c r="AZ140" t="str">
        <f t="shared" si="110"/>
        <v>000000000000000</v>
      </c>
      <c r="BA140" t="str">
        <f t="shared" si="111"/>
        <v>000000000000000</v>
      </c>
      <c r="BB140" t="str">
        <f t="shared" si="112"/>
        <v>000000000000000</v>
      </c>
      <c r="BC140" t="str">
        <f t="shared" si="113"/>
        <v>000000000000000</v>
      </c>
      <c r="BD140" t="str">
        <f t="shared" si="114"/>
        <v>000000000000000</v>
      </c>
      <c r="BE140" t="str">
        <f t="shared" si="115"/>
        <v>000000000000000</v>
      </c>
      <c r="BF140" t="str">
        <f t="shared" si="116"/>
        <v>PES</v>
      </c>
      <c r="BG140" t="str">
        <f t="shared" si="117"/>
        <v>0001000000</v>
      </c>
      <c r="BH140">
        <f t="shared" si="118"/>
        <v>1</v>
      </c>
      <c r="BI140" t="str">
        <f t="shared" si="119"/>
        <v xml:space="preserve"> </v>
      </c>
      <c r="BJ140" t="str">
        <f t="shared" si="120"/>
        <v>000000000000000</v>
      </c>
      <c r="BK140" t="str">
        <f t="shared" si="121"/>
        <v/>
      </c>
      <c r="BL140" t="str">
        <f t="shared" si="122"/>
        <v/>
      </c>
      <c r="BM140" t="str">
        <f t="shared" si="123"/>
        <v/>
      </c>
      <c r="BN140" t="str">
        <f t="shared" si="124"/>
        <v/>
      </c>
      <c r="BO140" t="str">
        <f t="shared" si="125"/>
        <v/>
      </c>
      <c r="BP140" t="str">
        <f t="shared" si="126"/>
        <v/>
      </c>
      <c r="BQ140" t="str">
        <f t="shared" si="127"/>
        <v/>
      </c>
      <c r="BR140" t="str">
        <f t="shared" si="128"/>
        <v/>
      </c>
      <c r="BS140" s="22" t="str">
        <f ca="1">IF(BT140="","",MAX($BS$5:INDIRECT(ADDRESS(ROW()-1,COLUMN())))+1)</f>
        <v/>
      </c>
      <c r="BT140" s="22" t="str">
        <f t="shared" si="129"/>
        <v/>
      </c>
      <c r="BU140" s="22" t="str">
        <f ca="1">IF(BV140="","",MAX($BU$5:INDIRECT(ADDRESS(ROW()-1,COLUMN())))+1)</f>
        <v/>
      </c>
      <c r="BV140" s="22" t="str">
        <f t="shared" si="130"/>
        <v/>
      </c>
    </row>
    <row r="141" spans="2:74">
      <c r="B141" s="39"/>
      <c r="C141" s="3"/>
      <c r="D141" s="3" t="str">
        <f t="shared" si="91"/>
        <v/>
      </c>
      <c r="E141" s="40"/>
      <c r="F141" s="40"/>
      <c r="G141" s="40">
        <f t="shared" si="98"/>
        <v>0</v>
      </c>
      <c r="H141" s="3">
        <v>80</v>
      </c>
      <c r="I141" s="3" t="str">
        <f t="shared" si="92"/>
        <v>C U I T</v>
      </c>
      <c r="J141" s="33"/>
      <c r="K141" s="3"/>
      <c r="L141" s="41"/>
      <c r="M141" s="41"/>
      <c r="N141" s="41"/>
      <c r="O141" s="41"/>
      <c r="P141" s="41"/>
      <c r="Q141" s="41"/>
      <c r="R141" s="41"/>
      <c r="S141" s="41"/>
      <c r="T141" s="3" t="s">
        <v>645</v>
      </c>
      <c r="U141" s="3" t="str">
        <f t="shared" si="93"/>
        <v>PESOS ARGENTINOS</v>
      </c>
      <c r="V141" s="41">
        <v>1</v>
      </c>
      <c r="W141" s="41">
        <v>1</v>
      </c>
      <c r="X141" s="3">
        <v>0</v>
      </c>
      <c r="Y141" s="3" t="str">
        <f t="shared" si="94"/>
        <v>NO CORRESPONDE</v>
      </c>
      <c r="Z141" s="3"/>
      <c r="AA141" s="39" t="str">
        <f t="shared" si="99"/>
        <v/>
      </c>
      <c r="AC141" s="46"/>
      <c r="AD141" s="7"/>
      <c r="AE141" s="3" t="str">
        <f t="shared" si="95"/>
        <v/>
      </c>
      <c r="AF141" s="47">
        <f t="shared" si="131"/>
        <v>0</v>
      </c>
      <c r="AG141" s="46"/>
      <c r="AH141" s="7"/>
      <c r="AI141" s="3" t="str">
        <f t="shared" si="96"/>
        <v/>
      </c>
      <c r="AJ141" s="47">
        <f t="shared" si="132"/>
        <v>0</v>
      </c>
      <c r="AK141" s="53">
        <f t="shared" si="133"/>
        <v>0</v>
      </c>
      <c r="AL141" s="53">
        <f t="shared" si="134"/>
        <v>0</v>
      </c>
      <c r="AN141" s="56">
        <f t="shared" si="97"/>
        <v>0</v>
      </c>
      <c r="AP141" t="str">
        <f t="shared" si="100"/>
        <v/>
      </c>
      <c r="AQ141" t="str">
        <f t="shared" si="101"/>
        <v/>
      </c>
      <c r="AR141" t="str">
        <f t="shared" si="102"/>
        <v/>
      </c>
      <c r="AS141" t="str">
        <f t="shared" si="103"/>
        <v/>
      </c>
      <c r="AT141" t="str">
        <f t="shared" si="104"/>
        <v/>
      </c>
      <c r="AU141" t="str">
        <f t="shared" si="105"/>
        <v>80</v>
      </c>
      <c r="AV141" t="str">
        <f t="shared" si="106"/>
        <v/>
      </c>
      <c r="AW141" t="str">
        <f t="shared" si="107"/>
        <v xml:space="preserve">                              </v>
      </c>
      <c r="AX141" t="str">
        <f t="shared" si="108"/>
        <v>000000000000000</v>
      </c>
      <c r="AY141" t="str">
        <f t="shared" si="109"/>
        <v>000000000000000</v>
      </c>
      <c r="AZ141" t="str">
        <f t="shared" si="110"/>
        <v>000000000000000</v>
      </c>
      <c r="BA141" t="str">
        <f t="shared" si="111"/>
        <v>000000000000000</v>
      </c>
      <c r="BB141" t="str">
        <f t="shared" si="112"/>
        <v>000000000000000</v>
      </c>
      <c r="BC141" t="str">
        <f t="shared" si="113"/>
        <v>000000000000000</v>
      </c>
      <c r="BD141" t="str">
        <f t="shared" si="114"/>
        <v>000000000000000</v>
      </c>
      <c r="BE141" t="str">
        <f t="shared" si="115"/>
        <v>000000000000000</v>
      </c>
      <c r="BF141" t="str">
        <f t="shared" si="116"/>
        <v>PES</v>
      </c>
      <c r="BG141" t="str">
        <f t="shared" si="117"/>
        <v>0001000000</v>
      </c>
      <c r="BH141">
        <f t="shared" si="118"/>
        <v>1</v>
      </c>
      <c r="BI141" t="str">
        <f t="shared" si="119"/>
        <v xml:space="preserve"> </v>
      </c>
      <c r="BJ141" t="str">
        <f t="shared" si="120"/>
        <v>000000000000000</v>
      </c>
      <c r="BK141" t="str">
        <f t="shared" si="121"/>
        <v/>
      </c>
      <c r="BL141" t="str">
        <f t="shared" si="122"/>
        <v/>
      </c>
      <c r="BM141" t="str">
        <f t="shared" si="123"/>
        <v/>
      </c>
      <c r="BN141" t="str">
        <f t="shared" si="124"/>
        <v/>
      </c>
      <c r="BO141" t="str">
        <f t="shared" si="125"/>
        <v/>
      </c>
      <c r="BP141" t="str">
        <f t="shared" si="126"/>
        <v/>
      </c>
      <c r="BQ141" t="str">
        <f t="shared" si="127"/>
        <v/>
      </c>
      <c r="BR141" t="str">
        <f t="shared" si="128"/>
        <v/>
      </c>
      <c r="BS141" s="22" t="str">
        <f ca="1">IF(BT141="","",MAX($BS$5:INDIRECT(ADDRESS(ROW()-1,COLUMN())))+1)</f>
        <v/>
      </c>
      <c r="BT141" s="22" t="str">
        <f t="shared" si="129"/>
        <v/>
      </c>
      <c r="BU141" s="22" t="str">
        <f ca="1">IF(BV141="","",MAX($BU$5:INDIRECT(ADDRESS(ROW()-1,COLUMN())))+1)</f>
        <v/>
      </c>
      <c r="BV141" s="22" t="str">
        <f t="shared" si="130"/>
        <v/>
      </c>
    </row>
    <row r="142" spans="2:74">
      <c r="B142" s="39"/>
      <c r="C142" s="3"/>
      <c r="D142" s="3" t="str">
        <f t="shared" si="91"/>
        <v/>
      </c>
      <c r="E142" s="40"/>
      <c r="F142" s="40"/>
      <c r="G142" s="40">
        <f t="shared" si="98"/>
        <v>0</v>
      </c>
      <c r="H142" s="3">
        <v>80</v>
      </c>
      <c r="I142" s="3" t="str">
        <f t="shared" si="92"/>
        <v>C U I T</v>
      </c>
      <c r="J142" s="33"/>
      <c r="K142" s="3"/>
      <c r="L142" s="41"/>
      <c r="M142" s="41"/>
      <c r="N142" s="41"/>
      <c r="O142" s="41"/>
      <c r="P142" s="41"/>
      <c r="Q142" s="41"/>
      <c r="R142" s="41"/>
      <c r="S142" s="41"/>
      <c r="T142" s="3" t="s">
        <v>645</v>
      </c>
      <c r="U142" s="3" t="str">
        <f t="shared" si="93"/>
        <v>PESOS ARGENTINOS</v>
      </c>
      <c r="V142" s="41">
        <v>1</v>
      </c>
      <c r="W142" s="41">
        <v>1</v>
      </c>
      <c r="X142" s="3">
        <v>0</v>
      </c>
      <c r="Y142" s="3" t="str">
        <f t="shared" si="94"/>
        <v>NO CORRESPONDE</v>
      </c>
      <c r="Z142" s="3"/>
      <c r="AA142" s="39" t="str">
        <f t="shared" si="99"/>
        <v/>
      </c>
      <c r="AC142" s="46"/>
      <c r="AD142" s="7"/>
      <c r="AE142" s="3" t="str">
        <f t="shared" si="95"/>
        <v/>
      </c>
      <c r="AF142" s="47">
        <f t="shared" si="131"/>
        <v>0</v>
      </c>
      <c r="AG142" s="46"/>
      <c r="AH142" s="7"/>
      <c r="AI142" s="3" t="str">
        <f t="shared" si="96"/>
        <v/>
      </c>
      <c r="AJ142" s="47">
        <f t="shared" si="132"/>
        <v>0</v>
      </c>
      <c r="AK142" s="53">
        <f t="shared" si="133"/>
        <v>0</v>
      </c>
      <c r="AL142" s="53">
        <f t="shared" si="134"/>
        <v>0</v>
      </c>
      <c r="AN142" s="56">
        <f t="shared" si="97"/>
        <v>0</v>
      </c>
      <c r="AP142" t="str">
        <f t="shared" si="100"/>
        <v/>
      </c>
      <c r="AQ142" t="str">
        <f t="shared" si="101"/>
        <v/>
      </c>
      <c r="AR142" t="str">
        <f t="shared" si="102"/>
        <v/>
      </c>
      <c r="AS142" t="str">
        <f t="shared" si="103"/>
        <v/>
      </c>
      <c r="AT142" t="str">
        <f t="shared" si="104"/>
        <v/>
      </c>
      <c r="AU142" t="str">
        <f t="shared" si="105"/>
        <v>80</v>
      </c>
      <c r="AV142" t="str">
        <f t="shared" si="106"/>
        <v/>
      </c>
      <c r="AW142" t="str">
        <f t="shared" si="107"/>
        <v xml:space="preserve">                              </v>
      </c>
      <c r="AX142" t="str">
        <f t="shared" si="108"/>
        <v>000000000000000</v>
      </c>
      <c r="AY142" t="str">
        <f t="shared" si="109"/>
        <v>000000000000000</v>
      </c>
      <c r="AZ142" t="str">
        <f t="shared" si="110"/>
        <v>000000000000000</v>
      </c>
      <c r="BA142" t="str">
        <f t="shared" si="111"/>
        <v>000000000000000</v>
      </c>
      <c r="BB142" t="str">
        <f t="shared" si="112"/>
        <v>000000000000000</v>
      </c>
      <c r="BC142" t="str">
        <f t="shared" si="113"/>
        <v>000000000000000</v>
      </c>
      <c r="BD142" t="str">
        <f t="shared" si="114"/>
        <v>000000000000000</v>
      </c>
      <c r="BE142" t="str">
        <f t="shared" si="115"/>
        <v>000000000000000</v>
      </c>
      <c r="BF142" t="str">
        <f t="shared" si="116"/>
        <v>PES</v>
      </c>
      <c r="BG142" t="str">
        <f t="shared" si="117"/>
        <v>0001000000</v>
      </c>
      <c r="BH142">
        <f t="shared" si="118"/>
        <v>1</v>
      </c>
      <c r="BI142" t="str">
        <f t="shared" si="119"/>
        <v xml:space="preserve"> </v>
      </c>
      <c r="BJ142" t="str">
        <f t="shared" si="120"/>
        <v>000000000000000</v>
      </c>
      <c r="BK142" t="str">
        <f t="shared" si="121"/>
        <v/>
      </c>
      <c r="BL142" t="str">
        <f t="shared" si="122"/>
        <v/>
      </c>
      <c r="BM142" t="str">
        <f t="shared" si="123"/>
        <v/>
      </c>
      <c r="BN142" t="str">
        <f t="shared" si="124"/>
        <v/>
      </c>
      <c r="BO142" t="str">
        <f t="shared" si="125"/>
        <v/>
      </c>
      <c r="BP142" t="str">
        <f t="shared" si="126"/>
        <v/>
      </c>
      <c r="BQ142" t="str">
        <f t="shared" si="127"/>
        <v/>
      </c>
      <c r="BR142" t="str">
        <f t="shared" si="128"/>
        <v/>
      </c>
      <c r="BS142" s="22" t="str">
        <f ca="1">IF(BT142="","",MAX($BS$5:INDIRECT(ADDRESS(ROW()-1,COLUMN())))+1)</f>
        <v/>
      </c>
      <c r="BT142" s="22" t="str">
        <f t="shared" si="129"/>
        <v/>
      </c>
      <c r="BU142" s="22" t="str">
        <f ca="1">IF(BV142="","",MAX($BU$5:INDIRECT(ADDRESS(ROW()-1,COLUMN())))+1)</f>
        <v/>
      </c>
      <c r="BV142" s="22" t="str">
        <f t="shared" si="130"/>
        <v/>
      </c>
    </row>
    <row r="143" spans="2:74">
      <c r="B143" s="39"/>
      <c r="C143" s="3"/>
      <c r="D143" s="3" t="str">
        <f t="shared" si="91"/>
        <v/>
      </c>
      <c r="E143" s="40"/>
      <c r="F143" s="40"/>
      <c r="G143" s="40">
        <f t="shared" si="98"/>
        <v>0</v>
      </c>
      <c r="H143" s="3">
        <v>80</v>
      </c>
      <c r="I143" s="3" t="str">
        <f t="shared" si="92"/>
        <v>C U I T</v>
      </c>
      <c r="J143" s="33"/>
      <c r="K143" s="3"/>
      <c r="L143" s="41"/>
      <c r="M143" s="41"/>
      <c r="N143" s="41"/>
      <c r="O143" s="41"/>
      <c r="P143" s="41"/>
      <c r="Q143" s="41"/>
      <c r="R143" s="41"/>
      <c r="S143" s="41"/>
      <c r="T143" s="3" t="s">
        <v>645</v>
      </c>
      <c r="U143" s="3" t="str">
        <f t="shared" si="93"/>
        <v>PESOS ARGENTINOS</v>
      </c>
      <c r="V143" s="41">
        <v>1</v>
      </c>
      <c r="W143" s="41">
        <v>1</v>
      </c>
      <c r="X143" s="3">
        <v>0</v>
      </c>
      <c r="Y143" s="3" t="str">
        <f t="shared" si="94"/>
        <v>NO CORRESPONDE</v>
      </c>
      <c r="Z143" s="3"/>
      <c r="AA143" s="39" t="str">
        <f t="shared" si="99"/>
        <v/>
      </c>
      <c r="AC143" s="46"/>
      <c r="AD143" s="7"/>
      <c r="AE143" s="3" t="str">
        <f t="shared" si="95"/>
        <v/>
      </c>
      <c r="AF143" s="47">
        <f t="shared" si="131"/>
        <v>0</v>
      </c>
      <c r="AG143" s="46"/>
      <c r="AH143" s="7"/>
      <c r="AI143" s="3" t="str">
        <f t="shared" si="96"/>
        <v/>
      </c>
      <c r="AJ143" s="47">
        <f t="shared" si="132"/>
        <v>0</v>
      </c>
      <c r="AK143" s="53">
        <f t="shared" si="133"/>
        <v>0</v>
      </c>
      <c r="AL143" s="53">
        <f t="shared" si="134"/>
        <v>0</v>
      </c>
      <c r="AN143" s="56">
        <f t="shared" si="97"/>
        <v>0</v>
      </c>
      <c r="AP143" t="str">
        <f t="shared" si="100"/>
        <v/>
      </c>
      <c r="AQ143" t="str">
        <f t="shared" si="101"/>
        <v/>
      </c>
      <c r="AR143" t="str">
        <f t="shared" si="102"/>
        <v/>
      </c>
      <c r="AS143" t="str">
        <f t="shared" si="103"/>
        <v/>
      </c>
      <c r="AT143" t="str">
        <f t="shared" si="104"/>
        <v/>
      </c>
      <c r="AU143" t="str">
        <f t="shared" si="105"/>
        <v>80</v>
      </c>
      <c r="AV143" t="str">
        <f t="shared" si="106"/>
        <v/>
      </c>
      <c r="AW143" t="str">
        <f t="shared" si="107"/>
        <v xml:space="preserve">                              </v>
      </c>
      <c r="AX143" t="str">
        <f t="shared" si="108"/>
        <v>000000000000000</v>
      </c>
      <c r="AY143" t="str">
        <f t="shared" si="109"/>
        <v>000000000000000</v>
      </c>
      <c r="AZ143" t="str">
        <f t="shared" si="110"/>
        <v>000000000000000</v>
      </c>
      <c r="BA143" t="str">
        <f t="shared" si="111"/>
        <v>000000000000000</v>
      </c>
      <c r="BB143" t="str">
        <f t="shared" si="112"/>
        <v>000000000000000</v>
      </c>
      <c r="BC143" t="str">
        <f t="shared" si="113"/>
        <v>000000000000000</v>
      </c>
      <c r="BD143" t="str">
        <f t="shared" si="114"/>
        <v>000000000000000</v>
      </c>
      <c r="BE143" t="str">
        <f t="shared" si="115"/>
        <v>000000000000000</v>
      </c>
      <c r="BF143" t="str">
        <f t="shared" si="116"/>
        <v>PES</v>
      </c>
      <c r="BG143" t="str">
        <f t="shared" si="117"/>
        <v>0001000000</v>
      </c>
      <c r="BH143">
        <f t="shared" si="118"/>
        <v>1</v>
      </c>
      <c r="BI143" t="str">
        <f t="shared" si="119"/>
        <v xml:space="preserve"> </v>
      </c>
      <c r="BJ143" t="str">
        <f t="shared" si="120"/>
        <v>000000000000000</v>
      </c>
      <c r="BK143" t="str">
        <f t="shared" si="121"/>
        <v/>
      </c>
      <c r="BL143" t="str">
        <f t="shared" si="122"/>
        <v/>
      </c>
      <c r="BM143" t="str">
        <f t="shared" si="123"/>
        <v/>
      </c>
      <c r="BN143" t="str">
        <f t="shared" si="124"/>
        <v/>
      </c>
      <c r="BO143" t="str">
        <f t="shared" si="125"/>
        <v/>
      </c>
      <c r="BP143" t="str">
        <f t="shared" si="126"/>
        <v/>
      </c>
      <c r="BQ143" t="str">
        <f t="shared" si="127"/>
        <v/>
      </c>
      <c r="BR143" t="str">
        <f t="shared" si="128"/>
        <v/>
      </c>
      <c r="BS143" s="22" t="str">
        <f ca="1">IF(BT143="","",MAX($BS$5:INDIRECT(ADDRESS(ROW()-1,COLUMN())))+1)</f>
        <v/>
      </c>
      <c r="BT143" s="22" t="str">
        <f t="shared" si="129"/>
        <v/>
      </c>
      <c r="BU143" s="22" t="str">
        <f ca="1">IF(BV143="","",MAX($BU$5:INDIRECT(ADDRESS(ROW()-1,COLUMN())))+1)</f>
        <v/>
      </c>
      <c r="BV143" s="22" t="str">
        <f t="shared" si="130"/>
        <v/>
      </c>
    </row>
    <row r="144" spans="2:74">
      <c r="B144" s="39"/>
      <c r="C144" s="3"/>
      <c r="D144" s="3" t="str">
        <f t="shared" si="91"/>
        <v/>
      </c>
      <c r="E144" s="40"/>
      <c r="F144" s="40"/>
      <c r="G144" s="40">
        <f t="shared" si="98"/>
        <v>0</v>
      </c>
      <c r="H144" s="3">
        <v>80</v>
      </c>
      <c r="I144" s="3" t="str">
        <f t="shared" si="92"/>
        <v>C U I T</v>
      </c>
      <c r="J144" s="33"/>
      <c r="K144" s="3"/>
      <c r="L144" s="41"/>
      <c r="M144" s="41"/>
      <c r="N144" s="41"/>
      <c r="O144" s="41"/>
      <c r="P144" s="41"/>
      <c r="Q144" s="41"/>
      <c r="R144" s="41"/>
      <c r="S144" s="41"/>
      <c r="T144" s="3" t="s">
        <v>645</v>
      </c>
      <c r="U144" s="3" t="str">
        <f t="shared" si="93"/>
        <v>PESOS ARGENTINOS</v>
      </c>
      <c r="V144" s="41">
        <v>1</v>
      </c>
      <c r="W144" s="41">
        <v>1</v>
      </c>
      <c r="X144" s="3">
        <v>0</v>
      </c>
      <c r="Y144" s="3" t="str">
        <f t="shared" si="94"/>
        <v>NO CORRESPONDE</v>
      </c>
      <c r="Z144" s="3"/>
      <c r="AA144" s="39" t="str">
        <f t="shared" si="99"/>
        <v/>
      </c>
      <c r="AC144" s="46"/>
      <c r="AD144" s="7"/>
      <c r="AE144" s="3" t="str">
        <f t="shared" si="95"/>
        <v/>
      </c>
      <c r="AF144" s="47">
        <f t="shared" si="131"/>
        <v>0</v>
      </c>
      <c r="AG144" s="46"/>
      <c r="AH144" s="7"/>
      <c r="AI144" s="3" t="str">
        <f t="shared" si="96"/>
        <v/>
      </c>
      <c r="AJ144" s="47">
        <f t="shared" si="132"/>
        <v>0</v>
      </c>
      <c r="AK144" s="53">
        <f t="shared" si="133"/>
        <v>0</v>
      </c>
      <c r="AL144" s="53">
        <f t="shared" si="134"/>
        <v>0</v>
      </c>
      <c r="AN144" s="56">
        <f t="shared" si="97"/>
        <v>0</v>
      </c>
      <c r="AP144" t="str">
        <f t="shared" si="100"/>
        <v/>
      </c>
      <c r="AQ144" t="str">
        <f t="shared" si="101"/>
        <v/>
      </c>
      <c r="AR144" t="str">
        <f t="shared" si="102"/>
        <v/>
      </c>
      <c r="AS144" t="str">
        <f t="shared" si="103"/>
        <v/>
      </c>
      <c r="AT144" t="str">
        <f t="shared" si="104"/>
        <v/>
      </c>
      <c r="AU144" t="str">
        <f t="shared" si="105"/>
        <v>80</v>
      </c>
      <c r="AV144" t="str">
        <f t="shared" si="106"/>
        <v/>
      </c>
      <c r="AW144" t="str">
        <f t="shared" si="107"/>
        <v xml:space="preserve">                              </v>
      </c>
      <c r="AX144" t="str">
        <f t="shared" si="108"/>
        <v>000000000000000</v>
      </c>
      <c r="AY144" t="str">
        <f t="shared" si="109"/>
        <v>000000000000000</v>
      </c>
      <c r="AZ144" t="str">
        <f t="shared" si="110"/>
        <v>000000000000000</v>
      </c>
      <c r="BA144" t="str">
        <f t="shared" si="111"/>
        <v>000000000000000</v>
      </c>
      <c r="BB144" t="str">
        <f t="shared" si="112"/>
        <v>000000000000000</v>
      </c>
      <c r="BC144" t="str">
        <f t="shared" si="113"/>
        <v>000000000000000</v>
      </c>
      <c r="BD144" t="str">
        <f t="shared" si="114"/>
        <v>000000000000000</v>
      </c>
      <c r="BE144" t="str">
        <f t="shared" si="115"/>
        <v>000000000000000</v>
      </c>
      <c r="BF144" t="str">
        <f t="shared" si="116"/>
        <v>PES</v>
      </c>
      <c r="BG144" t="str">
        <f t="shared" si="117"/>
        <v>0001000000</v>
      </c>
      <c r="BH144">
        <f t="shared" si="118"/>
        <v>1</v>
      </c>
      <c r="BI144" t="str">
        <f t="shared" si="119"/>
        <v xml:space="preserve"> </v>
      </c>
      <c r="BJ144" t="str">
        <f t="shared" si="120"/>
        <v>000000000000000</v>
      </c>
      <c r="BK144" t="str">
        <f t="shared" si="121"/>
        <v/>
      </c>
      <c r="BL144" t="str">
        <f t="shared" si="122"/>
        <v/>
      </c>
      <c r="BM144" t="str">
        <f t="shared" si="123"/>
        <v/>
      </c>
      <c r="BN144" t="str">
        <f t="shared" si="124"/>
        <v/>
      </c>
      <c r="BO144" t="str">
        <f t="shared" si="125"/>
        <v/>
      </c>
      <c r="BP144" t="str">
        <f t="shared" si="126"/>
        <v/>
      </c>
      <c r="BQ144" t="str">
        <f t="shared" si="127"/>
        <v/>
      </c>
      <c r="BR144" t="str">
        <f t="shared" si="128"/>
        <v/>
      </c>
      <c r="BS144" s="22" t="str">
        <f ca="1">IF(BT144="","",MAX($BS$5:INDIRECT(ADDRESS(ROW()-1,COLUMN())))+1)</f>
        <v/>
      </c>
      <c r="BT144" s="22" t="str">
        <f t="shared" si="129"/>
        <v/>
      </c>
      <c r="BU144" s="22" t="str">
        <f ca="1">IF(BV144="","",MAX($BU$5:INDIRECT(ADDRESS(ROW()-1,COLUMN())))+1)</f>
        <v/>
      </c>
      <c r="BV144" s="22" t="str">
        <f t="shared" si="130"/>
        <v/>
      </c>
    </row>
    <row r="145" spans="2:74">
      <c r="B145" s="39"/>
      <c r="C145" s="3"/>
      <c r="D145" s="3" t="str">
        <f t="shared" si="91"/>
        <v/>
      </c>
      <c r="E145" s="40"/>
      <c r="F145" s="40"/>
      <c r="G145" s="40">
        <f t="shared" si="98"/>
        <v>0</v>
      </c>
      <c r="H145" s="3">
        <v>80</v>
      </c>
      <c r="I145" s="3" t="str">
        <f t="shared" si="92"/>
        <v>C U I T</v>
      </c>
      <c r="J145" s="33"/>
      <c r="K145" s="3"/>
      <c r="L145" s="41"/>
      <c r="M145" s="41"/>
      <c r="N145" s="41"/>
      <c r="O145" s="41"/>
      <c r="P145" s="41"/>
      <c r="Q145" s="41"/>
      <c r="R145" s="41"/>
      <c r="S145" s="41"/>
      <c r="T145" s="3" t="s">
        <v>645</v>
      </c>
      <c r="U145" s="3" t="str">
        <f t="shared" si="93"/>
        <v>PESOS ARGENTINOS</v>
      </c>
      <c r="V145" s="41">
        <v>1</v>
      </c>
      <c r="W145" s="41">
        <v>1</v>
      </c>
      <c r="X145" s="3">
        <v>0</v>
      </c>
      <c r="Y145" s="3" t="str">
        <f t="shared" si="94"/>
        <v>NO CORRESPONDE</v>
      </c>
      <c r="Z145" s="3"/>
      <c r="AA145" s="39" t="str">
        <f t="shared" si="99"/>
        <v/>
      </c>
      <c r="AC145" s="46"/>
      <c r="AD145" s="7"/>
      <c r="AE145" s="3" t="str">
        <f t="shared" si="95"/>
        <v/>
      </c>
      <c r="AF145" s="47">
        <f t="shared" si="131"/>
        <v>0</v>
      </c>
      <c r="AG145" s="46"/>
      <c r="AH145" s="7"/>
      <c r="AI145" s="3" t="str">
        <f t="shared" si="96"/>
        <v/>
      </c>
      <c r="AJ145" s="47">
        <f t="shared" si="132"/>
        <v>0</v>
      </c>
      <c r="AK145" s="53">
        <f t="shared" si="133"/>
        <v>0</v>
      </c>
      <c r="AL145" s="53">
        <f t="shared" si="134"/>
        <v>0</v>
      </c>
      <c r="AN145" s="56">
        <f t="shared" si="97"/>
        <v>0</v>
      </c>
      <c r="AP145" t="str">
        <f t="shared" si="100"/>
        <v/>
      </c>
      <c r="AQ145" t="str">
        <f t="shared" si="101"/>
        <v/>
      </c>
      <c r="AR145" t="str">
        <f t="shared" si="102"/>
        <v/>
      </c>
      <c r="AS145" t="str">
        <f t="shared" si="103"/>
        <v/>
      </c>
      <c r="AT145" t="str">
        <f t="shared" si="104"/>
        <v/>
      </c>
      <c r="AU145" t="str">
        <f t="shared" si="105"/>
        <v>80</v>
      </c>
      <c r="AV145" t="str">
        <f t="shared" si="106"/>
        <v/>
      </c>
      <c r="AW145" t="str">
        <f t="shared" si="107"/>
        <v xml:space="preserve">                              </v>
      </c>
      <c r="AX145" t="str">
        <f t="shared" si="108"/>
        <v>000000000000000</v>
      </c>
      <c r="AY145" t="str">
        <f t="shared" si="109"/>
        <v>000000000000000</v>
      </c>
      <c r="AZ145" t="str">
        <f t="shared" si="110"/>
        <v>000000000000000</v>
      </c>
      <c r="BA145" t="str">
        <f t="shared" si="111"/>
        <v>000000000000000</v>
      </c>
      <c r="BB145" t="str">
        <f t="shared" si="112"/>
        <v>000000000000000</v>
      </c>
      <c r="BC145" t="str">
        <f t="shared" si="113"/>
        <v>000000000000000</v>
      </c>
      <c r="BD145" t="str">
        <f t="shared" si="114"/>
        <v>000000000000000</v>
      </c>
      <c r="BE145" t="str">
        <f t="shared" si="115"/>
        <v>000000000000000</v>
      </c>
      <c r="BF145" t="str">
        <f t="shared" si="116"/>
        <v>PES</v>
      </c>
      <c r="BG145" t="str">
        <f t="shared" si="117"/>
        <v>0001000000</v>
      </c>
      <c r="BH145">
        <f t="shared" si="118"/>
        <v>1</v>
      </c>
      <c r="BI145" t="str">
        <f t="shared" si="119"/>
        <v xml:space="preserve"> </v>
      </c>
      <c r="BJ145" t="str">
        <f t="shared" si="120"/>
        <v>000000000000000</v>
      </c>
      <c r="BK145" t="str">
        <f t="shared" si="121"/>
        <v/>
      </c>
      <c r="BL145" t="str">
        <f t="shared" si="122"/>
        <v/>
      </c>
      <c r="BM145" t="str">
        <f t="shared" si="123"/>
        <v/>
      </c>
      <c r="BN145" t="str">
        <f t="shared" si="124"/>
        <v/>
      </c>
      <c r="BO145" t="str">
        <f t="shared" si="125"/>
        <v/>
      </c>
      <c r="BP145" t="str">
        <f t="shared" si="126"/>
        <v/>
      </c>
      <c r="BQ145" t="str">
        <f t="shared" si="127"/>
        <v/>
      </c>
      <c r="BR145" t="str">
        <f t="shared" si="128"/>
        <v/>
      </c>
      <c r="BS145" s="22" t="str">
        <f ca="1">IF(BT145="","",MAX($BS$5:INDIRECT(ADDRESS(ROW()-1,COLUMN())))+1)</f>
        <v/>
      </c>
      <c r="BT145" s="22" t="str">
        <f t="shared" si="129"/>
        <v/>
      </c>
      <c r="BU145" s="22" t="str">
        <f ca="1">IF(BV145="","",MAX($BU$5:INDIRECT(ADDRESS(ROW()-1,COLUMN())))+1)</f>
        <v/>
      </c>
      <c r="BV145" s="22" t="str">
        <f t="shared" si="130"/>
        <v/>
      </c>
    </row>
    <row r="146" spans="2:74">
      <c r="B146" s="39"/>
      <c r="C146" s="3"/>
      <c r="D146" s="3" t="str">
        <f t="shared" si="91"/>
        <v/>
      </c>
      <c r="E146" s="40"/>
      <c r="F146" s="40"/>
      <c r="G146" s="40">
        <f t="shared" si="98"/>
        <v>0</v>
      </c>
      <c r="H146" s="3">
        <v>80</v>
      </c>
      <c r="I146" s="3" t="str">
        <f t="shared" si="92"/>
        <v>C U I T</v>
      </c>
      <c r="J146" s="33"/>
      <c r="K146" s="3"/>
      <c r="L146" s="41"/>
      <c r="M146" s="41"/>
      <c r="N146" s="41"/>
      <c r="O146" s="41"/>
      <c r="P146" s="41"/>
      <c r="Q146" s="41"/>
      <c r="R146" s="41"/>
      <c r="S146" s="41"/>
      <c r="T146" s="3" t="s">
        <v>645</v>
      </c>
      <c r="U146" s="3" t="str">
        <f t="shared" si="93"/>
        <v>PESOS ARGENTINOS</v>
      </c>
      <c r="V146" s="41">
        <v>1</v>
      </c>
      <c r="W146" s="41">
        <v>1</v>
      </c>
      <c r="X146" s="3">
        <v>0</v>
      </c>
      <c r="Y146" s="3" t="str">
        <f t="shared" si="94"/>
        <v>NO CORRESPONDE</v>
      </c>
      <c r="Z146" s="3"/>
      <c r="AA146" s="39" t="str">
        <f t="shared" si="99"/>
        <v/>
      </c>
      <c r="AC146" s="46"/>
      <c r="AD146" s="7"/>
      <c r="AE146" s="3" t="str">
        <f t="shared" si="95"/>
        <v/>
      </c>
      <c r="AF146" s="47">
        <f t="shared" si="131"/>
        <v>0</v>
      </c>
      <c r="AG146" s="46"/>
      <c r="AH146" s="7"/>
      <c r="AI146" s="3" t="str">
        <f t="shared" si="96"/>
        <v/>
      </c>
      <c r="AJ146" s="47">
        <f t="shared" si="132"/>
        <v>0</v>
      </c>
      <c r="AK146" s="53">
        <f t="shared" si="133"/>
        <v>0</v>
      </c>
      <c r="AL146" s="53">
        <f t="shared" si="134"/>
        <v>0</v>
      </c>
      <c r="AN146" s="56">
        <f t="shared" si="97"/>
        <v>0</v>
      </c>
      <c r="AP146" t="str">
        <f t="shared" si="100"/>
        <v/>
      </c>
      <c r="AQ146" t="str">
        <f t="shared" si="101"/>
        <v/>
      </c>
      <c r="AR146" t="str">
        <f t="shared" si="102"/>
        <v/>
      </c>
      <c r="AS146" t="str">
        <f t="shared" si="103"/>
        <v/>
      </c>
      <c r="AT146" t="str">
        <f t="shared" si="104"/>
        <v/>
      </c>
      <c r="AU146" t="str">
        <f t="shared" si="105"/>
        <v>80</v>
      </c>
      <c r="AV146" t="str">
        <f t="shared" si="106"/>
        <v/>
      </c>
      <c r="AW146" t="str">
        <f t="shared" si="107"/>
        <v xml:space="preserve">                              </v>
      </c>
      <c r="AX146" t="str">
        <f t="shared" si="108"/>
        <v>000000000000000</v>
      </c>
      <c r="AY146" t="str">
        <f t="shared" si="109"/>
        <v>000000000000000</v>
      </c>
      <c r="AZ146" t="str">
        <f t="shared" si="110"/>
        <v>000000000000000</v>
      </c>
      <c r="BA146" t="str">
        <f t="shared" si="111"/>
        <v>000000000000000</v>
      </c>
      <c r="BB146" t="str">
        <f t="shared" si="112"/>
        <v>000000000000000</v>
      </c>
      <c r="BC146" t="str">
        <f t="shared" si="113"/>
        <v>000000000000000</v>
      </c>
      <c r="BD146" t="str">
        <f t="shared" si="114"/>
        <v>000000000000000</v>
      </c>
      <c r="BE146" t="str">
        <f t="shared" si="115"/>
        <v>000000000000000</v>
      </c>
      <c r="BF146" t="str">
        <f t="shared" si="116"/>
        <v>PES</v>
      </c>
      <c r="BG146" t="str">
        <f t="shared" si="117"/>
        <v>0001000000</v>
      </c>
      <c r="BH146">
        <f t="shared" si="118"/>
        <v>1</v>
      </c>
      <c r="BI146" t="str">
        <f t="shared" si="119"/>
        <v xml:space="preserve"> </v>
      </c>
      <c r="BJ146" t="str">
        <f t="shared" si="120"/>
        <v>000000000000000</v>
      </c>
      <c r="BK146" t="str">
        <f t="shared" si="121"/>
        <v/>
      </c>
      <c r="BL146" t="str">
        <f t="shared" si="122"/>
        <v/>
      </c>
      <c r="BM146" t="str">
        <f t="shared" si="123"/>
        <v/>
      </c>
      <c r="BN146" t="str">
        <f t="shared" si="124"/>
        <v/>
      </c>
      <c r="BO146" t="str">
        <f t="shared" si="125"/>
        <v/>
      </c>
      <c r="BP146" t="str">
        <f t="shared" si="126"/>
        <v/>
      </c>
      <c r="BQ146" t="str">
        <f t="shared" si="127"/>
        <v/>
      </c>
      <c r="BR146" t="str">
        <f t="shared" si="128"/>
        <v/>
      </c>
      <c r="BS146" s="22" t="str">
        <f ca="1">IF(BT146="","",MAX($BS$5:INDIRECT(ADDRESS(ROW()-1,COLUMN())))+1)</f>
        <v/>
      </c>
      <c r="BT146" s="22" t="str">
        <f t="shared" si="129"/>
        <v/>
      </c>
      <c r="BU146" s="22" t="str">
        <f ca="1">IF(BV146="","",MAX($BU$5:INDIRECT(ADDRESS(ROW()-1,COLUMN())))+1)</f>
        <v/>
      </c>
      <c r="BV146" s="22" t="str">
        <f t="shared" si="130"/>
        <v/>
      </c>
    </row>
    <row r="147" spans="2:74">
      <c r="B147" s="39"/>
      <c r="C147" s="3"/>
      <c r="D147" s="3" t="str">
        <f t="shared" si="91"/>
        <v/>
      </c>
      <c r="E147" s="40"/>
      <c r="F147" s="40"/>
      <c r="G147" s="40">
        <f t="shared" si="98"/>
        <v>0</v>
      </c>
      <c r="H147" s="3">
        <v>80</v>
      </c>
      <c r="I147" s="3" t="str">
        <f t="shared" si="92"/>
        <v>C U I T</v>
      </c>
      <c r="J147" s="33"/>
      <c r="K147" s="3"/>
      <c r="L147" s="41"/>
      <c r="M147" s="41"/>
      <c r="N147" s="41"/>
      <c r="O147" s="41"/>
      <c r="P147" s="41"/>
      <c r="Q147" s="41"/>
      <c r="R147" s="41"/>
      <c r="S147" s="41"/>
      <c r="T147" s="3" t="s">
        <v>645</v>
      </c>
      <c r="U147" s="3" t="str">
        <f t="shared" si="93"/>
        <v>PESOS ARGENTINOS</v>
      </c>
      <c r="V147" s="41">
        <v>1</v>
      </c>
      <c r="W147" s="41">
        <v>1</v>
      </c>
      <c r="X147" s="3">
        <v>0</v>
      </c>
      <c r="Y147" s="3" t="str">
        <f t="shared" si="94"/>
        <v>NO CORRESPONDE</v>
      </c>
      <c r="Z147" s="3"/>
      <c r="AA147" s="39" t="str">
        <f t="shared" si="99"/>
        <v/>
      </c>
      <c r="AC147" s="46"/>
      <c r="AD147" s="7"/>
      <c r="AE147" s="3" t="str">
        <f t="shared" si="95"/>
        <v/>
      </c>
      <c r="AF147" s="47">
        <f t="shared" si="131"/>
        <v>0</v>
      </c>
      <c r="AG147" s="46"/>
      <c r="AH147" s="7"/>
      <c r="AI147" s="3" t="str">
        <f t="shared" si="96"/>
        <v/>
      </c>
      <c r="AJ147" s="47">
        <f t="shared" si="132"/>
        <v>0</v>
      </c>
      <c r="AK147" s="53">
        <f t="shared" si="133"/>
        <v>0</v>
      </c>
      <c r="AL147" s="53">
        <f t="shared" si="134"/>
        <v>0</v>
      </c>
      <c r="AN147" s="56">
        <f t="shared" si="97"/>
        <v>0</v>
      </c>
      <c r="AP147" t="str">
        <f t="shared" si="100"/>
        <v/>
      </c>
      <c r="AQ147" t="str">
        <f t="shared" si="101"/>
        <v/>
      </c>
      <c r="AR147" t="str">
        <f t="shared" si="102"/>
        <v/>
      </c>
      <c r="AS147" t="str">
        <f t="shared" si="103"/>
        <v/>
      </c>
      <c r="AT147" t="str">
        <f t="shared" si="104"/>
        <v/>
      </c>
      <c r="AU147" t="str">
        <f t="shared" si="105"/>
        <v>80</v>
      </c>
      <c r="AV147" t="str">
        <f t="shared" si="106"/>
        <v/>
      </c>
      <c r="AW147" t="str">
        <f t="shared" si="107"/>
        <v xml:space="preserve">                              </v>
      </c>
      <c r="AX147" t="str">
        <f t="shared" si="108"/>
        <v>000000000000000</v>
      </c>
      <c r="AY147" t="str">
        <f t="shared" si="109"/>
        <v>000000000000000</v>
      </c>
      <c r="AZ147" t="str">
        <f t="shared" si="110"/>
        <v>000000000000000</v>
      </c>
      <c r="BA147" t="str">
        <f t="shared" si="111"/>
        <v>000000000000000</v>
      </c>
      <c r="BB147" t="str">
        <f t="shared" si="112"/>
        <v>000000000000000</v>
      </c>
      <c r="BC147" t="str">
        <f t="shared" si="113"/>
        <v>000000000000000</v>
      </c>
      <c r="BD147" t="str">
        <f t="shared" si="114"/>
        <v>000000000000000</v>
      </c>
      <c r="BE147" t="str">
        <f t="shared" si="115"/>
        <v>000000000000000</v>
      </c>
      <c r="BF147" t="str">
        <f t="shared" si="116"/>
        <v>PES</v>
      </c>
      <c r="BG147" t="str">
        <f t="shared" si="117"/>
        <v>0001000000</v>
      </c>
      <c r="BH147">
        <f t="shared" si="118"/>
        <v>1</v>
      </c>
      <c r="BI147" t="str">
        <f t="shared" si="119"/>
        <v xml:space="preserve"> </v>
      </c>
      <c r="BJ147" t="str">
        <f t="shared" si="120"/>
        <v>000000000000000</v>
      </c>
      <c r="BK147" t="str">
        <f t="shared" si="121"/>
        <v/>
      </c>
      <c r="BL147" t="str">
        <f t="shared" si="122"/>
        <v/>
      </c>
      <c r="BM147" t="str">
        <f t="shared" si="123"/>
        <v/>
      </c>
      <c r="BN147" t="str">
        <f t="shared" si="124"/>
        <v/>
      </c>
      <c r="BO147" t="str">
        <f t="shared" si="125"/>
        <v/>
      </c>
      <c r="BP147" t="str">
        <f t="shared" si="126"/>
        <v/>
      </c>
      <c r="BQ147" t="str">
        <f t="shared" si="127"/>
        <v/>
      </c>
      <c r="BR147" t="str">
        <f t="shared" si="128"/>
        <v/>
      </c>
      <c r="BS147" s="22" t="str">
        <f ca="1">IF(BT147="","",MAX($BS$5:INDIRECT(ADDRESS(ROW()-1,COLUMN())))+1)</f>
        <v/>
      </c>
      <c r="BT147" s="22" t="str">
        <f t="shared" si="129"/>
        <v/>
      </c>
      <c r="BU147" s="22" t="str">
        <f ca="1">IF(BV147="","",MAX($BU$5:INDIRECT(ADDRESS(ROW()-1,COLUMN())))+1)</f>
        <v/>
      </c>
      <c r="BV147" s="22" t="str">
        <f t="shared" si="130"/>
        <v/>
      </c>
    </row>
    <row r="148" spans="2:74">
      <c r="B148" s="39"/>
      <c r="C148" s="3"/>
      <c r="D148" s="3" t="str">
        <f t="shared" si="91"/>
        <v/>
      </c>
      <c r="E148" s="40"/>
      <c r="F148" s="40"/>
      <c r="G148" s="40">
        <f t="shared" si="98"/>
        <v>0</v>
      </c>
      <c r="H148" s="3">
        <v>80</v>
      </c>
      <c r="I148" s="3" t="str">
        <f t="shared" si="92"/>
        <v>C U I T</v>
      </c>
      <c r="J148" s="33"/>
      <c r="K148" s="3"/>
      <c r="L148" s="41"/>
      <c r="M148" s="41"/>
      <c r="N148" s="41"/>
      <c r="O148" s="41"/>
      <c r="P148" s="41"/>
      <c r="Q148" s="41"/>
      <c r="R148" s="41"/>
      <c r="S148" s="41"/>
      <c r="T148" s="3" t="s">
        <v>645</v>
      </c>
      <c r="U148" s="3" t="str">
        <f t="shared" si="93"/>
        <v>PESOS ARGENTINOS</v>
      </c>
      <c r="V148" s="41">
        <v>1</v>
      </c>
      <c r="W148" s="41">
        <v>1</v>
      </c>
      <c r="X148" s="3">
        <v>0</v>
      </c>
      <c r="Y148" s="3" t="str">
        <f t="shared" si="94"/>
        <v>NO CORRESPONDE</v>
      </c>
      <c r="Z148" s="3"/>
      <c r="AA148" s="39" t="str">
        <f t="shared" si="99"/>
        <v/>
      </c>
      <c r="AC148" s="46"/>
      <c r="AD148" s="7"/>
      <c r="AE148" s="3" t="str">
        <f t="shared" si="95"/>
        <v/>
      </c>
      <c r="AF148" s="47">
        <f t="shared" si="131"/>
        <v>0</v>
      </c>
      <c r="AG148" s="46"/>
      <c r="AH148" s="7"/>
      <c r="AI148" s="3" t="str">
        <f t="shared" si="96"/>
        <v/>
      </c>
      <c r="AJ148" s="47">
        <f t="shared" si="132"/>
        <v>0</v>
      </c>
      <c r="AK148" s="53">
        <f t="shared" si="133"/>
        <v>0</v>
      </c>
      <c r="AL148" s="53">
        <f t="shared" si="134"/>
        <v>0</v>
      </c>
      <c r="AN148" s="56">
        <f t="shared" si="97"/>
        <v>0</v>
      </c>
      <c r="AP148" t="str">
        <f t="shared" si="100"/>
        <v/>
      </c>
      <c r="AQ148" t="str">
        <f t="shared" si="101"/>
        <v/>
      </c>
      <c r="AR148" t="str">
        <f t="shared" si="102"/>
        <v/>
      </c>
      <c r="AS148" t="str">
        <f t="shared" si="103"/>
        <v/>
      </c>
      <c r="AT148" t="str">
        <f t="shared" si="104"/>
        <v/>
      </c>
      <c r="AU148" t="str">
        <f t="shared" si="105"/>
        <v>80</v>
      </c>
      <c r="AV148" t="str">
        <f t="shared" si="106"/>
        <v/>
      </c>
      <c r="AW148" t="str">
        <f t="shared" si="107"/>
        <v xml:space="preserve">                              </v>
      </c>
      <c r="AX148" t="str">
        <f t="shared" si="108"/>
        <v>000000000000000</v>
      </c>
      <c r="AY148" t="str">
        <f t="shared" si="109"/>
        <v>000000000000000</v>
      </c>
      <c r="AZ148" t="str">
        <f t="shared" si="110"/>
        <v>000000000000000</v>
      </c>
      <c r="BA148" t="str">
        <f t="shared" si="111"/>
        <v>000000000000000</v>
      </c>
      <c r="BB148" t="str">
        <f t="shared" si="112"/>
        <v>000000000000000</v>
      </c>
      <c r="BC148" t="str">
        <f t="shared" si="113"/>
        <v>000000000000000</v>
      </c>
      <c r="BD148" t="str">
        <f t="shared" si="114"/>
        <v>000000000000000</v>
      </c>
      <c r="BE148" t="str">
        <f t="shared" si="115"/>
        <v>000000000000000</v>
      </c>
      <c r="BF148" t="str">
        <f t="shared" si="116"/>
        <v>PES</v>
      </c>
      <c r="BG148" t="str">
        <f t="shared" si="117"/>
        <v>0001000000</v>
      </c>
      <c r="BH148">
        <f t="shared" si="118"/>
        <v>1</v>
      </c>
      <c r="BI148" t="str">
        <f t="shared" si="119"/>
        <v xml:space="preserve"> </v>
      </c>
      <c r="BJ148" t="str">
        <f t="shared" si="120"/>
        <v>000000000000000</v>
      </c>
      <c r="BK148" t="str">
        <f t="shared" si="121"/>
        <v/>
      </c>
      <c r="BL148" t="str">
        <f t="shared" si="122"/>
        <v/>
      </c>
      <c r="BM148" t="str">
        <f t="shared" si="123"/>
        <v/>
      </c>
      <c r="BN148" t="str">
        <f t="shared" si="124"/>
        <v/>
      </c>
      <c r="BO148" t="str">
        <f t="shared" si="125"/>
        <v/>
      </c>
      <c r="BP148" t="str">
        <f t="shared" si="126"/>
        <v/>
      </c>
      <c r="BQ148" t="str">
        <f t="shared" si="127"/>
        <v/>
      </c>
      <c r="BR148" t="str">
        <f t="shared" si="128"/>
        <v/>
      </c>
      <c r="BS148" s="22" t="str">
        <f ca="1">IF(BT148="","",MAX($BS$5:INDIRECT(ADDRESS(ROW()-1,COLUMN())))+1)</f>
        <v/>
      </c>
      <c r="BT148" s="22" t="str">
        <f t="shared" si="129"/>
        <v/>
      </c>
      <c r="BU148" s="22" t="str">
        <f ca="1">IF(BV148="","",MAX($BU$5:INDIRECT(ADDRESS(ROW()-1,COLUMN())))+1)</f>
        <v/>
      </c>
      <c r="BV148" s="22" t="str">
        <f t="shared" si="130"/>
        <v/>
      </c>
    </row>
    <row r="149" spans="2:74">
      <c r="B149" s="39"/>
      <c r="C149" s="3"/>
      <c r="D149" s="3" t="str">
        <f t="shared" si="91"/>
        <v/>
      </c>
      <c r="E149" s="40"/>
      <c r="F149" s="40"/>
      <c r="G149" s="40">
        <f t="shared" si="98"/>
        <v>0</v>
      </c>
      <c r="H149" s="3">
        <v>80</v>
      </c>
      <c r="I149" s="3" t="str">
        <f t="shared" si="92"/>
        <v>C U I T</v>
      </c>
      <c r="J149" s="33"/>
      <c r="K149" s="3"/>
      <c r="L149" s="41"/>
      <c r="M149" s="41"/>
      <c r="N149" s="41"/>
      <c r="O149" s="41"/>
      <c r="P149" s="41"/>
      <c r="Q149" s="41"/>
      <c r="R149" s="41"/>
      <c r="S149" s="41"/>
      <c r="T149" s="3" t="s">
        <v>645</v>
      </c>
      <c r="U149" s="3" t="str">
        <f t="shared" si="93"/>
        <v>PESOS ARGENTINOS</v>
      </c>
      <c r="V149" s="41">
        <v>1</v>
      </c>
      <c r="W149" s="41">
        <v>1</v>
      </c>
      <c r="X149" s="3">
        <v>0</v>
      </c>
      <c r="Y149" s="3" t="str">
        <f t="shared" si="94"/>
        <v>NO CORRESPONDE</v>
      </c>
      <c r="Z149" s="3"/>
      <c r="AA149" s="39" t="str">
        <f t="shared" si="99"/>
        <v/>
      </c>
      <c r="AC149" s="46"/>
      <c r="AD149" s="7"/>
      <c r="AE149" s="3" t="str">
        <f t="shared" si="95"/>
        <v/>
      </c>
      <c r="AF149" s="47">
        <f t="shared" si="131"/>
        <v>0</v>
      </c>
      <c r="AG149" s="46"/>
      <c r="AH149" s="7"/>
      <c r="AI149" s="3" t="str">
        <f t="shared" si="96"/>
        <v/>
      </c>
      <c r="AJ149" s="47">
        <f t="shared" si="132"/>
        <v>0</v>
      </c>
      <c r="AK149" s="53">
        <f t="shared" si="133"/>
        <v>0</v>
      </c>
      <c r="AL149" s="53">
        <f t="shared" si="134"/>
        <v>0</v>
      </c>
      <c r="AN149" s="56">
        <f t="shared" si="97"/>
        <v>0</v>
      </c>
      <c r="AP149" t="str">
        <f t="shared" si="100"/>
        <v/>
      </c>
      <c r="AQ149" t="str">
        <f t="shared" si="101"/>
        <v/>
      </c>
      <c r="AR149" t="str">
        <f t="shared" si="102"/>
        <v/>
      </c>
      <c r="AS149" t="str">
        <f t="shared" si="103"/>
        <v/>
      </c>
      <c r="AT149" t="str">
        <f t="shared" si="104"/>
        <v/>
      </c>
      <c r="AU149" t="str">
        <f t="shared" si="105"/>
        <v>80</v>
      </c>
      <c r="AV149" t="str">
        <f t="shared" si="106"/>
        <v/>
      </c>
      <c r="AW149" t="str">
        <f t="shared" si="107"/>
        <v xml:space="preserve">                              </v>
      </c>
      <c r="AX149" t="str">
        <f t="shared" si="108"/>
        <v>000000000000000</v>
      </c>
      <c r="AY149" t="str">
        <f t="shared" si="109"/>
        <v>000000000000000</v>
      </c>
      <c r="AZ149" t="str">
        <f t="shared" si="110"/>
        <v>000000000000000</v>
      </c>
      <c r="BA149" t="str">
        <f t="shared" si="111"/>
        <v>000000000000000</v>
      </c>
      <c r="BB149" t="str">
        <f t="shared" si="112"/>
        <v>000000000000000</v>
      </c>
      <c r="BC149" t="str">
        <f t="shared" si="113"/>
        <v>000000000000000</v>
      </c>
      <c r="BD149" t="str">
        <f t="shared" si="114"/>
        <v>000000000000000</v>
      </c>
      <c r="BE149" t="str">
        <f t="shared" si="115"/>
        <v>000000000000000</v>
      </c>
      <c r="BF149" t="str">
        <f t="shared" si="116"/>
        <v>PES</v>
      </c>
      <c r="BG149" t="str">
        <f t="shared" si="117"/>
        <v>0001000000</v>
      </c>
      <c r="BH149">
        <f t="shared" si="118"/>
        <v>1</v>
      </c>
      <c r="BI149" t="str">
        <f t="shared" si="119"/>
        <v xml:space="preserve"> </v>
      </c>
      <c r="BJ149" t="str">
        <f t="shared" si="120"/>
        <v>000000000000000</v>
      </c>
      <c r="BK149" t="str">
        <f t="shared" si="121"/>
        <v/>
      </c>
      <c r="BL149" t="str">
        <f t="shared" si="122"/>
        <v/>
      </c>
      <c r="BM149" t="str">
        <f t="shared" si="123"/>
        <v/>
      </c>
      <c r="BN149" t="str">
        <f t="shared" si="124"/>
        <v/>
      </c>
      <c r="BO149" t="str">
        <f t="shared" si="125"/>
        <v/>
      </c>
      <c r="BP149" t="str">
        <f t="shared" si="126"/>
        <v/>
      </c>
      <c r="BQ149" t="str">
        <f t="shared" si="127"/>
        <v/>
      </c>
      <c r="BR149" t="str">
        <f t="shared" si="128"/>
        <v/>
      </c>
      <c r="BS149" s="22" t="str">
        <f ca="1">IF(BT149="","",MAX($BS$5:INDIRECT(ADDRESS(ROW()-1,COLUMN())))+1)</f>
        <v/>
      </c>
      <c r="BT149" s="22" t="str">
        <f t="shared" si="129"/>
        <v/>
      </c>
      <c r="BU149" s="22" t="str">
        <f ca="1">IF(BV149="","",MAX($BU$5:INDIRECT(ADDRESS(ROW()-1,COLUMN())))+1)</f>
        <v/>
      </c>
      <c r="BV149" s="22" t="str">
        <f t="shared" si="130"/>
        <v/>
      </c>
    </row>
    <row r="150" spans="2:74">
      <c r="B150" s="39"/>
      <c r="C150" s="3"/>
      <c r="D150" s="3" t="str">
        <f t="shared" si="91"/>
        <v/>
      </c>
      <c r="E150" s="40"/>
      <c r="F150" s="40"/>
      <c r="G150" s="40">
        <f t="shared" si="98"/>
        <v>0</v>
      </c>
      <c r="H150" s="3">
        <v>80</v>
      </c>
      <c r="I150" s="3" t="str">
        <f t="shared" si="92"/>
        <v>C U I T</v>
      </c>
      <c r="J150" s="33"/>
      <c r="K150" s="3"/>
      <c r="L150" s="41"/>
      <c r="M150" s="41"/>
      <c r="N150" s="41"/>
      <c r="O150" s="41"/>
      <c r="P150" s="41"/>
      <c r="Q150" s="41"/>
      <c r="R150" s="41"/>
      <c r="S150" s="41"/>
      <c r="T150" s="3" t="s">
        <v>645</v>
      </c>
      <c r="U150" s="3" t="str">
        <f t="shared" si="93"/>
        <v>PESOS ARGENTINOS</v>
      </c>
      <c r="V150" s="41">
        <v>1</v>
      </c>
      <c r="W150" s="41">
        <v>1</v>
      </c>
      <c r="X150" s="3">
        <v>0</v>
      </c>
      <c r="Y150" s="3" t="str">
        <f t="shared" si="94"/>
        <v>NO CORRESPONDE</v>
      </c>
      <c r="Z150" s="3"/>
      <c r="AA150" s="39" t="str">
        <f t="shared" si="99"/>
        <v/>
      </c>
      <c r="AC150" s="46"/>
      <c r="AD150" s="7"/>
      <c r="AE150" s="3" t="str">
        <f t="shared" si="95"/>
        <v/>
      </c>
      <c r="AF150" s="47">
        <f t="shared" si="131"/>
        <v>0</v>
      </c>
      <c r="AG150" s="46"/>
      <c r="AH150" s="7"/>
      <c r="AI150" s="3" t="str">
        <f t="shared" si="96"/>
        <v/>
      </c>
      <c r="AJ150" s="47">
        <f t="shared" si="132"/>
        <v>0</v>
      </c>
      <c r="AK150" s="53">
        <f t="shared" si="133"/>
        <v>0</v>
      </c>
      <c r="AL150" s="53">
        <f t="shared" si="134"/>
        <v>0</v>
      </c>
      <c r="AN150" s="56">
        <f t="shared" si="97"/>
        <v>0</v>
      </c>
      <c r="AP150" t="str">
        <f t="shared" si="100"/>
        <v/>
      </c>
      <c r="AQ150" t="str">
        <f t="shared" si="101"/>
        <v/>
      </c>
      <c r="AR150" t="str">
        <f t="shared" si="102"/>
        <v/>
      </c>
      <c r="AS150" t="str">
        <f t="shared" si="103"/>
        <v/>
      </c>
      <c r="AT150" t="str">
        <f t="shared" si="104"/>
        <v/>
      </c>
      <c r="AU150" t="str">
        <f t="shared" si="105"/>
        <v>80</v>
      </c>
      <c r="AV150" t="str">
        <f t="shared" si="106"/>
        <v/>
      </c>
      <c r="AW150" t="str">
        <f t="shared" si="107"/>
        <v xml:space="preserve">                              </v>
      </c>
      <c r="AX150" t="str">
        <f t="shared" si="108"/>
        <v>000000000000000</v>
      </c>
      <c r="AY150" t="str">
        <f t="shared" si="109"/>
        <v>000000000000000</v>
      </c>
      <c r="AZ150" t="str">
        <f t="shared" si="110"/>
        <v>000000000000000</v>
      </c>
      <c r="BA150" t="str">
        <f t="shared" si="111"/>
        <v>000000000000000</v>
      </c>
      <c r="BB150" t="str">
        <f t="shared" si="112"/>
        <v>000000000000000</v>
      </c>
      <c r="BC150" t="str">
        <f t="shared" si="113"/>
        <v>000000000000000</v>
      </c>
      <c r="BD150" t="str">
        <f t="shared" si="114"/>
        <v>000000000000000</v>
      </c>
      <c r="BE150" t="str">
        <f t="shared" si="115"/>
        <v>000000000000000</v>
      </c>
      <c r="BF150" t="str">
        <f t="shared" si="116"/>
        <v>PES</v>
      </c>
      <c r="BG150" t="str">
        <f t="shared" si="117"/>
        <v>0001000000</v>
      </c>
      <c r="BH150">
        <f t="shared" si="118"/>
        <v>1</v>
      </c>
      <c r="BI150" t="str">
        <f t="shared" si="119"/>
        <v xml:space="preserve"> </v>
      </c>
      <c r="BJ150" t="str">
        <f t="shared" si="120"/>
        <v>000000000000000</v>
      </c>
      <c r="BK150" t="str">
        <f t="shared" si="121"/>
        <v/>
      </c>
      <c r="BL150" t="str">
        <f t="shared" si="122"/>
        <v/>
      </c>
      <c r="BM150" t="str">
        <f t="shared" si="123"/>
        <v/>
      </c>
      <c r="BN150" t="str">
        <f t="shared" si="124"/>
        <v/>
      </c>
      <c r="BO150" t="str">
        <f t="shared" si="125"/>
        <v/>
      </c>
      <c r="BP150" t="str">
        <f t="shared" si="126"/>
        <v/>
      </c>
      <c r="BQ150" t="str">
        <f t="shared" si="127"/>
        <v/>
      </c>
      <c r="BR150" t="str">
        <f t="shared" si="128"/>
        <v/>
      </c>
      <c r="BS150" s="22" t="str">
        <f ca="1">IF(BT150="","",MAX($BS$5:INDIRECT(ADDRESS(ROW()-1,COLUMN())))+1)</f>
        <v/>
      </c>
      <c r="BT150" s="22" t="str">
        <f t="shared" si="129"/>
        <v/>
      </c>
      <c r="BU150" s="22" t="str">
        <f ca="1">IF(BV150="","",MAX($BU$5:INDIRECT(ADDRESS(ROW()-1,COLUMN())))+1)</f>
        <v/>
      </c>
      <c r="BV150" s="22" t="str">
        <f t="shared" si="130"/>
        <v/>
      </c>
    </row>
    <row r="151" spans="2:74">
      <c r="B151" s="39"/>
      <c r="C151" s="3"/>
      <c r="D151" s="3" t="str">
        <f t="shared" si="91"/>
        <v/>
      </c>
      <c r="E151" s="40"/>
      <c r="F151" s="40"/>
      <c r="G151" s="40">
        <f t="shared" si="98"/>
        <v>0</v>
      </c>
      <c r="H151" s="3">
        <v>80</v>
      </c>
      <c r="I151" s="3" t="str">
        <f t="shared" si="92"/>
        <v>C U I T</v>
      </c>
      <c r="J151" s="33"/>
      <c r="K151" s="3"/>
      <c r="L151" s="41"/>
      <c r="M151" s="41"/>
      <c r="N151" s="41"/>
      <c r="O151" s="41"/>
      <c r="P151" s="41"/>
      <c r="Q151" s="41"/>
      <c r="R151" s="41"/>
      <c r="S151" s="41"/>
      <c r="T151" s="3" t="s">
        <v>645</v>
      </c>
      <c r="U151" s="3" t="str">
        <f t="shared" si="93"/>
        <v>PESOS ARGENTINOS</v>
      </c>
      <c r="V151" s="41">
        <v>1</v>
      </c>
      <c r="W151" s="41">
        <v>1</v>
      </c>
      <c r="X151" s="3">
        <v>0</v>
      </c>
      <c r="Y151" s="3" t="str">
        <f t="shared" si="94"/>
        <v>NO CORRESPONDE</v>
      </c>
      <c r="Z151" s="3"/>
      <c r="AA151" s="39" t="str">
        <f t="shared" si="99"/>
        <v/>
      </c>
      <c r="AC151" s="46"/>
      <c r="AD151" s="7"/>
      <c r="AE151" s="3" t="str">
        <f t="shared" si="95"/>
        <v/>
      </c>
      <c r="AF151" s="47">
        <f t="shared" si="131"/>
        <v>0</v>
      </c>
      <c r="AG151" s="46"/>
      <c r="AH151" s="7"/>
      <c r="AI151" s="3" t="str">
        <f t="shared" si="96"/>
        <v/>
      </c>
      <c r="AJ151" s="47">
        <f t="shared" si="132"/>
        <v>0</v>
      </c>
      <c r="AK151" s="53">
        <f t="shared" si="133"/>
        <v>0</v>
      </c>
      <c r="AL151" s="53">
        <f t="shared" si="134"/>
        <v>0</v>
      </c>
      <c r="AN151" s="56">
        <f t="shared" si="97"/>
        <v>0</v>
      </c>
      <c r="AP151" t="str">
        <f t="shared" si="100"/>
        <v/>
      </c>
      <c r="AQ151" t="str">
        <f t="shared" si="101"/>
        <v/>
      </c>
      <c r="AR151" t="str">
        <f t="shared" si="102"/>
        <v/>
      </c>
      <c r="AS151" t="str">
        <f t="shared" si="103"/>
        <v/>
      </c>
      <c r="AT151" t="str">
        <f t="shared" si="104"/>
        <v/>
      </c>
      <c r="AU151" t="str">
        <f t="shared" si="105"/>
        <v>80</v>
      </c>
      <c r="AV151" t="str">
        <f t="shared" si="106"/>
        <v/>
      </c>
      <c r="AW151" t="str">
        <f t="shared" si="107"/>
        <v xml:space="preserve">                              </v>
      </c>
      <c r="AX151" t="str">
        <f t="shared" si="108"/>
        <v>000000000000000</v>
      </c>
      <c r="AY151" t="str">
        <f t="shared" si="109"/>
        <v>000000000000000</v>
      </c>
      <c r="AZ151" t="str">
        <f t="shared" si="110"/>
        <v>000000000000000</v>
      </c>
      <c r="BA151" t="str">
        <f t="shared" si="111"/>
        <v>000000000000000</v>
      </c>
      <c r="BB151" t="str">
        <f t="shared" si="112"/>
        <v>000000000000000</v>
      </c>
      <c r="BC151" t="str">
        <f t="shared" si="113"/>
        <v>000000000000000</v>
      </c>
      <c r="BD151" t="str">
        <f t="shared" si="114"/>
        <v>000000000000000</v>
      </c>
      <c r="BE151" t="str">
        <f t="shared" si="115"/>
        <v>000000000000000</v>
      </c>
      <c r="BF151" t="str">
        <f t="shared" si="116"/>
        <v>PES</v>
      </c>
      <c r="BG151" t="str">
        <f t="shared" si="117"/>
        <v>0001000000</v>
      </c>
      <c r="BH151">
        <f t="shared" si="118"/>
        <v>1</v>
      </c>
      <c r="BI151" t="str">
        <f t="shared" si="119"/>
        <v xml:space="preserve"> </v>
      </c>
      <c r="BJ151" t="str">
        <f t="shared" si="120"/>
        <v>000000000000000</v>
      </c>
      <c r="BK151" t="str">
        <f t="shared" si="121"/>
        <v/>
      </c>
      <c r="BL151" t="str">
        <f t="shared" si="122"/>
        <v/>
      </c>
      <c r="BM151" t="str">
        <f t="shared" si="123"/>
        <v/>
      </c>
      <c r="BN151" t="str">
        <f t="shared" si="124"/>
        <v/>
      </c>
      <c r="BO151" t="str">
        <f t="shared" si="125"/>
        <v/>
      </c>
      <c r="BP151" t="str">
        <f t="shared" si="126"/>
        <v/>
      </c>
      <c r="BQ151" t="str">
        <f t="shared" si="127"/>
        <v/>
      </c>
      <c r="BR151" t="str">
        <f t="shared" si="128"/>
        <v/>
      </c>
      <c r="BS151" s="22" t="str">
        <f ca="1">IF(BT151="","",MAX($BS$5:INDIRECT(ADDRESS(ROW()-1,COLUMN())))+1)</f>
        <v/>
      </c>
      <c r="BT151" s="22" t="str">
        <f t="shared" si="129"/>
        <v/>
      </c>
      <c r="BU151" s="22" t="str">
        <f ca="1">IF(BV151="","",MAX($BU$5:INDIRECT(ADDRESS(ROW()-1,COLUMN())))+1)</f>
        <v/>
      </c>
      <c r="BV151" s="22" t="str">
        <f t="shared" si="130"/>
        <v/>
      </c>
    </row>
    <row r="152" spans="2:74">
      <c r="B152" s="39"/>
      <c r="C152" s="3"/>
      <c r="D152" s="3" t="str">
        <f t="shared" si="91"/>
        <v/>
      </c>
      <c r="E152" s="40"/>
      <c r="F152" s="40"/>
      <c r="G152" s="40">
        <f t="shared" si="98"/>
        <v>0</v>
      </c>
      <c r="H152" s="3">
        <v>80</v>
      </c>
      <c r="I152" s="3" t="str">
        <f t="shared" si="92"/>
        <v>C U I T</v>
      </c>
      <c r="J152" s="33"/>
      <c r="K152" s="3"/>
      <c r="L152" s="41"/>
      <c r="M152" s="41"/>
      <c r="N152" s="41"/>
      <c r="O152" s="41"/>
      <c r="P152" s="41"/>
      <c r="Q152" s="41"/>
      <c r="R152" s="41"/>
      <c r="S152" s="41"/>
      <c r="T152" s="3" t="s">
        <v>645</v>
      </c>
      <c r="U152" s="3" t="str">
        <f t="shared" si="93"/>
        <v>PESOS ARGENTINOS</v>
      </c>
      <c r="V152" s="41">
        <v>1</v>
      </c>
      <c r="W152" s="41">
        <v>1</v>
      </c>
      <c r="X152" s="3">
        <v>0</v>
      </c>
      <c r="Y152" s="3" t="str">
        <f t="shared" si="94"/>
        <v>NO CORRESPONDE</v>
      </c>
      <c r="Z152" s="3"/>
      <c r="AA152" s="39" t="str">
        <f t="shared" si="99"/>
        <v/>
      </c>
      <c r="AC152" s="46"/>
      <c r="AD152" s="7"/>
      <c r="AE152" s="3" t="str">
        <f t="shared" si="95"/>
        <v/>
      </c>
      <c r="AF152" s="47">
        <f t="shared" si="131"/>
        <v>0</v>
      </c>
      <c r="AG152" s="46"/>
      <c r="AH152" s="7"/>
      <c r="AI152" s="3" t="str">
        <f t="shared" si="96"/>
        <v/>
      </c>
      <c r="AJ152" s="47">
        <f t="shared" si="132"/>
        <v>0</v>
      </c>
      <c r="AK152" s="53">
        <f t="shared" si="133"/>
        <v>0</v>
      </c>
      <c r="AL152" s="53">
        <f t="shared" si="134"/>
        <v>0</v>
      </c>
      <c r="AN152" s="56">
        <f t="shared" si="97"/>
        <v>0</v>
      </c>
      <c r="AP152" t="str">
        <f t="shared" si="100"/>
        <v/>
      </c>
      <c r="AQ152" t="str">
        <f t="shared" si="101"/>
        <v/>
      </c>
      <c r="AR152" t="str">
        <f t="shared" si="102"/>
        <v/>
      </c>
      <c r="AS152" t="str">
        <f t="shared" si="103"/>
        <v/>
      </c>
      <c r="AT152" t="str">
        <f t="shared" si="104"/>
        <v/>
      </c>
      <c r="AU152" t="str">
        <f t="shared" si="105"/>
        <v>80</v>
      </c>
      <c r="AV152" t="str">
        <f t="shared" si="106"/>
        <v/>
      </c>
      <c r="AW152" t="str">
        <f t="shared" si="107"/>
        <v xml:space="preserve">                              </v>
      </c>
      <c r="AX152" t="str">
        <f t="shared" si="108"/>
        <v>000000000000000</v>
      </c>
      <c r="AY152" t="str">
        <f t="shared" si="109"/>
        <v>000000000000000</v>
      </c>
      <c r="AZ152" t="str">
        <f t="shared" si="110"/>
        <v>000000000000000</v>
      </c>
      <c r="BA152" t="str">
        <f t="shared" si="111"/>
        <v>000000000000000</v>
      </c>
      <c r="BB152" t="str">
        <f t="shared" si="112"/>
        <v>000000000000000</v>
      </c>
      <c r="BC152" t="str">
        <f t="shared" si="113"/>
        <v>000000000000000</v>
      </c>
      <c r="BD152" t="str">
        <f t="shared" si="114"/>
        <v>000000000000000</v>
      </c>
      <c r="BE152" t="str">
        <f t="shared" si="115"/>
        <v>000000000000000</v>
      </c>
      <c r="BF152" t="str">
        <f t="shared" si="116"/>
        <v>PES</v>
      </c>
      <c r="BG152" t="str">
        <f t="shared" si="117"/>
        <v>0001000000</v>
      </c>
      <c r="BH152">
        <f t="shared" si="118"/>
        <v>1</v>
      </c>
      <c r="BI152" t="str">
        <f t="shared" si="119"/>
        <v xml:space="preserve"> </v>
      </c>
      <c r="BJ152" t="str">
        <f t="shared" si="120"/>
        <v>000000000000000</v>
      </c>
      <c r="BK152" t="str">
        <f t="shared" si="121"/>
        <v/>
      </c>
      <c r="BL152" t="str">
        <f t="shared" si="122"/>
        <v/>
      </c>
      <c r="BM152" t="str">
        <f t="shared" si="123"/>
        <v/>
      </c>
      <c r="BN152" t="str">
        <f t="shared" si="124"/>
        <v/>
      </c>
      <c r="BO152" t="str">
        <f t="shared" si="125"/>
        <v/>
      </c>
      <c r="BP152" t="str">
        <f t="shared" si="126"/>
        <v/>
      </c>
      <c r="BQ152" t="str">
        <f t="shared" si="127"/>
        <v/>
      </c>
      <c r="BR152" t="str">
        <f t="shared" si="128"/>
        <v/>
      </c>
      <c r="BS152" s="22" t="str">
        <f ca="1">IF(BT152="","",MAX($BS$5:INDIRECT(ADDRESS(ROW()-1,COLUMN())))+1)</f>
        <v/>
      </c>
      <c r="BT152" s="22" t="str">
        <f t="shared" si="129"/>
        <v/>
      </c>
      <c r="BU152" s="22" t="str">
        <f ca="1">IF(BV152="","",MAX($BU$5:INDIRECT(ADDRESS(ROW()-1,COLUMN())))+1)</f>
        <v/>
      </c>
      <c r="BV152" s="22" t="str">
        <f t="shared" si="130"/>
        <v/>
      </c>
    </row>
    <row r="153" spans="2:74">
      <c r="B153" s="39"/>
      <c r="C153" s="3"/>
      <c r="D153" s="3" t="str">
        <f t="shared" si="91"/>
        <v/>
      </c>
      <c r="E153" s="40"/>
      <c r="F153" s="40"/>
      <c r="G153" s="40">
        <f t="shared" si="98"/>
        <v>0</v>
      </c>
      <c r="H153" s="3">
        <v>80</v>
      </c>
      <c r="I153" s="3" t="str">
        <f t="shared" si="92"/>
        <v>C U I T</v>
      </c>
      <c r="J153" s="33"/>
      <c r="K153" s="3"/>
      <c r="L153" s="41"/>
      <c r="M153" s="41"/>
      <c r="N153" s="41"/>
      <c r="O153" s="41"/>
      <c r="P153" s="41"/>
      <c r="Q153" s="41"/>
      <c r="R153" s="41"/>
      <c r="S153" s="41"/>
      <c r="T153" s="3" t="s">
        <v>645</v>
      </c>
      <c r="U153" s="3" t="str">
        <f t="shared" si="93"/>
        <v>PESOS ARGENTINOS</v>
      </c>
      <c r="V153" s="41">
        <v>1</v>
      </c>
      <c r="W153" s="41">
        <v>1</v>
      </c>
      <c r="X153" s="3">
        <v>0</v>
      </c>
      <c r="Y153" s="3" t="str">
        <f t="shared" si="94"/>
        <v>NO CORRESPONDE</v>
      </c>
      <c r="Z153" s="3"/>
      <c r="AA153" s="39" t="str">
        <f t="shared" si="99"/>
        <v/>
      </c>
      <c r="AC153" s="46"/>
      <c r="AD153" s="7"/>
      <c r="AE153" s="3" t="str">
        <f t="shared" si="95"/>
        <v/>
      </c>
      <c r="AF153" s="47">
        <f t="shared" si="131"/>
        <v>0</v>
      </c>
      <c r="AG153" s="46"/>
      <c r="AH153" s="7"/>
      <c r="AI153" s="3" t="str">
        <f t="shared" si="96"/>
        <v/>
      </c>
      <c r="AJ153" s="47">
        <f t="shared" si="132"/>
        <v>0</v>
      </c>
      <c r="AK153" s="53">
        <f t="shared" si="133"/>
        <v>0</v>
      </c>
      <c r="AL153" s="53">
        <f t="shared" si="134"/>
        <v>0</v>
      </c>
      <c r="AN153" s="56">
        <f t="shared" si="97"/>
        <v>0</v>
      </c>
      <c r="AP153" t="str">
        <f t="shared" si="100"/>
        <v/>
      </c>
      <c r="AQ153" t="str">
        <f t="shared" si="101"/>
        <v/>
      </c>
      <c r="AR153" t="str">
        <f t="shared" si="102"/>
        <v/>
      </c>
      <c r="AS153" t="str">
        <f t="shared" si="103"/>
        <v/>
      </c>
      <c r="AT153" t="str">
        <f t="shared" si="104"/>
        <v/>
      </c>
      <c r="AU153" t="str">
        <f t="shared" si="105"/>
        <v>80</v>
      </c>
      <c r="AV153" t="str">
        <f t="shared" si="106"/>
        <v/>
      </c>
      <c r="AW153" t="str">
        <f t="shared" si="107"/>
        <v xml:space="preserve">                              </v>
      </c>
      <c r="AX153" t="str">
        <f t="shared" si="108"/>
        <v>000000000000000</v>
      </c>
      <c r="AY153" t="str">
        <f t="shared" si="109"/>
        <v>000000000000000</v>
      </c>
      <c r="AZ153" t="str">
        <f t="shared" si="110"/>
        <v>000000000000000</v>
      </c>
      <c r="BA153" t="str">
        <f t="shared" si="111"/>
        <v>000000000000000</v>
      </c>
      <c r="BB153" t="str">
        <f t="shared" si="112"/>
        <v>000000000000000</v>
      </c>
      <c r="BC153" t="str">
        <f t="shared" si="113"/>
        <v>000000000000000</v>
      </c>
      <c r="BD153" t="str">
        <f t="shared" si="114"/>
        <v>000000000000000</v>
      </c>
      <c r="BE153" t="str">
        <f t="shared" si="115"/>
        <v>000000000000000</v>
      </c>
      <c r="BF153" t="str">
        <f t="shared" si="116"/>
        <v>PES</v>
      </c>
      <c r="BG153" t="str">
        <f t="shared" si="117"/>
        <v>0001000000</v>
      </c>
      <c r="BH153">
        <f t="shared" si="118"/>
        <v>1</v>
      </c>
      <c r="BI153" t="str">
        <f t="shared" si="119"/>
        <v xml:space="preserve"> </v>
      </c>
      <c r="BJ153" t="str">
        <f t="shared" si="120"/>
        <v>000000000000000</v>
      </c>
      <c r="BK153" t="str">
        <f t="shared" si="121"/>
        <v/>
      </c>
      <c r="BL153" t="str">
        <f t="shared" si="122"/>
        <v/>
      </c>
      <c r="BM153" t="str">
        <f t="shared" si="123"/>
        <v/>
      </c>
      <c r="BN153" t="str">
        <f t="shared" si="124"/>
        <v/>
      </c>
      <c r="BO153" t="str">
        <f t="shared" si="125"/>
        <v/>
      </c>
      <c r="BP153" t="str">
        <f t="shared" si="126"/>
        <v/>
      </c>
      <c r="BQ153" t="str">
        <f t="shared" si="127"/>
        <v/>
      </c>
      <c r="BR153" t="str">
        <f t="shared" si="128"/>
        <v/>
      </c>
      <c r="BS153" s="22" t="str">
        <f ca="1">IF(BT153="","",MAX($BS$5:INDIRECT(ADDRESS(ROW()-1,COLUMN())))+1)</f>
        <v/>
      </c>
      <c r="BT153" s="22" t="str">
        <f t="shared" si="129"/>
        <v/>
      </c>
      <c r="BU153" s="22" t="str">
        <f ca="1">IF(BV153="","",MAX($BU$5:INDIRECT(ADDRESS(ROW()-1,COLUMN())))+1)</f>
        <v/>
      </c>
      <c r="BV153" s="22" t="str">
        <f t="shared" si="130"/>
        <v/>
      </c>
    </row>
    <row r="154" spans="2:74">
      <c r="B154" s="39"/>
      <c r="C154" s="3"/>
      <c r="D154" s="3" t="str">
        <f t="shared" si="91"/>
        <v/>
      </c>
      <c r="E154" s="40"/>
      <c r="F154" s="40"/>
      <c r="G154" s="40">
        <f t="shared" si="98"/>
        <v>0</v>
      </c>
      <c r="H154" s="3">
        <v>80</v>
      </c>
      <c r="I154" s="3" t="str">
        <f t="shared" si="92"/>
        <v>C U I T</v>
      </c>
      <c r="J154" s="33"/>
      <c r="K154" s="3"/>
      <c r="L154" s="41"/>
      <c r="M154" s="41"/>
      <c r="N154" s="41"/>
      <c r="O154" s="41"/>
      <c r="P154" s="41"/>
      <c r="Q154" s="41"/>
      <c r="R154" s="41"/>
      <c r="S154" s="41"/>
      <c r="T154" s="3" t="s">
        <v>645</v>
      </c>
      <c r="U154" s="3" t="str">
        <f t="shared" si="93"/>
        <v>PESOS ARGENTINOS</v>
      </c>
      <c r="V154" s="41">
        <v>1</v>
      </c>
      <c r="W154" s="41">
        <v>1</v>
      </c>
      <c r="X154" s="3">
        <v>0</v>
      </c>
      <c r="Y154" s="3" t="str">
        <f t="shared" si="94"/>
        <v>NO CORRESPONDE</v>
      </c>
      <c r="Z154" s="3"/>
      <c r="AA154" s="39" t="str">
        <f t="shared" si="99"/>
        <v/>
      </c>
      <c r="AC154" s="46"/>
      <c r="AD154" s="7"/>
      <c r="AE154" s="3" t="str">
        <f t="shared" si="95"/>
        <v/>
      </c>
      <c r="AF154" s="47">
        <f t="shared" si="131"/>
        <v>0</v>
      </c>
      <c r="AG154" s="46"/>
      <c r="AH154" s="7"/>
      <c r="AI154" s="3" t="str">
        <f t="shared" si="96"/>
        <v/>
      </c>
      <c r="AJ154" s="47">
        <f t="shared" si="132"/>
        <v>0</v>
      </c>
      <c r="AK154" s="53">
        <f t="shared" si="133"/>
        <v>0</v>
      </c>
      <c r="AL154" s="53">
        <f t="shared" si="134"/>
        <v>0</v>
      </c>
      <c r="AN154" s="56">
        <f t="shared" si="97"/>
        <v>0</v>
      </c>
      <c r="AP154" t="str">
        <f t="shared" si="100"/>
        <v/>
      </c>
      <c r="AQ154" t="str">
        <f t="shared" si="101"/>
        <v/>
      </c>
      <c r="AR154" t="str">
        <f t="shared" si="102"/>
        <v/>
      </c>
      <c r="AS154" t="str">
        <f t="shared" si="103"/>
        <v/>
      </c>
      <c r="AT154" t="str">
        <f t="shared" si="104"/>
        <v/>
      </c>
      <c r="AU154" t="str">
        <f t="shared" si="105"/>
        <v>80</v>
      </c>
      <c r="AV154" t="str">
        <f t="shared" si="106"/>
        <v/>
      </c>
      <c r="AW154" t="str">
        <f t="shared" si="107"/>
        <v xml:space="preserve">                              </v>
      </c>
      <c r="AX154" t="str">
        <f t="shared" si="108"/>
        <v>000000000000000</v>
      </c>
      <c r="AY154" t="str">
        <f t="shared" si="109"/>
        <v>000000000000000</v>
      </c>
      <c r="AZ154" t="str">
        <f t="shared" si="110"/>
        <v>000000000000000</v>
      </c>
      <c r="BA154" t="str">
        <f t="shared" si="111"/>
        <v>000000000000000</v>
      </c>
      <c r="BB154" t="str">
        <f t="shared" si="112"/>
        <v>000000000000000</v>
      </c>
      <c r="BC154" t="str">
        <f t="shared" si="113"/>
        <v>000000000000000</v>
      </c>
      <c r="BD154" t="str">
        <f t="shared" si="114"/>
        <v>000000000000000</v>
      </c>
      <c r="BE154" t="str">
        <f t="shared" si="115"/>
        <v>000000000000000</v>
      </c>
      <c r="BF154" t="str">
        <f t="shared" si="116"/>
        <v>PES</v>
      </c>
      <c r="BG154" t="str">
        <f t="shared" si="117"/>
        <v>0001000000</v>
      </c>
      <c r="BH154">
        <f t="shared" si="118"/>
        <v>1</v>
      </c>
      <c r="BI154" t="str">
        <f t="shared" si="119"/>
        <v xml:space="preserve"> </v>
      </c>
      <c r="BJ154" t="str">
        <f t="shared" si="120"/>
        <v>000000000000000</v>
      </c>
      <c r="BK154" t="str">
        <f t="shared" si="121"/>
        <v/>
      </c>
      <c r="BL154" t="str">
        <f t="shared" si="122"/>
        <v/>
      </c>
      <c r="BM154" t="str">
        <f t="shared" si="123"/>
        <v/>
      </c>
      <c r="BN154" t="str">
        <f t="shared" si="124"/>
        <v/>
      </c>
      <c r="BO154" t="str">
        <f t="shared" si="125"/>
        <v/>
      </c>
      <c r="BP154" t="str">
        <f t="shared" si="126"/>
        <v/>
      </c>
      <c r="BQ154" t="str">
        <f t="shared" si="127"/>
        <v/>
      </c>
      <c r="BR154" t="str">
        <f t="shared" si="128"/>
        <v/>
      </c>
      <c r="BS154" s="22" t="str">
        <f ca="1">IF(BT154="","",MAX($BS$5:INDIRECT(ADDRESS(ROW()-1,COLUMN())))+1)</f>
        <v/>
      </c>
      <c r="BT154" s="22" t="str">
        <f t="shared" si="129"/>
        <v/>
      </c>
      <c r="BU154" s="22" t="str">
        <f ca="1">IF(BV154="","",MAX($BU$5:INDIRECT(ADDRESS(ROW()-1,COLUMN())))+1)</f>
        <v/>
      </c>
      <c r="BV154" s="22" t="str">
        <f t="shared" si="130"/>
        <v/>
      </c>
    </row>
    <row r="155" spans="2:74">
      <c r="B155" s="39"/>
      <c r="C155" s="3"/>
      <c r="D155" s="3" t="str">
        <f t="shared" si="91"/>
        <v/>
      </c>
      <c r="E155" s="40"/>
      <c r="F155" s="40"/>
      <c r="G155" s="40">
        <f t="shared" si="98"/>
        <v>0</v>
      </c>
      <c r="H155" s="3">
        <v>80</v>
      </c>
      <c r="I155" s="3" t="str">
        <f t="shared" si="92"/>
        <v>C U I T</v>
      </c>
      <c r="J155" s="33"/>
      <c r="K155" s="3"/>
      <c r="L155" s="41"/>
      <c r="M155" s="41"/>
      <c r="N155" s="41"/>
      <c r="O155" s="41"/>
      <c r="P155" s="41"/>
      <c r="Q155" s="41"/>
      <c r="R155" s="41"/>
      <c r="S155" s="41"/>
      <c r="T155" s="3" t="s">
        <v>645</v>
      </c>
      <c r="U155" s="3" t="str">
        <f t="shared" si="93"/>
        <v>PESOS ARGENTINOS</v>
      </c>
      <c r="V155" s="41">
        <v>1</v>
      </c>
      <c r="W155" s="41">
        <v>1</v>
      </c>
      <c r="X155" s="3">
        <v>0</v>
      </c>
      <c r="Y155" s="3" t="str">
        <f t="shared" si="94"/>
        <v>NO CORRESPONDE</v>
      </c>
      <c r="Z155" s="3"/>
      <c r="AA155" s="39" t="str">
        <f t="shared" si="99"/>
        <v/>
      </c>
      <c r="AC155" s="46"/>
      <c r="AD155" s="7"/>
      <c r="AE155" s="3" t="str">
        <f t="shared" si="95"/>
        <v/>
      </c>
      <c r="AF155" s="47">
        <f t="shared" si="131"/>
        <v>0</v>
      </c>
      <c r="AG155" s="46"/>
      <c r="AH155" s="7"/>
      <c r="AI155" s="3" t="str">
        <f t="shared" si="96"/>
        <v/>
      </c>
      <c r="AJ155" s="47">
        <f t="shared" si="132"/>
        <v>0</v>
      </c>
      <c r="AK155" s="53">
        <f t="shared" si="133"/>
        <v>0</v>
      </c>
      <c r="AL155" s="53">
        <f t="shared" si="134"/>
        <v>0</v>
      </c>
      <c r="AN155" s="56">
        <f t="shared" si="97"/>
        <v>0</v>
      </c>
      <c r="AP155" t="str">
        <f t="shared" si="100"/>
        <v/>
      </c>
      <c r="AQ155" t="str">
        <f t="shared" si="101"/>
        <v/>
      </c>
      <c r="AR155" t="str">
        <f t="shared" si="102"/>
        <v/>
      </c>
      <c r="AS155" t="str">
        <f t="shared" si="103"/>
        <v/>
      </c>
      <c r="AT155" t="str">
        <f t="shared" si="104"/>
        <v/>
      </c>
      <c r="AU155" t="str">
        <f t="shared" si="105"/>
        <v>80</v>
      </c>
      <c r="AV155" t="str">
        <f t="shared" si="106"/>
        <v/>
      </c>
      <c r="AW155" t="str">
        <f t="shared" si="107"/>
        <v xml:space="preserve">                              </v>
      </c>
      <c r="AX155" t="str">
        <f t="shared" si="108"/>
        <v>000000000000000</v>
      </c>
      <c r="AY155" t="str">
        <f t="shared" si="109"/>
        <v>000000000000000</v>
      </c>
      <c r="AZ155" t="str">
        <f t="shared" si="110"/>
        <v>000000000000000</v>
      </c>
      <c r="BA155" t="str">
        <f t="shared" si="111"/>
        <v>000000000000000</v>
      </c>
      <c r="BB155" t="str">
        <f t="shared" si="112"/>
        <v>000000000000000</v>
      </c>
      <c r="BC155" t="str">
        <f t="shared" si="113"/>
        <v>000000000000000</v>
      </c>
      <c r="BD155" t="str">
        <f t="shared" si="114"/>
        <v>000000000000000</v>
      </c>
      <c r="BE155" t="str">
        <f t="shared" si="115"/>
        <v>000000000000000</v>
      </c>
      <c r="BF155" t="str">
        <f t="shared" si="116"/>
        <v>PES</v>
      </c>
      <c r="BG155" t="str">
        <f t="shared" si="117"/>
        <v>0001000000</v>
      </c>
      <c r="BH155">
        <f t="shared" si="118"/>
        <v>1</v>
      </c>
      <c r="BI155" t="str">
        <f t="shared" si="119"/>
        <v xml:space="preserve"> </v>
      </c>
      <c r="BJ155" t="str">
        <f t="shared" si="120"/>
        <v>000000000000000</v>
      </c>
      <c r="BK155" t="str">
        <f t="shared" si="121"/>
        <v/>
      </c>
      <c r="BL155" t="str">
        <f t="shared" si="122"/>
        <v/>
      </c>
      <c r="BM155" t="str">
        <f t="shared" si="123"/>
        <v/>
      </c>
      <c r="BN155" t="str">
        <f t="shared" si="124"/>
        <v/>
      </c>
      <c r="BO155" t="str">
        <f t="shared" si="125"/>
        <v/>
      </c>
      <c r="BP155" t="str">
        <f t="shared" si="126"/>
        <v/>
      </c>
      <c r="BQ155" t="str">
        <f t="shared" si="127"/>
        <v/>
      </c>
      <c r="BR155" t="str">
        <f t="shared" si="128"/>
        <v/>
      </c>
      <c r="BS155" s="22" t="str">
        <f ca="1">IF(BT155="","",MAX($BS$5:INDIRECT(ADDRESS(ROW()-1,COLUMN())))+1)</f>
        <v/>
      </c>
      <c r="BT155" s="22" t="str">
        <f t="shared" si="129"/>
        <v/>
      </c>
      <c r="BU155" s="22" t="str">
        <f ca="1">IF(BV155="","",MAX($BU$5:INDIRECT(ADDRESS(ROW()-1,COLUMN())))+1)</f>
        <v/>
      </c>
      <c r="BV155" s="22" t="str">
        <f t="shared" si="130"/>
        <v/>
      </c>
    </row>
    <row r="156" spans="2:74">
      <c r="B156" s="39"/>
      <c r="C156" s="3"/>
      <c r="D156" s="3" t="str">
        <f t="shared" si="91"/>
        <v/>
      </c>
      <c r="E156" s="40"/>
      <c r="F156" s="40"/>
      <c r="G156" s="40">
        <f t="shared" si="98"/>
        <v>0</v>
      </c>
      <c r="H156" s="3">
        <v>80</v>
      </c>
      <c r="I156" s="3" t="str">
        <f t="shared" si="92"/>
        <v>C U I T</v>
      </c>
      <c r="J156" s="33"/>
      <c r="K156" s="3"/>
      <c r="L156" s="41"/>
      <c r="M156" s="41"/>
      <c r="N156" s="41"/>
      <c r="O156" s="41"/>
      <c r="P156" s="41"/>
      <c r="Q156" s="41"/>
      <c r="R156" s="41"/>
      <c r="S156" s="41"/>
      <c r="T156" s="3" t="s">
        <v>645</v>
      </c>
      <c r="U156" s="3" t="str">
        <f t="shared" si="93"/>
        <v>PESOS ARGENTINOS</v>
      </c>
      <c r="V156" s="41">
        <v>1</v>
      </c>
      <c r="W156" s="41">
        <v>1</v>
      </c>
      <c r="X156" s="3">
        <v>0</v>
      </c>
      <c r="Y156" s="3" t="str">
        <f t="shared" si="94"/>
        <v>NO CORRESPONDE</v>
      </c>
      <c r="Z156" s="3"/>
      <c r="AA156" s="39" t="str">
        <f t="shared" si="99"/>
        <v/>
      </c>
      <c r="AC156" s="46"/>
      <c r="AD156" s="7"/>
      <c r="AE156" s="3" t="str">
        <f t="shared" si="95"/>
        <v/>
      </c>
      <c r="AF156" s="47">
        <f t="shared" si="131"/>
        <v>0</v>
      </c>
      <c r="AG156" s="46"/>
      <c r="AH156" s="7"/>
      <c r="AI156" s="3" t="str">
        <f t="shared" si="96"/>
        <v/>
      </c>
      <c r="AJ156" s="47">
        <f t="shared" si="132"/>
        <v>0</v>
      </c>
      <c r="AK156" s="53">
        <f t="shared" si="133"/>
        <v>0</v>
      </c>
      <c r="AL156" s="53">
        <f t="shared" si="134"/>
        <v>0</v>
      </c>
      <c r="AN156" s="56">
        <f t="shared" si="97"/>
        <v>0</v>
      </c>
      <c r="AP156" t="str">
        <f t="shared" si="100"/>
        <v/>
      </c>
      <c r="AQ156" t="str">
        <f t="shared" si="101"/>
        <v/>
      </c>
      <c r="AR156" t="str">
        <f t="shared" si="102"/>
        <v/>
      </c>
      <c r="AS156" t="str">
        <f t="shared" si="103"/>
        <v/>
      </c>
      <c r="AT156" t="str">
        <f t="shared" si="104"/>
        <v/>
      </c>
      <c r="AU156" t="str">
        <f t="shared" si="105"/>
        <v>80</v>
      </c>
      <c r="AV156" t="str">
        <f t="shared" si="106"/>
        <v/>
      </c>
      <c r="AW156" t="str">
        <f t="shared" si="107"/>
        <v xml:space="preserve">                              </v>
      </c>
      <c r="AX156" t="str">
        <f t="shared" si="108"/>
        <v>000000000000000</v>
      </c>
      <c r="AY156" t="str">
        <f t="shared" si="109"/>
        <v>000000000000000</v>
      </c>
      <c r="AZ156" t="str">
        <f t="shared" si="110"/>
        <v>000000000000000</v>
      </c>
      <c r="BA156" t="str">
        <f t="shared" si="111"/>
        <v>000000000000000</v>
      </c>
      <c r="BB156" t="str">
        <f t="shared" si="112"/>
        <v>000000000000000</v>
      </c>
      <c r="BC156" t="str">
        <f t="shared" si="113"/>
        <v>000000000000000</v>
      </c>
      <c r="BD156" t="str">
        <f t="shared" si="114"/>
        <v>000000000000000</v>
      </c>
      <c r="BE156" t="str">
        <f t="shared" si="115"/>
        <v>000000000000000</v>
      </c>
      <c r="BF156" t="str">
        <f t="shared" si="116"/>
        <v>PES</v>
      </c>
      <c r="BG156" t="str">
        <f t="shared" si="117"/>
        <v>0001000000</v>
      </c>
      <c r="BH156">
        <f t="shared" si="118"/>
        <v>1</v>
      </c>
      <c r="BI156" t="str">
        <f t="shared" si="119"/>
        <v xml:space="preserve"> </v>
      </c>
      <c r="BJ156" t="str">
        <f t="shared" si="120"/>
        <v>000000000000000</v>
      </c>
      <c r="BK156" t="str">
        <f t="shared" si="121"/>
        <v/>
      </c>
      <c r="BL156" t="str">
        <f t="shared" si="122"/>
        <v/>
      </c>
      <c r="BM156" t="str">
        <f t="shared" si="123"/>
        <v/>
      </c>
      <c r="BN156" t="str">
        <f t="shared" si="124"/>
        <v/>
      </c>
      <c r="BO156" t="str">
        <f t="shared" si="125"/>
        <v/>
      </c>
      <c r="BP156" t="str">
        <f t="shared" si="126"/>
        <v/>
      </c>
      <c r="BQ156" t="str">
        <f t="shared" si="127"/>
        <v/>
      </c>
      <c r="BR156" t="str">
        <f t="shared" si="128"/>
        <v/>
      </c>
      <c r="BS156" s="22" t="str">
        <f ca="1">IF(BT156="","",MAX($BS$5:INDIRECT(ADDRESS(ROW()-1,COLUMN())))+1)</f>
        <v/>
      </c>
      <c r="BT156" s="22" t="str">
        <f t="shared" si="129"/>
        <v/>
      </c>
      <c r="BU156" s="22" t="str">
        <f ca="1">IF(BV156="","",MAX($BU$5:INDIRECT(ADDRESS(ROW()-1,COLUMN())))+1)</f>
        <v/>
      </c>
      <c r="BV156" s="22" t="str">
        <f t="shared" si="130"/>
        <v/>
      </c>
    </row>
    <row r="157" spans="2:74">
      <c r="B157" s="39"/>
      <c r="C157" s="3"/>
      <c r="D157" s="3" t="str">
        <f t="shared" si="91"/>
        <v/>
      </c>
      <c r="E157" s="40"/>
      <c r="F157" s="40"/>
      <c r="G157" s="40">
        <f t="shared" si="98"/>
        <v>0</v>
      </c>
      <c r="H157" s="3">
        <v>80</v>
      </c>
      <c r="I157" s="3" t="str">
        <f t="shared" si="92"/>
        <v>C U I T</v>
      </c>
      <c r="J157" s="33"/>
      <c r="K157" s="3"/>
      <c r="L157" s="41"/>
      <c r="M157" s="41"/>
      <c r="N157" s="41"/>
      <c r="O157" s="41"/>
      <c r="P157" s="41"/>
      <c r="Q157" s="41"/>
      <c r="R157" s="41"/>
      <c r="S157" s="41"/>
      <c r="T157" s="3" t="s">
        <v>645</v>
      </c>
      <c r="U157" s="3" t="str">
        <f t="shared" si="93"/>
        <v>PESOS ARGENTINOS</v>
      </c>
      <c r="V157" s="41">
        <v>1</v>
      </c>
      <c r="W157" s="41">
        <v>1</v>
      </c>
      <c r="X157" s="3">
        <v>0</v>
      </c>
      <c r="Y157" s="3" t="str">
        <f t="shared" si="94"/>
        <v>NO CORRESPONDE</v>
      </c>
      <c r="Z157" s="3"/>
      <c r="AA157" s="39" t="str">
        <f t="shared" si="99"/>
        <v/>
      </c>
      <c r="AC157" s="46"/>
      <c r="AD157" s="7"/>
      <c r="AE157" s="3" t="str">
        <f t="shared" si="95"/>
        <v/>
      </c>
      <c r="AF157" s="47">
        <f t="shared" si="131"/>
        <v>0</v>
      </c>
      <c r="AG157" s="46"/>
      <c r="AH157" s="7"/>
      <c r="AI157" s="3" t="str">
        <f t="shared" si="96"/>
        <v/>
      </c>
      <c r="AJ157" s="47">
        <f t="shared" si="132"/>
        <v>0</v>
      </c>
      <c r="AK157" s="53">
        <f t="shared" si="133"/>
        <v>0</v>
      </c>
      <c r="AL157" s="53">
        <f t="shared" si="134"/>
        <v>0</v>
      </c>
      <c r="AN157" s="56">
        <f t="shared" si="97"/>
        <v>0</v>
      </c>
      <c r="AP157" t="str">
        <f t="shared" si="100"/>
        <v/>
      </c>
      <c r="AQ157" t="str">
        <f t="shared" si="101"/>
        <v/>
      </c>
      <c r="AR157" t="str">
        <f t="shared" si="102"/>
        <v/>
      </c>
      <c r="AS157" t="str">
        <f t="shared" si="103"/>
        <v/>
      </c>
      <c r="AT157" t="str">
        <f t="shared" si="104"/>
        <v/>
      </c>
      <c r="AU157" t="str">
        <f t="shared" si="105"/>
        <v>80</v>
      </c>
      <c r="AV157" t="str">
        <f t="shared" si="106"/>
        <v/>
      </c>
      <c r="AW157" t="str">
        <f t="shared" si="107"/>
        <v xml:space="preserve">                              </v>
      </c>
      <c r="AX157" t="str">
        <f t="shared" si="108"/>
        <v>000000000000000</v>
      </c>
      <c r="AY157" t="str">
        <f t="shared" si="109"/>
        <v>000000000000000</v>
      </c>
      <c r="AZ157" t="str">
        <f t="shared" si="110"/>
        <v>000000000000000</v>
      </c>
      <c r="BA157" t="str">
        <f t="shared" si="111"/>
        <v>000000000000000</v>
      </c>
      <c r="BB157" t="str">
        <f t="shared" si="112"/>
        <v>000000000000000</v>
      </c>
      <c r="BC157" t="str">
        <f t="shared" si="113"/>
        <v>000000000000000</v>
      </c>
      <c r="BD157" t="str">
        <f t="shared" si="114"/>
        <v>000000000000000</v>
      </c>
      <c r="BE157" t="str">
        <f t="shared" si="115"/>
        <v>000000000000000</v>
      </c>
      <c r="BF157" t="str">
        <f t="shared" si="116"/>
        <v>PES</v>
      </c>
      <c r="BG157" t="str">
        <f t="shared" si="117"/>
        <v>0001000000</v>
      </c>
      <c r="BH157">
        <f t="shared" si="118"/>
        <v>1</v>
      </c>
      <c r="BI157" t="str">
        <f t="shared" si="119"/>
        <v xml:space="preserve"> </v>
      </c>
      <c r="BJ157" t="str">
        <f t="shared" si="120"/>
        <v>000000000000000</v>
      </c>
      <c r="BK157" t="str">
        <f t="shared" si="121"/>
        <v/>
      </c>
      <c r="BL157" t="str">
        <f t="shared" si="122"/>
        <v/>
      </c>
      <c r="BM157" t="str">
        <f t="shared" si="123"/>
        <v/>
      </c>
      <c r="BN157" t="str">
        <f t="shared" si="124"/>
        <v/>
      </c>
      <c r="BO157" t="str">
        <f t="shared" si="125"/>
        <v/>
      </c>
      <c r="BP157" t="str">
        <f t="shared" si="126"/>
        <v/>
      </c>
      <c r="BQ157" t="str">
        <f t="shared" si="127"/>
        <v/>
      </c>
      <c r="BR157" t="str">
        <f t="shared" si="128"/>
        <v/>
      </c>
      <c r="BS157" s="22" t="str">
        <f ca="1">IF(BT157="","",MAX($BS$5:INDIRECT(ADDRESS(ROW()-1,COLUMN())))+1)</f>
        <v/>
      </c>
      <c r="BT157" s="22" t="str">
        <f t="shared" si="129"/>
        <v/>
      </c>
      <c r="BU157" s="22" t="str">
        <f ca="1">IF(BV157="","",MAX($BU$5:INDIRECT(ADDRESS(ROW()-1,COLUMN())))+1)</f>
        <v/>
      </c>
      <c r="BV157" s="22" t="str">
        <f t="shared" si="130"/>
        <v/>
      </c>
    </row>
    <row r="158" spans="2:74">
      <c r="B158" s="39"/>
      <c r="C158" s="3"/>
      <c r="D158" s="3" t="str">
        <f t="shared" si="91"/>
        <v/>
      </c>
      <c r="E158" s="40"/>
      <c r="F158" s="40"/>
      <c r="G158" s="40">
        <f t="shared" si="98"/>
        <v>0</v>
      </c>
      <c r="H158" s="3">
        <v>80</v>
      </c>
      <c r="I158" s="3" t="str">
        <f t="shared" si="92"/>
        <v>C U I T</v>
      </c>
      <c r="J158" s="33"/>
      <c r="K158" s="3"/>
      <c r="L158" s="41"/>
      <c r="M158" s="41"/>
      <c r="N158" s="41"/>
      <c r="O158" s="41"/>
      <c r="P158" s="41"/>
      <c r="Q158" s="41"/>
      <c r="R158" s="41"/>
      <c r="S158" s="41"/>
      <c r="T158" s="3" t="s">
        <v>645</v>
      </c>
      <c r="U158" s="3" t="str">
        <f t="shared" si="93"/>
        <v>PESOS ARGENTINOS</v>
      </c>
      <c r="V158" s="41">
        <v>1</v>
      </c>
      <c r="W158" s="41">
        <v>1</v>
      </c>
      <c r="X158" s="3">
        <v>0</v>
      </c>
      <c r="Y158" s="3" t="str">
        <f t="shared" si="94"/>
        <v>NO CORRESPONDE</v>
      </c>
      <c r="Z158" s="3"/>
      <c r="AA158" s="39" t="str">
        <f t="shared" si="99"/>
        <v/>
      </c>
      <c r="AC158" s="46"/>
      <c r="AD158" s="7"/>
      <c r="AE158" s="3" t="str">
        <f t="shared" si="95"/>
        <v/>
      </c>
      <c r="AF158" s="47">
        <f t="shared" si="131"/>
        <v>0</v>
      </c>
      <c r="AG158" s="46"/>
      <c r="AH158" s="7"/>
      <c r="AI158" s="3" t="str">
        <f t="shared" si="96"/>
        <v/>
      </c>
      <c r="AJ158" s="47">
        <f t="shared" si="132"/>
        <v>0</v>
      </c>
      <c r="AK158" s="53">
        <f t="shared" si="133"/>
        <v>0</v>
      </c>
      <c r="AL158" s="53">
        <f t="shared" si="134"/>
        <v>0</v>
      </c>
      <c r="AN158" s="56">
        <f t="shared" si="97"/>
        <v>0</v>
      </c>
      <c r="AP158" t="str">
        <f t="shared" si="100"/>
        <v/>
      </c>
      <c r="AQ158" t="str">
        <f t="shared" si="101"/>
        <v/>
      </c>
      <c r="AR158" t="str">
        <f t="shared" si="102"/>
        <v/>
      </c>
      <c r="AS158" t="str">
        <f t="shared" si="103"/>
        <v/>
      </c>
      <c r="AT158" t="str">
        <f t="shared" si="104"/>
        <v/>
      </c>
      <c r="AU158" t="str">
        <f t="shared" si="105"/>
        <v>80</v>
      </c>
      <c r="AV158" t="str">
        <f t="shared" si="106"/>
        <v/>
      </c>
      <c r="AW158" t="str">
        <f t="shared" si="107"/>
        <v xml:space="preserve">                              </v>
      </c>
      <c r="AX158" t="str">
        <f t="shared" si="108"/>
        <v>000000000000000</v>
      </c>
      <c r="AY158" t="str">
        <f t="shared" si="109"/>
        <v>000000000000000</v>
      </c>
      <c r="AZ158" t="str">
        <f t="shared" si="110"/>
        <v>000000000000000</v>
      </c>
      <c r="BA158" t="str">
        <f t="shared" si="111"/>
        <v>000000000000000</v>
      </c>
      <c r="BB158" t="str">
        <f t="shared" si="112"/>
        <v>000000000000000</v>
      </c>
      <c r="BC158" t="str">
        <f t="shared" si="113"/>
        <v>000000000000000</v>
      </c>
      <c r="BD158" t="str">
        <f t="shared" si="114"/>
        <v>000000000000000</v>
      </c>
      <c r="BE158" t="str">
        <f t="shared" si="115"/>
        <v>000000000000000</v>
      </c>
      <c r="BF158" t="str">
        <f t="shared" si="116"/>
        <v>PES</v>
      </c>
      <c r="BG158" t="str">
        <f t="shared" si="117"/>
        <v>0001000000</v>
      </c>
      <c r="BH158">
        <f t="shared" si="118"/>
        <v>1</v>
      </c>
      <c r="BI158" t="str">
        <f t="shared" si="119"/>
        <v xml:space="preserve"> </v>
      </c>
      <c r="BJ158" t="str">
        <f t="shared" si="120"/>
        <v>000000000000000</v>
      </c>
      <c r="BK158" t="str">
        <f t="shared" si="121"/>
        <v/>
      </c>
      <c r="BL158" t="str">
        <f t="shared" si="122"/>
        <v/>
      </c>
      <c r="BM158" t="str">
        <f t="shared" si="123"/>
        <v/>
      </c>
      <c r="BN158" t="str">
        <f t="shared" si="124"/>
        <v/>
      </c>
      <c r="BO158" t="str">
        <f t="shared" si="125"/>
        <v/>
      </c>
      <c r="BP158" t="str">
        <f t="shared" si="126"/>
        <v/>
      </c>
      <c r="BQ158" t="str">
        <f t="shared" si="127"/>
        <v/>
      </c>
      <c r="BR158" t="str">
        <f t="shared" si="128"/>
        <v/>
      </c>
      <c r="BS158" s="22" t="str">
        <f ca="1">IF(BT158="","",MAX($BS$5:INDIRECT(ADDRESS(ROW()-1,COLUMN())))+1)</f>
        <v/>
      </c>
      <c r="BT158" s="22" t="str">
        <f t="shared" si="129"/>
        <v/>
      </c>
      <c r="BU158" s="22" t="str">
        <f ca="1">IF(BV158="","",MAX($BU$5:INDIRECT(ADDRESS(ROW()-1,COLUMN())))+1)</f>
        <v/>
      </c>
      <c r="BV158" s="22" t="str">
        <f t="shared" si="130"/>
        <v/>
      </c>
    </row>
    <row r="159" spans="2:74">
      <c r="B159" s="39"/>
      <c r="C159" s="3"/>
      <c r="D159" s="3" t="str">
        <f t="shared" si="91"/>
        <v/>
      </c>
      <c r="E159" s="40"/>
      <c r="F159" s="40"/>
      <c r="G159" s="40">
        <f t="shared" si="98"/>
        <v>0</v>
      </c>
      <c r="H159" s="3">
        <v>80</v>
      </c>
      <c r="I159" s="3" t="str">
        <f t="shared" si="92"/>
        <v>C U I T</v>
      </c>
      <c r="J159" s="33"/>
      <c r="K159" s="3"/>
      <c r="L159" s="41"/>
      <c r="M159" s="41"/>
      <c r="N159" s="41"/>
      <c r="O159" s="41"/>
      <c r="P159" s="41"/>
      <c r="Q159" s="41"/>
      <c r="R159" s="41"/>
      <c r="S159" s="41"/>
      <c r="T159" s="3" t="s">
        <v>645</v>
      </c>
      <c r="U159" s="3" t="str">
        <f t="shared" si="93"/>
        <v>PESOS ARGENTINOS</v>
      </c>
      <c r="V159" s="41">
        <v>1</v>
      </c>
      <c r="W159" s="41">
        <v>1</v>
      </c>
      <c r="X159" s="3">
        <v>0</v>
      </c>
      <c r="Y159" s="3" t="str">
        <f t="shared" si="94"/>
        <v>NO CORRESPONDE</v>
      </c>
      <c r="Z159" s="3"/>
      <c r="AA159" s="39" t="str">
        <f t="shared" si="99"/>
        <v/>
      </c>
      <c r="AC159" s="46"/>
      <c r="AD159" s="7"/>
      <c r="AE159" s="3" t="str">
        <f t="shared" si="95"/>
        <v/>
      </c>
      <c r="AF159" s="47">
        <f t="shared" si="131"/>
        <v>0</v>
      </c>
      <c r="AG159" s="46"/>
      <c r="AH159" s="7"/>
      <c r="AI159" s="3" t="str">
        <f t="shared" si="96"/>
        <v/>
      </c>
      <c r="AJ159" s="47">
        <f t="shared" si="132"/>
        <v>0</v>
      </c>
      <c r="AK159" s="53">
        <f t="shared" si="133"/>
        <v>0</v>
      </c>
      <c r="AL159" s="53">
        <f t="shared" si="134"/>
        <v>0</v>
      </c>
      <c r="AN159" s="56">
        <f t="shared" si="97"/>
        <v>0</v>
      </c>
      <c r="AP159" t="str">
        <f t="shared" si="100"/>
        <v/>
      </c>
      <c r="AQ159" t="str">
        <f t="shared" si="101"/>
        <v/>
      </c>
      <c r="AR159" t="str">
        <f t="shared" si="102"/>
        <v/>
      </c>
      <c r="AS159" t="str">
        <f t="shared" si="103"/>
        <v/>
      </c>
      <c r="AT159" t="str">
        <f t="shared" si="104"/>
        <v/>
      </c>
      <c r="AU159" t="str">
        <f t="shared" si="105"/>
        <v>80</v>
      </c>
      <c r="AV159" t="str">
        <f t="shared" si="106"/>
        <v/>
      </c>
      <c r="AW159" t="str">
        <f t="shared" si="107"/>
        <v xml:space="preserve">                              </v>
      </c>
      <c r="AX159" t="str">
        <f t="shared" si="108"/>
        <v>000000000000000</v>
      </c>
      <c r="AY159" t="str">
        <f t="shared" si="109"/>
        <v>000000000000000</v>
      </c>
      <c r="AZ159" t="str">
        <f t="shared" si="110"/>
        <v>000000000000000</v>
      </c>
      <c r="BA159" t="str">
        <f t="shared" si="111"/>
        <v>000000000000000</v>
      </c>
      <c r="BB159" t="str">
        <f t="shared" si="112"/>
        <v>000000000000000</v>
      </c>
      <c r="BC159" t="str">
        <f t="shared" si="113"/>
        <v>000000000000000</v>
      </c>
      <c r="BD159" t="str">
        <f t="shared" si="114"/>
        <v>000000000000000</v>
      </c>
      <c r="BE159" t="str">
        <f t="shared" si="115"/>
        <v>000000000000000</v>
      </c>
      <c r="BF159" t="str">
        <f t="shared" si="116"/>
        <v>PES</v>
      </c>
      <c r="BG159" t="str">
        <f t="shared" si="117"/>
        <v>0001000000</v>
      </c>
      <c r="BH159">
        <f t="shared" si="118"/>
        <v>1</v>
      </c>
      <c r="BI159" t="str">
        <f t="shared" si="119"/>
        <v xml:space="preserve"> </v>
      </c>
      <c r="BJ159" t="str">
        <f t="shared" si="120"/>
        <v>000000000000000</v>
      </c>
      <c r="BK159" t="str">
        <f t="shared" si="121"/>
        <v/>
      </c>
      <c r="BL159" t="str">
        <f t="shared" si="122"/>
        <v/>
      </c>
      <c r="BM159" t="str">
        <f t="shared" si="123"/>
        <v/>
      </c>
      <c r="BN159" t="str">
        <f t="shared" si="124"/>
        <v/>
      </c>
      <c r="BO159" t="str">
        <f t="shared" si="125"/>
        <v/>
      </c>
      <c r="BP159" t="str">
        <f t="shared" si="126"/>
        <v/>
      </c>
      <c r="BQ159" t="str">
        <f t="shared" si="127"/>
        <v/>
      </c>
      <c r="BR159" t="str">
        <f t="shared" si="128"/>
        <v/>
      </c>
      <c r="BS159" s="22" t="str">
        <f ca="1">IF(BT159="","",MAX($BS$5:INDIRECT(ADDRESS(ROW()-1,COLUMN())))+1)</f>
        <v/>
      </c>
      <c r="BT159" s="22" t="str">
        <f t="shared" si="129"/>
        <v/>
      </c>
      <c r="BU159" s="22" t="str">
        <f ca="1">IF(BV159="","",MAX($BU$5:INDIRECT(ADDRESS(ROW()-1,COLUMN())))+1)</f>
        <v/>
      </c>
      <c r="BV159" s="22" t="str">
        <f t="shared" si="130"/>
        <v/>
      </c>
    </row>
    <row r="160" spans="2:74">
      <c r="B160" s="39"/>
      <c r="C160" s="3"/>
      <c r="D160" s="3" t="str">
        <f t="shared" si="91"/>
        <v/>
      </c>
      <c r="E160" s="40"/>
      <c r="F160" s="40"/>
      <c r="G160" s="40">
        <f t="shared" si="98"/>
        <v>0</v>
      </c>
      <c r="H160" s="3">
        <v>80</v>
      </c>
      <c r="I160" s="3" t="str">
        <f t="shared" si="92"/>
        <v>C U I T</v>
      </c>
      <c r="J160" s="33"/>
      <c r="K160" s="3"/>
      <c r="L160" s="41"/>
      <c r="M160" s="41"/>
      <c r="N160" s="41"/>
      <c r="O160" s="41"/>
      <c r="P160" s="41"/>
      <c r="Q160" s="41"/>
      <c r="R160" s="41"/>
      <c r="S160" s="41"/>
      <c r="T160" s="3" t="s">
        <v>645</v>
      </c>
      <c r="U160" s="3" t="str">
        <f t="shared" si="93"/>
        <v>PESOS ARGENTINOS</v>
      </c>
      <c r="V160" s="41">
        <v>1</v>
      </c>
      <c r="W160" s="41">
        <v>1</v>
      </c>
      <c r="X160" s="3">
        <v>0</v>
      </c>
      <c r="Y160" s="3" t="str">
        <f t="shared" si="94"/>
        <v>NO CORRESPONDE</v>
      </c>
      <c r="Z160" s="3"/>
      <c r="AA160" s="39" t="str">
        <f t="shared" si="99"/>
        <v/>
      </c>
      <c r="AC160" s="46"/>
      <c r="AD160" s="7"/>
      <c r="AE160" s="3" t="str">
        <f t="shared" si="95"/>
        <v/>
      </c>
      <c r="AF160" s="47">
        <f t="shared" si="131"/>
        <v>0</v>
      </c>
      <c r="AG160" s="46"/>
      <c r="AH160" s="7"/>
      <c r="AI160" s="3" t="str">
        <f t="shared" si="96"/>
        <v/>
      </c>
      <c r="AJ160" s="47">
        <f t="shared" si="132"/>
        <v>0</v>
      </c>
      <c r="AK160" s="53">
        <f t="shared" si="133"/>
        <v>0</v>
      </c>
      <c r="AL160" s="53">
        <f t="shared" si="134"/>
        <v>0</v>
      </c>
      <c r="AN160" s="56">
        <f t="shared" si="97"/>
        <v>0</v>
      </c>
      <c r="AP160" t="str">
        <f t="shared" si="100"/>
        <v/>
      </c>
      <c r="AQ160" t="str">
        <f t="shared" si="101"/>
        <v/>
      </c>
      <c r="AR160" t="str">
        <f t="shared" si="102"/>
        <v/>
      </c>
      <c r="AS160" t="str">
        <f t="shared" si="103"/>
        <v/>
      </c>
      <c r="AT160" t="str">
        <f t="shared" si="104"/>
        <v/>
      </c>
      <c r="AU160" t="str">
        <f t="shared" si="105"/>
        <v>80</v>
      </c>
      <c r="AV160" t="str">
        <f t="shared" si="106"/>
        <v/>
      </c>
      <c r="AW160" t="str">
        <f t="shared" si="107"/>
        <v xml:space="preserve">                              </v>
      </c>
      <c r="AX160" t="str">
        <f t="shared" si="108"/>
        <v>000000000000000</v>
      </c>
      <c r="AY160" t="str">
        <f t="shared" si="109"/>
        <v>000000000000000</v>
      </c>
      <c r="AZ160" t="str">
        <f t="shared" si="110"/>
        <v>000000000000000</v>
      </c>
      <c r="BA160" t="str">
        <f t="shared" si="111"/>
        <v>000000000000000</v>
      </c>
      <c r="BB160" t="str">
        <f t="shared" si="112"/>
        <v>000000000000000</v>
      </c>
      <c r="BC160" t="str">
        <f t="shared" si="113"/>
        <v>000000000000000</v>
      </c>
      <c r="BD160" t="str">
        <f t="shared" si="114"/>
        <v>000000000000000</v>
      </c>
      <c r="BE160" t="str">
        <f t="shared" si="115"/>
        <v>000000000000000</v>
      </c>
      <c r="BF160" t="str">
        <f t="shared" si="116"/>
        <v>PES</v>
      </c>
      <c r="BG160" t="str">
        <f t="shared" si="117"/>
        <v>0001000000</v>
      </c>
      <c r="BH160">
        <f t="shared" si="118"/>
        <v>1</v>
      </c>
      <c r="BI160" t="str">
        <f t="shared" si="119"/>
        <v xml:space="preserve"> </v>
      </c>
      <c r="BJ160" t="str">
        <f t="shared" si="120"/>
        <v>000000000000000</v>
      </c>
      <c r="BK160" t="str">
        <f t="shared" si="121"/>
        <v/>
      </c>
      <c r="BL160" t="str">
        <f t="shared" si="122"/>
        <v/>
      </c>
      <c r="BM160" t="str">
        <f t="shared" si="123"/>
        <v/>
      </c>
      <c r="BN160" t="str">
        <f t="shared" si="124"/>
        <v/>
      </c>
      <c r="BO160" t="str">
        <f t="shared" si="125"/>
        <v/>
      </c>
      <c r="BP160" t="str">
        <f t="shared" si="126"/>
        <v/>
      </c>
      <c r="BQ160" t="str">
        <f t="shared" si="127"/>
        <v/>
      </c>
      <c r="BR160" t="str">
        <f t="shared" si="128"/>
        <v/>
      </c>
      <c r="BS160" s="22" t="str">
        <f ca="1">IF(BT160="","",MAX($BS$5:INDIRECT(ADDRESS(ROW()-1,COLUMN())))+1)</f>
        <v/>
      </c>
      <c r="BT160" s="22" t="str">
        <f t="shared" si="129"/>
        <v/>
      </c>
      <c r="BU160" s="22" t="str">
        <f ca="1">IF(BV160="","",MAX($BU$5:INDIRECT(ADDRESS(ROW()-1,COLUMN())))+1)</f>
        <v/>
      </c>
      <c r="BV160" s="22" t="str">
        <f t="shared" si="130"/>
        <v/>
      </c>
    </row>
    <row r="161" spans="2:74">
      <c r="B161" s="39"/>
      <c r="C161" s="3"/>
      <c r="D161" s="3" t="str">
        <f t="shared" si="91"/>
        <v/>
      </c>
      <c r="E161" s="40"/>
      <c r="F161" s="40"/>
      <c r="G161" s="40">
        <f t="shared" si="98"/>
        <v>0</v>
      </c>
      <c r="H161" s="3">
        <v>80</v>
      </c>
      <c r="I161" s="3" t="str">
        <f t="shared" si="92"/>
        <v>C U I T</v>
      </c>
      <c r="J161" s="33"/>
      <c r="K161" s="3"/>
      <c r="L161" s="41"/>
      <c r="M161" s="41"/>
      <c r="N161" s="41"/>
      <c r="O161" s="41"/>
      <c r="P161" s="41"/>
      <c r="Q161" s="41"/>
      <c r="R161" s="41"/>
      <c r="S161" s="41"/>
      <c r="T161" s="3" t="s">
        <v>645</v>
      </c>
      <c r="U161" s="3" t="str">
        <f t="shared" si="93"/>
        <v>PESOS ARGENTINOS</v>
      </c>
      <c r="V161" s="41">
        <v>1</v>
      </c>
      <c r="W161" s="41">
        <v>1</v>
      </c>
      <c r="X161" s="3">
        <v>0</v>
      </c>
      <c r="Y161" s="3" t="str">
        <f t="shared" si="94"/>
        <v>NO CORRESPONDE</v>
      </c>
      <c r="Z161" s="3"/>
      <c r="AA161" s="39" t="str">
        <f t="shared" si="99"/>
        <v/>
      </c>
      <c r="AC161" s="46"/>
      <c r="AD161" s="7"/>
      <c r="AE161" s="3" t="str">
        <f t="shared" si="95"/>
        <v/>
      </c>
      <c r="AF161" s="47">
        <f t="shared" si="131"/>
        <v>0</v>
      </c>
      <c r="AG161" s="46"/>
      <c r="AH161" s="7"/>
      <c r="AI161" s="3" t="str">
        <f t="shared" si="96"/>
        <v/>
      </c>
      <c r="AJ161" s="47">
        <f t="shared" si="132"/>
        <v>0</v>
      </c>
      <c r="AK161" s="53">
        <f t="shared" si="133"/>
        <v>0</v>
      </c>
      <c r="AL161" s="53">
        <f t="shared" si="134"/>
        <v>0</v>
      </c>
      <c r="AN161" s="56">
        <f t="shared" si="97"/>
        <v>0</v>
      </c>
      <c r="AP161" t="str">
        <f t="shared" si="100"/>
        <v/>
      </c>
      <c r="AQ161" t="str">
        <f t="shared" si="101"/>
        <v/>
      </c>
      <c r="AR161" t="str">
        <f t="shared" si="102"/>
        <v/>
      </c>
      <c r="AS161" t="str">
        <f t="shared" si="103"/>
        <v/>
      </c>
      <c r="AT161" t="str">
        <f t="shared" si="104"/>
        <v/>
      </c>
      <c r="AU161" t="str">
        <f t="shared" si="105"/>
        <v>80</v>
      </c>
      <c r="AV161" t="str">
        <f t="shared" si="106"/>
        <v/>
      </c>
      <c r="AW161" t="str">
        <f t="shared" si="107"/>
        <v xml:space="preserve">                              </v>
      </c>
      <c r="AX161" t="str">
        <f t="shared" si="108"/>
        <v>000000000000000</v>
      </c>
      <c r="AY161" t="str">
        <f t="shared" si="109"/>
        <v>000000000000000</v>
      </c>
      <c r="AZ161" t="str">
        <f t="shared" si="110"/>
        <v>000000000000000</v>
      </c>
      <c r="BA161" t="str">
        <f t="shared" si="111"/>
        <v>000000000000000</v>
      </c>
      <c r="BB161" t="str">
        <f t="shared" si="112"/>
        <v>000000000000000</v>
      </c>
      <c r="BC161" t="str">
        <f t="shared" si="113"/>
        <v>000000000000000</v>
      </c>
      <c r="BD161" t="str">
        <f t="shared" si="114"/>
        <v>000000000000000</v>
      </c>
      <c r="BE161" t="str">
        <f t="shared" si="115"/>
        <v>000000000000000</v>
      </c>
      <c r="BF161" t="str">
        <f t="shared" si="116"/>
        <v>PES</v>
      </c>
      <c r="BG161" t="str">
        <f t="shared" si="117"/>
        <v>0001000000</v>
      </c>
      <c r="BH161">
        <f t="shared" si="118"/>
        <v>1</v>
      </c>
      <c r="BI161" t="str">
        <f t="shared" si="119"/>
        <v xml:space="preserve"> </v>
      </c>
      <c r="BJ161" t="str">
        <f t="shared" si="120"/>
        <v>000000000000000</v>
      </c>
      <c r="BK161" t="str">
        <f t="shared" si="121"/>
        <v/>
      </c>
      <c r="BL161" t="str">
        <f t="shared" si="122"/>
        <v/>
      </c>
      <c r="BM161" t="str">
        <f t="shared" si="123"/>
        <v/>
      </c>
      <c r="BN161" t="str">
        <f t="shared" si="124"/>
        <v/>
      </c>
      <c r="BO161" t="str">
        <f t="shared" si="125"/>
        <v/>
      </c>
      <c r="BP161" t="str">
        <f t="shared" si="126"/>
        <v/>
      </c>
      <c r="BQ161" t="str">
        <f t="shared" si="127"/>
        <v/>
      </c>
      <c r="BR161" t="str">
        <f t="shared" si="128"/>
        <v/>
      </c>
      <c r="BS161" s="22" t="str">
        <f ca="1">IF(BT161="","",MAX($BS$5:INDIRECT(ADDRESS(ROW()-1,COLUMN())))+1)</f>
        <v/>
      </c>
      <c r="BT161" s="22" t="str">
        <f t="shared" si="129"/>
        <v/>
      </c>
      <c r="BU161" s="22" t="str">
        <f ca="1">IF(BV161="","",MAX($BU$5:INDIRECT(ADDRESS(ROW()-1,COLUMN())))+1)</f>
        <v/>
      </c>
      <c r="BV161" s="22" t="str">
        <f t="shared" si="130"/>
        <v/>
      </c>
    </row>
    <row r="162" spans="2:74">
      <c r="B162" s="39"/>
      <c r="C162" s="3"/>
      <c r="D162" s="3" t="str">
        <f t="shared" si="91"/>
        <v/>
      </c>
      <c r="E162" s="40"/>
      <c r="F162" s="40"/>
      <c r="G162" s="40">
        <f t="shared" si="98"/>
        <v>0</v>
      </c>
      <c r="H162" s="3">
        <v>80</v>
      </c>
      <c r="I162" s="3" t="str">
        <f t="shared" si="92"/>
        <v>C U I T</v>
      </c>
      <c r="J162" s="33"/>
      <c r="K162" s="3"/>
      <c r="L162" s="41"/>
      <c r="M162" s="41"/>
      <c r="N162" s="41"/>
      <c r="O162" s="41"/>
      <c r="P162" s="41"/>
      <c r="Q162" s="41"/>
      <c r="R162" s="41"/>
      <c r="S162" s="41"/>
      <c r="T162" s="3" t="s">
        <v>645</v>
      </c>
      <c r="U162" s="3" t="str">
        <f t="shared" si="93"/>
        <v>PESOS ARGENTINOS</v>
      </c>
      <c r="V162" s="41">
        <v>1</v>
      </c>
      <c r="W162" s="41">
        <v>1</v>
      </c>
      <c r="X162" s="3">
        <v>0</v>
      </c>
      <c r="Y162" s="3" t="str">
        <f t="shared" si="94"/>
        <v>NO CORRESPONDE</v>
      </c>
      <c r="Z162" s="3"/>
      <c r="AA162" s="39" t="str">
        <f t="shared" si="99"/>
        <v/>
      </c>
      <c r="AC162" s="46"/>
      <c r="AD162" s="7"/>
      <c r="AE162" s="3" t="str">
        <f t="shared" si="95"/>
        <v/>
      </c>
      <c r="AF162" s="47">
        <f t="shared" si="131"/>
        <v>0</v>
      </c>
      <c r="AG162" s="46"/>
      <c r="AH162" s="7"/>
      <c r="AI162" s="3" t="str">
        <f t="shared" si="96"/>
        <v/>
      </c>
      <c r="AJ162" s="47">
        <f t="shared" si="132"/>
        <v>0</v>
      </c>
      <c r="AK162" s="53">
        <f t="shared" si="133"/>
        <v>0</v>
      </c>
      <c r="AL162" s="53">
        <f t="shared" si="134"/>
        <v>0</v>
      </c>
      <c r="AN162" s="56">
        <f t="shared" si="97"/>
        <v>0</v>
      </c>
      <c r="AP162" t="str">
        <f t="shared" si="100"/>
        <v/>
      </c>
      <c r="AQ162" t="str">
        <f t="shared" si="101"/>
        <v/>
      </c>
      <c r="AR162" t="str">
        <f t="shared" si="102"/>
        <v/>
      </c>
      <c r="AS162" t="str">
        <f t="shared" si="103"/>
        <v/>
      </c>
      <c r="AT162" t="str">
        <f t="shared" si="104"/>
        <v/>
      </c>
      <c r="AU162" t="str">
        <f t="shared" si="105"/>
        <v>80</v>
      </c>
      <c r="AV162" t="str">
        <f t="shared" si="106"/>
        <v/>
      </c>
      <c r="AW162" t="str">
        <f t="shared" si="107"/>
        <v xml:space="preserve">                              </v>
      </c>
      <c r="AX162" t="str">
        <f t="shared" si="108"/>
        <v>000000000000000</v>
      </c>
      <c r="AY162" t="str">
        <f t="shared" si="109"/>
        <v>000000000000000</v>
      </c>
      <c r="AZ162" t="str">
        <f t="shared" si="110"/>
        <v>000000000000000</v>
      </c>
      <c r="BA162" t="str">
        <f t="shared" si="111"/>
        <v>000000000000000</v>
      </c>
      <c r="BB162" t="str">
        <f t="shared" si="112"/>
        <v>000000000000000</v>
      </c>
      <c r="BC162" t="str">
        <f t="shared" si="113"/>
        <v>000000000000000</v>
      </c>
      <c r="BD162" t="str">
        <f t="shared" si="114"/>
        <v>000000000000000</v>
      </c>
      <c r="BE162" t="str">
        <f t="shared" si="115"/>
        <v>000000000000000</v>
      </c>
      <c r="BF162" t="str">
        <f t="shared" si="116"/>
        <v>PES</v>
      </c>
      <c r="BG162" t="str">
        <f t="shared" si="117"/>
        <v>0001000000</v>
      </c>
      <c r="BH162">
        <f t="shared" si="118"/>
        <v>1</v>
      </c>
      <c r="BI162" t="str">
        <f t="shared" si="119"/>
        <v xml:space="preserve"> </v>
      </c>
      <c r="BJ162" t="str">
        <f t="shared" si="120"/>
        <v>000000000000000</v>
      </c>
      <c r="BK162" t="str">
        <f t="shared" si="121"/>
        <v/>
      </c>
      <c r="BL162" t="str">
        <f t="shared" si="122"/>
        <v/>
      </c>
      <c r="BM162" t="str">
        <f t="shared" si="123"/>
        <v/>
      </c>
      <c r="BN162" t="str">
        <f t="shared" si="124"/>
        <v/>
      </c>
      <c r="BO162" t="str">
        <f t="shared" si="125"/>
        <v/>
      </c>
      <c r="BP162" t="str">
        <f t="shared" si="126"/>
        <v/>
      </c>
      <c r="BQ162" t="str">
        <f t="shared" si="127"/>
        <v/>
      </c>
      <c r="BR162" t="str">
        <f t="shared" si="128"/>
        <v/>
      </c>
      <c r="BS162" s="22" t="str">
        <f ca="1">IF(BT162="","",MAX($BS$5:INDIRECT(ADDRESS(ROW()-1,COLUMN())))+1)</f>
        <v/>
      </c>
      <c r="BT162" s="22" t="str">
        <f t="shared" si="129"/>
        <v/>
      </c>
      <c r="BU162" s="22" t="str">
        <f ca="1">IF(BV162="","",MAX($BU$5:INDIRECT(ADDRESS(ROW()-1,COLUMN())))+1)</f>
        <v/>
      </c>
      <c r="BV162" s="22" t="str">
        <f t="shared" si="130"/>
        <v/>
      </c>
    </row>
    <row r="163" spans="2:74">
      <c r="B163" s="39"/>
      <c r="C163" s="3"/>
      <c r="D163" s="3" t="str">
        <f t="shared" si="91"/>
        <v/>
      </c>
      <c r="E163" s="40"/>
      <c r="F163" s="40"/>
      <c r="G163" s="40">
        <f t="shared" si="98"/>
        <v>0</v>
      </c>
      <c r="H163" s="3">
        <v>80</v>
      </c>
      <c r="I163" s="3" t="str">
        <f t="shared" si="92"/>
        <v>C U I T</v>
      </c>
      <c r="J163" s="33"/>
      <c r="K163" s="3"/>
      <c r="L163" s="41"/>
      <c r="M163" s="41"/>
      <c r="N163" s="41"/>
      <c r="O163" s="41"/>
      <c r="P163" s="41"/>
      <c r="Q163" s="41"/>
      <c r="R163" s="41"/>
      <c r="S163" s="41"/>
      <c r="T163" s="3" t="s">
        <v>645</v>
      </c>
      <c r="U163" s="3" t="str">
        <f t="shared" si="93"/>
        <v>PESOS ARGENTINOS</v>
      </c>
      <c r="V163" s="41">
        <v>1</v>
      </c>
      <c r="W163" s="41">
        <v>1</v>
      </c>
      <c r="X163" s="3">
        <v>0</v>
      </c>
      <c r="Y163" s="3" t="str">
        <f t="shared" si="94"/>
        <v>NO CORRESPONDE</v>
      </c>
      <c r="Z163" s="3"/>
      <c r="AA163" s="39" t="str">
        <f t="shared" si="99"/>
        <v/>
      </c>
      <c r="AC163" s="46"/>
      <c r="AD163" s="7"/>
      <c r="AE163" s="3" t="str">
        <f t="shared" si="95"/>
        <v/>
      </c>
      <c r="AF163" s="47">
        <f t="shared" si="131"/>
        <v>0</v>
      </c>
      <c r="AG163" s="46"/>
      <c r="AH163" s="7"/>
      <c r="AI163" s="3" t="str">
        <f t="shared" si="96"/>
        <v/>
      </c>
      <c r="AJ163" s="47">
        <f t="shared" si="132"/>
        <v>0</v>
      </c>
      <c r="AK163" s="53">
        <f t="shared" si="133"/>
        <v>0</v>
      </c>
      <c r="AL163" s="53">
        <f t="shared" si="134"/>
        <v>0</v>
      </c>
      <c r="AN163" s="56">
        <f t="shared" si="97"/>
        <v>0</v>
      </c>
      <c r="AP163" t="str">
        <f t="shared" si="100"/>
        <v/>
      </c>
      <c r="AQ163" t="str">
        <f t="shared" si="101"/>
        <v/>
      </c>
      <c r="AR163" t="str">
        <f t="shared" si="102"/>
        <v/>
      </c>
      <c r="AS163" t="str">
        <f t="shared" si="103"/>
        <v/>
      </c>
      <c r="AT163" t="str">
        <f t="shared" si="104"/>
        <v/>
      </c>
      <c r="AU163" t="str">
        <f t="shared" si="105"/>
        <v>80</v>
      </c>
      <c r="AV163" t="str">
        <f t="shared" si="106"/>
        <v/>
      </c>
      <c r="AW163" t="str">
        <f t="shared" si="107"/>
        <v xml:space="preserve">                              </v>
      </c>
      <c r="AX163" t="str">
        <f t="shared" si="108"/>
        <v>000000000000000</v>
      </c>
      <c r="AY163" t="str">
        <f t="shared" si="109"/>
        <v>000000000000000</v>
      </c>
      <c r="AZ163" t="str">
        <f t="shared" si="110"/>
        <v>000000000000000</v>
      </c>
      <c r="BA163" t="str">
        <f t="shared" si="111"/>
        <v>000000000000000</v>
      </c>
      <c r="BB163" t="str">
        <f t="shared" si="112"/>
        <v>000000000000000</v>
      </c>
      <c r="BC163" t="str">
        <f t="shared" si="113"/>
        <v>000000000000000</v>
      </c>
      <c r="BD163" t="str">
        <f t="shared" si="114"/>
        <v>000000000000000</v>
      </c>
      <c r="BE163" t="str">
        <f t="shared" si="115"/>
        <v>000000000000000</v>
      </c>
      <c r="BF163" t="str">
        <f t="shared" si="116"/>
        <v>PES</v>
      </c>
      <c r="BG163" t="str">
        <f t="shared" si="117"/>
        <v>0001000000</v>
      </c>
      <c r="BH163">
        <f t="shared" si="118"/>
        <v>1</v>
      </c>
      <c r="BI163" t="str">
        <f t="shared" si="119"/>
        <v xml:space="preserve"> </v>
      </c>
      <c r="BJ163" t="str">
        <f t="shared" si="120"/>
        <v>000000000000000</v>
      </c>
      <c r="BK163" t="str">
        <f t="shared" si="121"/>
        <v/>
      </c>
      <c r="BL163" t="str">
        <f t="shared" si="122"/>
        <v/>
      </c>
      <c r="BM163" t="str">
        <f t="shared" si="123"/>
        <v/>
      </c>
      <c r="BN163" t="str">
        <f t="shared" si="124"/>
        <v/>
      </c>
      <c r="BO163" t="str">
        <f t="shared" si="125"/>
        <v/>
      </c>
      <c r="BP163" t="str">
        <f t="shared" si="126"/>
        <v/>
      </c>
      <c r="BQ163" t="str">
        <f t="shared" si="127"/>
        <v/>
      </c>
      <c r="BR163" t="str">
        <f t="shared" si="128"/>
        <v/>
      </c>
      <c r="BS163" s="22" t="str">
        <f ca="1">IF(BT163="","",MAX($BS$5:INDIRECT(ADDRESS(ROW()-1,COLUMN())))+1)</f>
        <v/>
      </c>
      <c r="BT163" s="22" t="str">
        <f t="shared" si="129"/>
        <v/>
      </c>
      <c r="BU163" s="22" t="str">
        <f ca="1">IF(BV163="","",MAX($BU$5:INDIRECT(ADDRESS(ROW()-1,COLUMN())))+1)</f>
        <v/>
      </c>
      <c r="BV163" s="22" t="str">
        <f t="shared" si="130"/>
        <v/>
      </c>
    </row>
    <row r="164" spans="2:74">
      <c r="B164" s="39"/>
      <c r="C164" s="3"/>
      <c r="D164" s="3" t="str">
        <f t="shared" si="91"/>
        <v/>
      </c>
      <c r="E164" s="40"/>
      <c r="F164" s="40"/>
      <c r="G164" s="40">
        <f t="shared" si="98"/>
        <v>0</v>
      </c>
      <c r="H164" s="3">
        <v>80</v>
      </c>
      <c r="I164" s="3" t="str">
        <f t="shared" si="92"/>
        <v>C U I T</v>
      </c>
      <c r="J164" s="33"/>
      <c r="K164" s="3"/>
      <c r="L164" s="41"/>
      <c r="M164" s="41"/>
      <c r="N164" s="41"/>
      <c r="O164" s="41"/>
      <c r="P164" s="41"/>
      <c r="Q164" s="41"/>
      <c r="R164" s="41"/>
      <c r="S164" s="41"/>
      <c r="T164" s="3" t="s">
        <v>645</v>
      </c>
      <c r="U164" s="3" t="str">
        <f t="shared" si="93"/>
        <v>PESOS ARGENTINOS</v>
      </c>
      <c r="V164" s="41">
        <v>1</v>
      </c>
      <c r="W164" s="41">
        <v>1</v>
      </c>
      <c r="X164" s="3">
        <v>0</v>
      </c>
      <c r="Y164" s="3" t="str">
        <f t="shared" si="94"/>
        <v>NO CORRESPONDE</v>
      </c>
      <c r="Z164" s="3"/>
      <c r="AA164" s="39" t="str">
        <f t="shared" si="99"/>
        <v/>
      </c>
      <c r="AC164" s="46"/>
      <c r="AD164" s="7"/>
      <c r="AE164" s="3" t="str">
        <f t="shared" si="95"/>
        <v/>
      </c>
      <c r="AF164" s="47">
        <f t="shared" si="131"/>
        <v>0</v>
      </c>
      <c r="AG164" s="46"/>
      <c r="AH164" s="7"/>
      <c r="AI164" s="3" t="str">
        <f t="shared" si="96"/>
        <v/>
      </c>
      <c r="AJ164" s="47">
        <f t="shared" si="132"/>
        <v>0</v>
      </c>
      <c r="AK164" s="53">
        <f t="shared" si="133"/>
        <v>0</v>
      </c>
      <c r="AL164" s="53">
        <f t="shared" si="134"/>
        <v>0</v>
      </c>
      <c r="AN164" s="56">
        <f t="shared" si="97"/>
        <v>0</v>
      </c>
      <c r="AP164" t="str">
        <f t="shared" si="100"/>
        <v/>
      </c>
      <c r="AQ164" t="str">
        <f t="shared" si="101"/>
        <v/>
      </c>
      <c r="AR164" t="str">
        <f t="shared" si="102"/>
        <v/>
      </c>
      <c r="AS164" t="str">
        <f t="shared" si="103"/>
        <v/>
      </c>
      <c r="AT164" t="str">
        <f t="shared" si="104"/>
        <v/>
      </c>
      <c r="AU164" t="str">
        <f t="shared" si="105"/>
        <v>80</v>
      </c>
      <c r="AV164" t="str">
        <f t="shared" si="106"/>
        <v/>
      </c>
      <c r="AW164" t="str">
        <f t="shared" si="107"/>
        <v xml:space="preserve">                              </v>
      </c>
      <c r="AX164" t="str">
        <f t="shared" si="108"/>
        <v>000000000000000</v>
      </c>
      <c r="AY164" t="str">
        <f t="shared" si="109"/>
        <v>000000000000000</v>
      </c>
      <c r="AZ164" t="str">
        <f t="shared" si="110"/>
        <v>000000000000000</v>
      </c>
      <c r="BA164" t="str">
        <f t="shared" si="111"/>
        <v>000000000000000</v>
      </c>
      <c r="BB164" t="str">
        <f t="shared" si="112"/>
        <v>000000000000000</v>
      </c>
      <c r="BC164" t="str">
        <f t="shared" si="113"/>
        <v>000000000000000</v>
      </c>
      <c r="BD164" t="str">
        <f t="shared" si="114"/>
        <v>000000000000000</v>
      </c>
      <c r="BE164" t="str">
        <f t="shared" si="115"/>
        <v>000000000000000</v>
      </c>
      <c r="BF164" t="str">
        <f t="shared" si="116"/>
        <v>PES</v>
      </c>
      <c r="BG164" t="str">
        <f t="shared" si="117"/>
        <v>0001000000</v>
      </c>
      <c r="BH164">
        <f t="shared" si="118"/>
        <v>1</v>
      </c>
      <c r="BI164" t="str">
        <f t="shared" si="119"/>
        <v xml:space="preserve"> </v>
      </c>
      <c r="BJ164" t="str">
        <f t="shared" si="120"/>
        <v>000000000000000</v>
      </c>
      <c r="BK164" t="str">
        <f t="shared" si="121"/>
        <v/>
      </c>
      <c r="BL164" t="str">
        <f t="shared" si="122"/>
        <v/>
      </c>
      <c r="BM164" t="str">
        <f t="shared" si="123"/>
        <v/>
      </c>
      <c r="BN164" t="str">
        <f t="shared" si="124"/>
        <v/>
      </c>
      <c r="BO164" t="str">
        <f t="shared" si="125"/>
        <v/>
      </c>
      <c r="BP164" t="str">
        <f t="shared" si="126"/>
        <v/>
      </c>
      <c r="BQ164" t="str">
        <f t="shared" si="127"/>
        <v/>
      </c>
      <c r="BR164" t="str">
        <f t="shared" si="128"/>
        <v/>
      </c>
      <c r="BS164" s="22" t="str">
        <f ca="1">IF(BT164="","",MAX($BS$5:INDIRECT(ADDRESS(ROW()-1,COLUMN())))+1)</f>
        <v/>
      </c>
      <c r="BT164" s="22" t="str">
        <f t="shared" si="129"/>
        <v/>
      </c>
      <c r="BU164" s="22" t="str">
        <f ca="1">IF(BV164="","",MAX($BU$5:INDIRECT(ADDRESS(ROW()-1,COLUMN())))+1)</f>
        <v/>
      </c>
      <c r="BV164" s="22" t="str">
        <f t="shared" si="130"/>
        <v/>
      </c>
    </row>
    <row r="165" spans="2:74">
      <c r="B165" s="39"/>
      <c r="C165" s="3"/>
      <c r="D165" s="3" t="str">
        <f t="shared" si="91"/>
        <v/>
      </c>
      <c r="E165" s="40"/>
      <c r="F165" s="40"/>
      <c r="G165" s="40">
        <f t="shared" si="98"/>
        <v>0</v>
      </c>
      <c r="H165" s="3">
        <v>80</v>
      </c>
      <c r="I165" s="3" t="str">
        <f t="shared" si="92"/>
        <v>C U I T</v>
      </c>
      <c r="J165" s="33"/>
      <c r="K165" s="3"/>
      <c r="L165" s="41"/>
      <c r="M165" s="41"/>
      <c r="N165" s="41"/>
      <c r="O165" s="41"/>
      <c r="P165" s="41"/>
      <c r="Q165" s="41"/>
      <c r="R165" s="41"/>
      <c r="S165" s="41"/>
      <c r="T165" s="3" t="s">
        <v>645</v>
      </c>
      <c r="U165" s="3" t="str">
        <f t="shared" si="93"/>
        <v>PESOS ARGENTINOS</v>
      </c>
      <c r="V165" s="41">
        <v>1</v>
      </c>
      <c r="W165" s="41">
        <v>1</v>
      </c>
      <c r="X165" s="3">
        <v>0</v>
      </c>
      <c r="Y165" s="3" t="str">
        <f t="shared" si="94"/>
        <v>NO CORRESPONDE</v>
      </c>
      <c r="Z165" s="3"/>
      <c r="AA165" s="39" t="str">
        <f t="shared" si="99"/>
        <v/>
      </c>
      <c r="AC165" s="46"/>
      <c r="AD165" s="7"/>
      <c r="AE165" s="3" t="str">
        <f t="shared" si="95"/>
        <v/>
      </c>
      <c r="AF165" s="47">
        <f t="shared" si="131"/>
        <v>0</v>
      </c>
      <c r="AG165" s="46"/>
      <c r="AH165" s="7"/>
      <c r="AI165" s="3" t="str">
        <f t="shared" si="96"/>
        <v/>
      </c>
      <c r="AJ165" s="47">
        <f t="shared" si="132"/>
        <v>0</v>
      </c>
      <c r="AK165" s="53">
        <f t="shared" si="133"/>
        <v>0</v>
      </c>
      <c r="AL165" s="53">
        <f t="shared" si="134"/>
        <v>0</v>
      </c>
      <c r="AN165" s="56">
        <f t="shared" si="97"/>
        <v>0</v>
      </c>
      <c r="AP165" t="str">
        <f t="shared" si="100"/>
        <v/>
      </c>
      <c r="AQ165" t="str">
        <f t="shared" si="101"/>
        <v/>
      </c>
      <c r="AR165" t="str">
        <f t="shared" si="102"/>
        <v/>
      </c>
      <c r="AS165" t="str">
        <f t="shared" si="103"/>
        <v/>
      </c>
      <c r="AT165" t="str">
        <f t="shared" si="104"/>
        <v/>
      </c>
      <c r="AU165" t="str">
        <f t="shared" si="105"/>
        <v>80</v>
      </c>
      <c r="AV165" t="str">
        <f t="shared" si="106"/>
        <v/>
      </c>
      <c r="AW165" t="str">
        <f t="shared" si="107"/>
        <v xml:space="preserve">                              </v>
      </c>
      <c r="AX165" t="str">
        <f t="shared" si="108"/>
        <v>000000000000000</v>
      </c>
      <c r="AY165" t="str">
        <f t="shared" si="109"/>
        <v>000000000000000</v>
      </c>
      <c r="AZ165" t="str">
        <f t="shared" si="110"/>
        <v>000000000000000</v>
      </c>
      <c r="BA165" t="str">
        <f t="shared" si="111"/>
        <v>000000000000000</v>
      </c>
      <c r="BB165" t="str">
        <f t="shared" si="112"/>
        <v>000000000000000</v>
      </c>
      <c r="BC165" t="str">
        <f t="shared" si="113"/>
        <v>000000000000000</v>
      </c>
      <c r="BD165" t="str">
        <f t="shared" si="114"/>
        <v>000000000000000</v>
      </c>
      <c r="BE165" t="str">
        <f t="shared" si="115"/>
        <v>000000000000000</v>
      </c>
      <c r="BF165" t="str">
        <f t="shared" si="116"/>
        <v>PES</v>
      </c>
      <c r="BG165" t="str">
        <f t="shared" si="117"/>
        <v>0001000000</v>
      </c>
      <c r="BH165">
        <f t="shared" si="118"/>
        <v>1</v>
      </c>
      <c r="BI165" t="str">
        <f t="shared" si="119"/>
        <v xml:space="preserve"> </v>
      </c>
      <c r="BJ165" t="str">
        <f t="shared" si="120"/>
        <v>000000000000000</v>
      </c>
      <c r="BK165" t="str">
        <f t="shared" si="121"/>
        <v/>
      </c>
      <c r="BL165" t="str">
        <f t="shared" si="122"/>
        <v/>
      </c>
      <c r="BM165" t="str">
        <f t="shared" si="123"/>
        <v/>
      </c>
      <c r="BN165" t="str">
        <f t="shared" si="124"/>
        <v/>
      </c>
      <c r="BO165" t="str">
        <f t="shared" si="125"/>
        <v/>
      </c>
      <c r="BP165" t="str">
        <f t="shared" si="126"/>
        <v/>
      </c>
      <c r="BQ165" t="str">
        <f t="shared" si="127"/>
        <v/>
      </c>
      <c r="BR165" t="str">
        <f t="shared" si="128"/>
        <v/>
      </c>
      <c r="BS165" s="22" t="str">
        <f ca="1">IF(BT165="","",MAX($BS$5:INDIRECT(ADDRESS(ROW()-1,COLUMN())))+1)</f>
        <v/>
      </c>
      <c r="BT165" s="22" t="str">
        <f t="shared" si="129"/>
        <v/>
      </c>
      <c r="BU165" s="22" t="str">
        <f ca="1">IF(BV165="","",MAX($BU$5:INDIRECT(ADDRESS(ROW()-1,COLUMN())))+1)</f>
        <v/>
      </c>
      <c r="BV165" s="22" t="str">
        <f t="shared" si="130"/>
        <v/>
      </c>
    </row>
    <row r="166" spans="2:74">
      <c r="B166" s="39"/>
      <c r="C166" s="3"/>
      <c r="D166" s="3" t="str">
        <f t="shared" si="91"/>
        <v/>
      </c>
      <c r="E166" s="40"/>
      <c r="F166" s="40"/>
      <c r="G166" s="40">
        <f t="shared" si="98"/>
        <v>0</v>
      </c>
      <c r="H166" s="3">
        <v>80</v>
      </c>
      <c r="I166" s="3" t="str">
        <f t="shared" si="92"/>
        <v>C U I T</v>
      </c>
      <c r="J166" s="33"/>
      <c r="K166" s="3"/>
      <c r="L166" s="41"/>
      <c r="M166" s="41"/>
      <c r="N166" s="41"/>
      <c r="O166" s="41"/>
      <c r="P166" s="41"/>
      <c r="Q166" s="41"/>
      <c r="R166" s="41"/>
      <c r="S166" s="41"/>
      <c r="T166" s="3" t="s">
        <v>645</v>
      </c>
      <c r="U166" s="3" t="str">
        <f t="shared" si="93"/>
        <v>PESOS ARGENTINOS</v>
      </c>
      <c r="V166" s="41">
        <v>1</v>
      </c>
      <c r="W166" s="41">
        <v>1</v>
      </c>
      <c r="X166" s="3">
        <v>0</v>
      </c>
      <c r="Y166" s="3" t="str">
        <f t="shared" si="94"/>
        <v>NO CORRESPONDE</v>
      </c>
      <c r="Z166" s="3"/>
      <c r="AA166" s="39" t="str">
        <f t="shared" si="99"/>
        <v/>
      </c>
      <c r="AC166" s="46"/>
      <c r="AD166" s="7"/>
      <c r="AE166" s="3" t="str">
        <f t="shared" si="95"/>
        <v/>
      </c>
      <c r="AF166" s="47">
        <f t="shared" si="131"/>
        <v>0</v>
      </c>
      <c r="AG166" s="46"/>
      <c r="AH166" s="7"/>
      <c r="AI166" s="3" t="str">
        <f t="shared" si="96"/>
        <v/>
      </c>
      <c r="AJ166" s="47">
        <f t="shared" si="132"/>
        <v>0</v>
      </c>
      <c r="AK166" s="53">
        <f t="shared" si="133"/>
        <v>0</v>
      </c>
      <c r="AL166" s="53">
        <f t="shared" si="134"/>
        <v>0</v>
      </c>
      <c r="AN166" s="56">
        <f t="shared" si="97"/>
        <v>0</v>
      </c>
      <c r="AP166" t="str">
        <f t="shared" si="100"/>
        <v/>
      </c>
      <c r="AQ166" t="str">
        <f t="shared" si="101"/>
        <v/>
      </c>
      <c r="AR166" t="str">
        <f t="shared" si="102"/>
        <v/>
      </c>
      <c r="AS166" t="str">
        <f t="shared" si="103"/>
        <v/>
      </c>
      <c r="AT166" t="str">
        <f t="shared" si="104"/>
        <v/>
      </c>
      <c r="AU166" t="str">
        <f t="shared" si="105"/>
        <v>80</v>
      </c>
      <c r="AV166" t="str">
        <f t="shared" si="106"/>
        <v/>
      </c>
      <c r="AW166" t="str">
        <f t="shared" si="107"/>
        <v xml:space="preserve">                              </v>
      </c>
      <c r="AX166" t="str">
        <f t="shared" si="108"/>
        <v>000000000000000</v>
      </c>
      <c r="AY166" t="str">
        <f t="shared" si="109"/>
        <v>000000000000000</v>
      </c>
      <c r="AZ166" t="str">
        <f t="shared" si="110"/>
        <v>000000000000000</v>
      </c>
      <c r="BA166" t="str">
        <f t="shared" si="111"/>
        <v>000000000000000</v>
      </c>
      <c r="BB166" t="str">
        <f t="shared" si="112"/>
        <v>000000000000000</v>
      </c>
      <c r="BC166" t="str">
        <f t="shared" si="113"/>
        <v>000000000000000</v>
      </c>
      <c r="BD166" t="str">
        <f t="shared" si="114"/>
        <v>000000000000000</v>
      </c>
      <c r="BE166" t="str">
        <f t="shared" si="115"/>
        <v>000000000000000</v>
      </c>
      <c r="BF166" t="str">
        <f t="shared" si="116"/>
        <v>PES</v>
      </c>
      <c r="BG166" t="str">
        <f t="shared" si="117"/>
        <v>0001000000</v>
      </c>
      <c r="BH166">
        <f t="shared" si="118"/>
        <v>1</v>
      </c>
      <c r="BI166" t="str">
        <f t="shared" si="119"/>
        <v xml:space="preserve"> </v>
      </c>
      <c r="BJ166" t="str">
        <f t="shared" si="120"/>
        <v>000000000000000</v>
      </c>
      <c r="BK166" t="str">
        <f t="shared" si="121"/>
        <v/>
      </c>
      <c r="BL166" t="str">
        <f t="shared" si="122"/>
        <v/>
      </c>
      <c r="BM166" t="str">
        <f t="shared" si="123"/>
        <v/>
      </c>
      <c r="BN166" t="str">
        <f t="shared" si="124"/>
        <v/>
      </c>
      <c r="BO166" t="str">
        <f t="shared" si="125"/>
        <v/>
      </c>
      <c r="BP166" t="str">
        <f t="shared" si="126"/>
        <v/>
      </c>
      <c r="BQ166" t="str">
        <f t="shared" si="127"/>
        <v/>
      </c>
      <c r="BR166" t="str">
        <f t="shared" si="128"/>
        <v/>
      </c>
      <c r="BS166" s="22" t="str">
        <f ca="1">IF(BT166="","",MAX($BS$5:INDIRECT(ADDRESS(ROW()-1,COLUMN())))+1)</f>
        <v/>
      </c>
      <c r="BT166" s="22" t="str">
        <f t="shared" si="129"/>
        <v/>
      </c>
      <c r="BU166" s="22" t="str">
        <f ca="1">IF(BV166="","",MAX($BU$5:INDIRECT(ADDRESS(ROW()-1,COLUMN())))+1)</f>
        <v/>
      </c>
      <c r="BV166" s="22" t="str">
        <f t="shared" si="130"/>
        <v/>
      </c>
    </row>
    <row r="167" spans="2:74">
      <c r="B167" s="39"/>
      <c r="C167" s="3"/>
      <c r="D167" s="3" t="str">
        <f t="shared" si="91"/>
        <v/>
      </c>
      <c r="E167" s="40"/>
      <c r="F167" s="40"/>
      <c r="G167" s="40">
        <f t="shared" si="98"/>
        <v>0</v>
      </c>
      <c r="H167" s="3">
        <v>80</v>
      </c>
      <c r="I167" s="3" t="str">
        <f t="shared" si="92"/>
        <v>C U I T</v>
      </c>
      <c r="J167" s="33"/>
      <c r="K167" s="3"/>
      <c r="L167" s="41"/>
      <c r="M167" s="41"/>
      <c r="N167" s="41"/>
      <c r="O167" s="41"/>
      <c r="P167" s="41"/>
      <c r="Q167" s="41"/>
      <c r="R167" s="41"/>
      <c r="S167" s="41"/>
      <c r="T167" s="3" t="s">
        <v>645</v>
      </c>
      <c r="U167" s="3" t="str">
        <f t="shared" si="93"/>
        <v>PESOS ARGENTINOS</v>
      </c>
      <c r="V167" s="41">
        <v>1</v>
      </c>
      <c r="W167" s="41">
        <v>1</v>
      </c>
      <c r="X167" s="3">
        <v>0</v>
      </c>
      <c r="Y167" s="3" t="str">
        <f t="shared" si="94"/>
        <v>NO CORRESPONDE</v>
      </c>
      <c r="Z167" s="3"/>
      <c r="AA167" s="39" t="str">
        <f t="shared" si="99"/>
        <v/>
      </c>
      <c r="AC167" s="46"/>
      <c r="AD167" s="7"/>
      <c r="AE167" s="3" t="str">
        <f t="shared" si="95"/>
        <v/>
      </c>
      <c r="AF167" s="47">
        <f t="shared" si="131"/>
        <v>0</v>
      </c>
      <c r="AG167" s="46"/>
      <c r="AH167" s="7"/>
      <c r="AI167" s="3" t="str">
        <f t="shared" si="96"/>
        <v/>
      </c>
      <c r="AJ167" s="47">
        <f t="shared" si="132"/>
        <v>0</v>
      </c>
      <c r="AK167" s="53">
        <f t="shared" si="133"/>
        <v>0</v>
      </c>
      <c r="AL167" s="53">
        <f t="shared" si="134"/>
        <v>0</v>
      </c>
      <c r="AN167" s="56">
        <f t="shared" si="97"/>
        <v>0</v>
      </c>
      <c r="AP167" t="str">
        <f t="shared" si="100"/>
        <v/>
      </c>
      <c r="AQ167" t="str">
        <f t="shared" si="101"/>
        <v/>
      </c>
      <c r="AR167" t="str">
        <f t="shared" si="102"/>
        <v/>
      </c>
      <c r="AS167" t="str">
        <f t="shared" si="103"/>
        <v/>
      </c>
      <c r="AT167" t="str">
        <f t="shared" si="104"/>
        <v/>
      </c>
      <c r="AU167" t="str">
        <f t="shared" si="105"/>
        <v>80</v>
      </c>
      <c r="AV167" t="str">
        <f t="shared" si="106"/>
        <v/>
      </c>
      <c r="AW167" t="str">
        <f t="shared" si="107"/>
        <v xml:space="preserve">                              </v>
      </c>
      <c r="AX167" t="str">
        <f t="shared" si="108"/>
        <v>000000000000000</v>
      </c>
      <c r="AY167" t="str">
        <f t="shared" si="109"/>
        <v>000000000000000</v>
      </c>
      <c r="AZ167" t="str">
        <f t="shared" si="110"/>
        <v>000000000000000</v>
      </c>
      <c r="BA167" t="str">
        <f t="shared" si="111"/>
        <v>000000000000000</v>
      </c>
      <c r="BB167" t="str">
        <f t="shared" si="112"/>
        <v>000000000000000</v>
      </c>
      <c r="BC167" t="str">
        <f t="shared" si="113"/>
        <v>000000000000000</v>
      </c>
      <c r="BD167" t="str">
        <f t="shared" si="114"/>
        <v>000000000000000</v>
      </c>
      <c r="BE167" t="str">
        <f t="shared" si="115"/>
        <v>000000000000000</v>
      </c>
      <c r="BF167" t="str">
        <f t="shared" si="116"/>
        <v>PES</v>
      </c>
      <c r="BG167" t="str">
        <f t="shared" si="117"/>
        <v>0001000000</v>
      </c>
      <c r="BH167">
        <f t="shared" si="118"/>
        <v>1</v>
      </c>
      <c r="BI167" t="str">
        <f t="shared" si="119"/>
        <v xml:space="preserve"> </v>
      </c>
      <c r="BJ167" t="str">
        <f t="shared" si="120"/>
        <v>000000000000000</v>
      </c>
      <c r="BK167" t="str">
        <f t="shared" si="121"/>
        <v/>
      </c>
      <c r="BL167" t="str">
        <f t="shared" si="122"/>
        <v/>
      </c>
      <c r="BM167" t="str">
        <f t="shared" si="123"/>
        <v/>
      </c>
      <c r="BN167" t="str">
        <f t="shared" si="124"/>
        <v/>
      </c>
      <c r="BO167" t="str">
        <f t="shared" si="125"/>
        <v/>
      </c>
      <c r="BP167" t="str">
        <f t="shared" si="126"/>
        <v/>
      </c>
      <c r="BQ167" t="str">
        <f t="shared" si="127"/>
        <v/>
      </c>
      <c r="BR167" t="str">
        <f t="shared" si="128"/>
        <v/>
      </c>
      <c r="BS167" s="22" t="str">
        <f ca="1">IF(BT167="","",MAX($BS$5:INDIRECT(ADDRESS(ROW()-1,COLUMN())))+1)</f>
        <v/>
      </c>
      <c r="BT167" s="22" t="str">
        <f t="shared" si="129"/>
        <v/>
      </c>
      <c r="BU167" s="22" t="str">
        <f ca="1">IF(BV167="","",MAX($BU$5:INDIRECT(ADDRESS(ROW()-1,COLUMN())))+1)</f>
        <v/>
      </c>
      <c r="BV167" s="22" t="str">
        <f t="shared" si="130"/>
        <v/>
      </c>
    </row>
    <row r="168" spans="2:74">
      <c r="B168" s="39"/>
      <c r="C168" s="3"/>
      <c r="D168" s="3" t="str">
        <f t="shared" si="91"/>
        <v/>
      </c>
      <c r="E168" s="40"/>
      <c r="F168" s="40"/>
      <c r="G168" s="40">
        <f t="shared" si="98"/>
        <v>0</v>
      </c>
      <c r="H168" s="3">
        <v>80</v>
      </c>
      <c r="I168" s="3" t="str">
        <f t="shared" si="92"/>
        <v>C U I T</v>
      </c>
      <c r="J168" s="33"/>
      <c r="K168" s="3"/>
      <c r="L168" s="41"/>
      <c r="M168" s="41"/>
      <c r="N168" s="41"/>
      <c r="O168" s="41"/>
      <c r="P168" s="41"/>
      <c r="Q168" s="41"/>
      <c r="R168" s="41"/>
      <c r="S168" s="41"/>
      <c r="T168" s="3" t="s">
        <v>645</v>
      </c>
      <c r="U168" s="3" t="str">
        <f t="shared" si="93"/>
        <v>PESOS ARGENTINOS</v>
      </c>
      <c r="V168" s="41">
        <v>1</v>
      </c>
      <c r="W168" s="41">
        <v>1</v>
      </c>
      <c r="X168" s="3">
        <v>0</v>
      </c>
      <c r="Y168" s="3" t="str">
        <f t="shared" si="94"/>
        <v>NO CORRESPONDE</v>
      </c>
      <c r="Z168" s="3"/>
      <c r="AA168" s="39" t="str">
        <f t="shared" si="99"/>
        <v/>
      </c>
      <c r="AC168" s="46"/>
      <c r="AD168" s="7"/>
      <c r="AE168" s="3" t="str">
        <f t="shared" si="95"/>
        <v/>
      </c>
      <c r="AF168" s="47">
        <f t="shared" si="131"/>
        <v>0</v>
      </c>
      <c r="AG168" s="46"/>
      <c r="AH168" s="7"/>
      <c r="AI168" s="3" t="str">
        <f t="shared" si="96"/>
        <v/>
      </c>
      <c r="AJ168" s="47">
        <f t="shared" si="132"/>
        <v>0</v>
      </c>
      <c r="AK168" s="53">
        <f t="shared" si="133"/>
        <v>0</v>
      </c>
      <c r="AL168" s="53">
        <f t="shared" si="134"/>
        <v>0</v>
      </c>
      <c r="AN168" s="56">
        <f t="shared" si="97"/>
        <v>0</v>
      </c>
      <c r="AP168" t="str">
        <f t="shared" si="100"/>
        <v/>
      </c>
      <c r="AQ168" t="str">
        <f t="shared" si="101"/>
        <v/>
      </c>
      <c r="AR168" t="str">
        <f t="shared" si="102"/>
        <v/>
      </c>
      <c r="AS168" t="str">
        <f t="shared" si="103"/>
        <v/>
      </c>
      <c r="AT168" t="str">
        <f t="shared" si="104"/>
        <v/>
      </c>
      <c r="AU168" t="str">
        <f t="shared" si="105"/>
        <v>80</v>
      </c>
      <c r="AV168" t="str">
        <f t="shared" si="106"/>
        <v/>
      </c>
      <c r="AW168" t="str">
        <f t="shared" si="107"/>
        <v xml:space="preserve">                              </v>
      </c>
      <c r="AX168" t="str">
        <f t="shared" si="108"/>
        <v>000000000000000</v>
      </c>
      <c r="AY168" t="str">
        <f t="shared" si="109"/>
        <v>000000000000000</v>
      </c>
      <c r="AZ168" t="str">
        <f t="shared" si="110"/>
        <v>000000000000000</v>
      </c>
      <c r="BA168" t="str">
        <f t="shared" si="111"/>
        <v>000000000000000</v>
      </c>
      <c r="BB168" t="str">
        <f t="shared" si="112"/>
        <v>000000000000000</v>
      </c>
      <c r="BC168" t="str">
        <f t="shared" si="113"/>
        <v>000000000000000</v>
      </c>
      <c r="BD168" t="str">
        <f t="shared" si="114"/>
        <v>000000000000000</v>
      </c>
      <c r="BE168" t="str">
        <f t="shared" si="115"/>
        <v>000000000000000</v>
      </c>
      <c r="BF168" t="str">
        <f t="shared" si="116"/>
        <v>PES</v>
      </c>
      <c r="BG168" t="str">
        <f t="shared" si="117"/>
        <v>0001000000</v>
      </c>
      <c r="BH168">
        <f t="shared" si="118"/>
        <v>1</v>
      </c>
      <c r="BI168" t="str">
        <f t="shared" si="119"/>
        <v xml:space="preserve"> </v>
      </c>
      <c r="BJ168" t="str">
        <f t="shared" si="120"/>
        <v>000000000000000</v>
      </c>
      <c r="BK168" t="str">
        <f t="shared" si="121"/>
        <v/>
      </c>
      <c r="BL168" t="str">
        <f t="shared" si="122"/>
        <v/>
      </c>
      <c r="BM168" t="str">
        <f t="shared" si="123"/>
        <v/>
      </c>
      <c r="BN168" t="str">
        <f t="shared" si="124"/>
        <v/>
      </c>
      <c r="BO168" t="str">
        <f t="shared" si="125"/>
        <v/>
      </c>
      <c r="BP168" t="str">
        <f t="shared" si="126"/>
        <v/>
      </c>
      <c r="BQ168" t="str">
        <f t="shared" si="127"/>
        <v/>
      </c>
      <c r="BR168" t="str">
        <f t="shared" si="128"/>
        <v/>
      </c>
      <c r="BS168" s="22" t="str">
        <f ca="1">IF(BT168="","",MAX($BS$5:INDIRECT(ADDRESS(ROW()-1,COLUMN())))+1)</f>
        <v/>
      </c>
      <c r="BT168" s="22" t="str">
        <f t="shared" si="129"/>
        <v/>
      </c>
      <c r="BU168" s="22" t="str">
        <f ca="1">IF(BV168="","",MAX($BU$5:INDIRECT(ADDRESS(ROW()-1,COLUMN())))+1)</f>
        <v/>
      </c>
      <c r="BV168" s="22" t="str">
        <f t="shared" si="130"/>
        <v/>
      </c>
    </row>
    <row r="169" spans="2:74">
      <c r="B169" s="39"/>
      <c r="C169" s="3"/>
      <c r="D169" s="3" t="str">
        <f t="shared" si="91"/>
        <v/>
      </c>
      <c r="E169" s="40"/>
      <c r="F169" s="40"/>
      <c r="G169" s="40">
        <f t="shared" si="98"/>
        <v>0</v>
      </c>
      <c r="H169" s="3">
        <v>80</v>
      </c>
      <c r="I169" s="3" t="str">
        <f t="shared" si="92"/>
        <v>C U I T</v>
      </c>
      <c r="J169" s="33"/>
      <c r="K169" s="3"/>
      <c r="L169" s="41"/>
      <c r="M169" s="41"/>
      <c r="N169" s="41"/>
      <c r="O169" s="41"/>
      <c r="P169" s="41"/>
      <c r="Q169" s="41"/>
      <c r="R169" s="41"/>
      <c r="S169" s="41"/>
      <c r="T169" s="3" t="s">
        <v>645</v>
      </c>
      <c r="U169" s="3" t="str">
        <f t="shared" si="93"/>
        <v>PESOS ARGENTINOS</v>
      </c>
      <c r="V169" s="41">
        <v>1</v>
      </c>
      <c r="W169" s="41">
        <v>1</v>
      </c>
      <c r="X169" s="3">
        <v>0</v>
      </c>
      <c r="Y169" s="3" t="str">
        <f t="shared" si="94"/>
        <v>NO CORRESPONDE</v>
      </c>
      <c r="Z169" s="3"/>
      <c r="AA169" s="39" t="str">
        <f t="shared" si="99"/>
        <v/>
      </c>
      <c r="AC169" s="46"/>
      <c r="AD169" s="7"/>
      <c r="AE169" s="3" t="str">
        <f t="shared" si="95"/>
        <v/>
      </c>
      <c r="AF169" s="47">
        <f t="shared" si="131"/>
        <v>0</v>
      </c>
      <c r="AG169" s="46"/>
      <c r="AH169" s="7"/>
      <c r="AI169" s="3" t="str">
        <f t="shared" si="96"/>
        <v/>
      </c>
      <c r="AJ169" s="47">
        <f t="shared" si="132"/>
        <v>0</v>
      </c>
      <c r="AK169" s="53">
        <f t="shared" si="133"/>
        <v>0</v>
      </c>
      <c r="AL169" s="53">
        <f t="shared" si="134"/>
        <v>0</v>
      </c>
      <c r="AN169" s="56">
        <f t="shared" si="97"/>
        <v>0</v>
      </c>
      <c r="AP169" t="str">
        <f t="shared" si="100"/>
        <v/>
      </c>
      <c r="AQ169" t="str">
        <f t="shared" si="101"/>
        <v/>
      </c>
      <c r="AR169" t="str">
        <f t="shared" si="102"/>
        <v/>
      </c>
      <c r="AS169" t="str">
        <f t="shared" si="103"/>
        <v/>
      </c>
      <c r="AT169" t="str">
        <f t="shared" si="104"/>
        <v/>
      </c>
      <c r="AU169" t="str">
        <f t="shared" si="105"/>
        <v>80</v>
      </c>
      <c r="AV169" t="str">
        <f t="shared" si="106"/>
        <v/>
      </c>
      <c r="AW169" t="str">
        <f t="shared" si="107"/>
        <v xml:space="preserve">                              </v>
      </c>
      <c r="AX169" t="str">
        <f t="shared" si="108"/>
        <v>000000000000000</v>
      </c>
      <c r="AY169" t="str">
        <f t="shared" si="109"/>
        <v>000000000000000</v>
      </c>
      <c r="AZ169" t="str">
        <f t="shared" si="110"/>
        <v>000000000000000</v>
      </c>
      <c r="BA169" t="str">
        <f t="shared" si="111"/>
        <v>000000000000000</v>
      </c>
      <c r="BB169" t="str">
        <f t="shared" si="112"/>
        <v>000000000000000</v>
      </c>
      <c r="BC169" t="str">
        <f t="shared" si="113"/>
        <v>000000000000000</v>
      </c>
      <c r="BD169" t="str">
        <f t="shared" si="114"/>
        <v>000000000000000</v>
      </c>
      <c r="BE169" t="str">
        <f t="shared" si="115"/>
        <v>000000000000000</v>
      </c>
      <c r="BF169" t="str">
        <f t="shared" si="116"/>
        <v>PES</v>
      </c>
      <c r="BG169" t="str">
        <f t="shared" si="117"/>
        <v>0001000000</v>
      </c>
      <c r="BH169">
        <f t="shared" si="118"/>
        <v>1</v>
      </c>
      <c r="BI169" t="str">
        <f t="shared" si="119"/>
        <v xml:space="preserve"> </v>
      </c>
      <c r="BJ169" t="str">
        <f t="shared" si="120"/>
        <v>000000000000000</v>
      </c>
      <c r="BK169" t="str">
        <f t="shared" si="121"/>
        <v/>
      </c>
      <c r="BL169" t="str">
        <f t="shared" si="122"/>
        <v/>
      </c>
      <c r="BM169" t="str">
        <f t="shared" si="123"/>
        <v/>
      </c>
      <c r="BN169" t="str">
        <f t="shared" si="124"/>
        <v/>
      </c>
      <c r="BO169" t="str">
        <f t="shared" si="125"/>
        <v/>
      </c>
      <c r="BP169" t="str">
        <f t="shared" si="126"/>
        <v/>
      </c>
      <c r="BQ169" t="str">
        <f t="shared" si="127"/>
        <v/>
      </c>
      <c r="BR169" t="str">
        <f t="shared" si="128"/>
        <v/>
      </c>
      <c r="BS169" s="22" t="str">
        <f ca="1">IF(BT169="","",MAX($BS$5:INDIRECT(ADDRESS(ROW()-1,COLUMN())))+1)</f>
        <v/>
      </c>
      <c r="BT169" s="22" t="str">
        <f t="shared" si="129"/>
        <v/>
      </c>
      <c r="BU169" s="22" t="str">
        <f ca="1">IF(BV169="","",MAX($BU$5:INDIRECT(ADDRESS(ROW()-1,COLUMN())))+1)</f>
        <v/>
      </c>
      <c r="BV169" s="22" t="str">
        <f t="shared" si="130"/>
        <v/>
      </c>
    </row>
    <row r="170" spans="2:74">
      <c r="B170" s="39"/>
      <c r="C170" s="3"/>
      <c r="D170" s="3" t="str">
        <f t="shared" si="91"/>
        <v/>
      </c>
      <c r="E170" s="40"/>
      <c r="F170" s="40"/>
      <c r="G170" s="40">
        <f t="shared" si="98"/>
        <v>0</v>
      </c>
      <c r="H170" s="3">
        <v>80</v>
      </c>
      <c r="I170" s="3" t="str">
        <f t="shared" si="92"/>
        <v>C U I T</v>
      </c>
      <c r="J170" s="33"/>
      <c r="K170" s="3"/>
      <c r="L170" s="41"/>
      <c r="M170" s="41"/>
      <c r="N170" s="41"/>
      <c r="O170" s="41"/>
      <c r="P170" s="41"/>
      <c r="Q170" s="41"/>
      <c r="R170" s="41"/>
      <c r="S170" s="41"/>
      <c r="T170" s="3" t="s">
        <v>645</v>
      </c>
      <c r="U170" s="3" t="str">
        <f t="shared" si="93"/>
        <v>PESOS ARGENTINOS</v>
      </c>
      <c r="V170" s="41">
        <v>1</v>
      </c>
      <c r="W170" s="41">
        <v>1</v>
      </c>
      <c r="X170" s="3">
        <v>0</v>
      </c>
      <c r="Y170" s="3" t="str">
        <f t="shared" si="94"/>
        <v>NO CORRESPONDE</v>
      </c>
      <c r="Z170" s="3"/>
      <c r="AA170" s="39" t="str">
        <f t="shared" si="99"/>
        <v/>
      </c>
      <c r="AC170" s="46"/>
      <c r="AD170" s="7"/>
      <c r="AE170" s="3" t="str">
        <f t="shared" si="95"/>
        <v/>
      </c>
      <c r="AF170" s="47">
        <f t="shared" si="131"/>
        <v>0</v>
      </c>
      <c r="AG170" s="46"/>
      <c r="AH170" s="7"/>
      <c r="AI170" s="3" t="str">
        <f t="shared" si="96"/>
        <v/>
      </c>
      <c r="AJ170" s="47">
        <f t="shared" si="132"/>
        <v>0</v>
      </c>
      <c r="AK170" s="53">
        <f t="shared" si="133"/>
        <v>0</v>
      </c>
      <c r="AL170" s="53">
        <f t="shared" si="134"/>
        <v>0</v>
      </c>
      <c r="AN170" s="56">
        <f t="shared" si="97"/>
        <v>0</v>
      </c>
      <c r="AP170" t="str">
        <f t="shared" si="100"/>
        <v/>
      </c>
      <c r="AQ170" t="str">
        <f t="shared" si="101"/>
        <v/>
      </c>
      <c r="AR170" t="str">
        <f t="shared" si="102"/>
        <v/>
      </c>
      <c r="AS170" t="str">
        <f t="shared" si="103"/>
        <v/>
      </c>
      <c r="AT170" t="str">
        <f t="shared" si="104"/>
        <v/>
      </c>
      <c r="AU170" t="str">
        <f t="shared" si="105"/>
        <v>80</v>
      </c>
      <c r="AV170" t="str">
        <f t="shared" si="106"/>
        <v/>
      </c>
      <c r="AW170" t="str">
        <f t="shared" si="107"/>
        <v xml:space="preserve">                              </v>
      </c>
      <c r="AX170" t="str">
        <f t="shared" si="108"/>
        <v>000000000000000</v>
      </c>
      <c r="AY170" t="str">
        <f t="shared" si="109"/>
        <v>000000000000000</v>
      </c>
      <c r="AZ170" t="str">
        <f t="shared" si="110"/>
        <v>000000000000000</v>
      </c>
      <c r="BA170" t="str">
        <f t="shared" si="111"/>
        <v>000000000000000</v>
      </c>
      <c r="BB170" t="str">
        <f t="shared" si="112"/>
        <v>000000000000000</v>
      </c>
      <c r="BC170" t="str">
        <f t="shared" si="113"/>
        <v>000000000000000</v>
      </c>
      <c r="BD170" t="str">
        <f t="shared" si="114"/>
        <v>000000000000000</v>
      </c>
      <c r="BE170" t="str">
        <f t="shared" si="115"/>
        <v>000000000000000</v>
      </c>
      <c r="BF170" t="str">
        <f t="shared" si="116"/>
        <v>PES</v>
      </c>
      <c r="BG170" t="str">
        <f t="shared" si="117"/>
        <v>0001000000</v>
      </c>
      <c r="BH170">
        <f t="shared" si="118"/>
        <v>1</v>
      </c>
      <c r="BI170" t="str">
        <f t="shared" si="119"/>
        <v xml:space="preserve"> </v>
      </c>
      <c r="BJ170" t="str">
        <f t="shared" si="120"/>
        <v>000000000000000</v>
      </c>
      <c r="BK170" t="str">
        <f t="shared" si="121"/>
        <v/>
      </c>
      <c r="BL170" t="str">
        <f t="shared" si="122"/>
        <v/>
      </c>
      <c r="BM170" t="str">
        <f t="shared" si="123"/>
        <v/>
      </c>
      <c r="BN170" t="str">
        <f t="shared" si="124"/>
        <v/>
      </c>
      <c r="BO170" t="str">
        <f t="shared" si="125"/>
        <v/>
      </c>
      <c r="BP170" t="str">
        <f t="shared" si="126"/>
        <v/>
      </c>
      <c r="BQ170" t="str">
        <f t="shared" si="127"/>
        <v/>
      </c>
      <c r="BR170" t="str">
        <f t="shared" si="128"/>
        <v/>
      </c>
      <c r="BS170" s="22" t="str">
        <f ca="1">IF(BT170="","",MAX($BS$5:INDIRECT(ADDRESS(ROW()-1,COLUMN())))+1)</f>
        <v/>
      </c>
      <c r="BT170" s="22" t="str">
        <f t="shared" si="129"/>
        <v/>
      </c>
      <c r="BU170" s="22" t="str">
        <f ca="1">IF(BV170="","",MAX($BU$5:INDIRECT(ADDRESS(ROW()-1,COLUMN())))+1)</f>
        <v/>
      </c>
      <c r="BV170" s="22" t="str">
        <f t="shared" si="130"/>
        <v/>
      </c>
    </row>
    <row r="171" spans="2:74">
      <c r="B171" s="39"/>
      <c r="C171" s="3"/>
      <c r="D171" s="3" t="str">
        <f t="shared" si="91"/>
        <v/>
      </c>
      <c r="E171" s="40"/>
      <c r="F171" s="40"/>
      <c r="G171" s="40">
        <f t="shared" si="98"/>
        <v>0</v>
      </c>
      <c r="H171" s="3">
        <v>80</v>
      </c>
      <c r="I171" s="3" t="str">
        <f t="shared" si="92"/>
        <v>C U I T</v>
      </c>
      <c r="J171" s="33"/>
      <c r="K171" s="3"/>
      <c r="L171" s="41"/>
      <c r="M171" s="41"/>
      <c r="N171" s="41"/>
      <c r="O171" s="41"/>
      <c r="P171" s="41"/>
      <c r="Q171" s="41"/>
      <c r="R171" s="41"/>
      <c r="S171" s="41"/>
      <c r="T171" s="3" t="s">
        <v>645</v>
      </c>
      <c r="U171" s="3" t="str">
        <f t="shared" si="93"/>
        <v>PESOS ARGENTINOS</v>
      </c>
      <c r="V171" s="41">
        <v>1</v>
      </c>
      <c r="W171" s="41">
        <v>1</v>
      </c>
      <c r="X171" s="3">
        <v>0</v>
      </c>
      <c r="Y171" s="3" t="str">
        <f t="shared" si="94"/>
        <v>NO CORRESPONDE</v>
      </c>
      <c r="Z171" s="3"/>
      <c r="AA171" s="39" t="str">
        <f t="shared" si="99"/>
        <v/>
      </c>
      <c r="AC171" s="46"/>
      <c r="AD171" s="7"/>
      <c r="AE171" s="3" t="str">
        <f t="shared" si="95"/>
        <v/>
      </c>
      <c r="AF171" s="47">
        <f t="shared" si="131"/>
        <v>0</v>
      </c>
      <c r="AG171" s="46"/>
      <c r="AH171" s="7"/>
      <c r="AI171" s="3" t="str">
        <f t="shared" si="96"/>
        <v/>
      </c>
      <c r="AJ171" s="47">
        <f t="shared" si="132"/>
        <v>0</v>
      </c>
      <c r="AK171" s="53">
        <f t="shared" si="133"/>
        <v>0</v>
      </c>
      <c r="AL171" s="53">
        <f t="shared" si="134"/>
        <v>0</v>
      </c>
      <c r="AN171" s="56">
        <f t="shared" si="97"/>
        <v>0</v>
      </c>
      <c r="AP171" t="str">
        <f t="shared" si="100"/>
        <v/>
      </c>
      <c r="AQ171" t="str">
        <f t="shared" si="101"/>
        <v/>
      </c>
      <c r="AR171" t="str">
        <f t="shared" si="102"/>
        <v/>
      </c>
      <c r="AS171" t="str">
        <f t="shared" si="103"/>
        <v/>
      </c>
      <c r="AT171" t="str">
        <f t="shared" si="104"/>
        <v/>
      </c>
      <c r="AU171" t="str">
        <f t="shared" si="105"/>
        <v>80</v>
      </c>
      <c r="AV171" t="str">
        <f t="shared" si="106"/>
        <v/>
      </c>
      <c r="AW171" t="str">
        <f t="shared" si="107"/>
        <v xml:space="preserve">                              </v>
      </c>
      <c r="AX171" t="str">
        <f t="shared" si="108"/>
        <v>000000000000000</v>
      </c>
      <c r="AY171" t="str">
        <f t="shared" si="109"/>
        <v>000000000000000</v>
      </c>
      <c r="AZ171" t="str">
        <f t="shared" si="110"/>
        <v>000000000000000</v>
      </c>
      <c r="BA171" t="str">
        <f t="shared" si="111"/>
        <v>000000000000000</v>
      </c>
      <c r="BB171" t="str">
        <f t="shared" si="112"/>
        <v>000000000000000</v>
      </c>
      <c r="BC171" t="str">
        <f t="shared" si="113"/>
        <v>000000000000000</v>
      </c>
      <c r="BD171" t="str">
        <f t="shared" si="114"/>
        <v>000000000000000</v>
      </c>
      <c r="BE171" t="str">
        <f t="shared" si="115"/>
        <v>000000000000000</v>
      </c>
      <c r="BF171" t="str">
        <f t="shared" si="116"/>
        <v>PES</v>
      </c>
      <c r="BG171" t="str">
        <f t="shared" si="117"/>
        <v>0001000000</v>
      </c>
      <c r="BH171">
        <f t="shared" si="118"/>
        <v>1</v>
      </c>
      <c r="BI171" t="str">
        <f t="shared" si="119"/>
        <v xml:space="preserve"> </v>
      </c>
      <c r="BJ171" t="str">
        <f t="shared" si="120"/>
        <v>000000000000000</v>
      </c>
      <c r="BK171" t="str">
        <f t="shared" si="121"/>
        <v/>
      </c>
      <c r="BL171" t="str">
        <f t="shared" si="122"/>
        <v/>
      </c>
      <c r="BM171" t="str">
        <f t="shared" si="123"/>
        <v/>
      </c>
      <c r="BN171" t="str">
        <f t="shared" si="124"/>
        <v/>
      </c>
      <c r="BO171" t="str">
        <f t="shared" si="125"/>
        <v/>
      </c>
      <c r="BP171" t="str">
        <f t="shared" si="126"/>
        <v/>
      </c>
      <c r="BQ171" t="str">
        <f t="shared" si="127"/>
        <v/>
      </c>
      <c r="BR171" t="str">
        <f t="shared" si="128"/>
        <v/>
      </c>
      <c r="BS171" s="22" t="str">
        <f ca="1">IF(BT171="","",MAX($BS$5:INDIRECT(ADDRESS(ROW()-1,COLUMN())))+1)</f>
        <v/>
      </c>
      <c r="BT171" s="22" t="str">
        <f t="shared" si="129"/>
        <v/>
      </c>
      <c r="BU171" s="22" t="str">
        <f ca="1">IF(BV171="","",MAX($BU$5:INDIRECT(ADDRESS(ROW()-1,COLUMN())))+1)</f>
        <v/>
      </c>
      <c r="BV171" s="22" t="str">
        <f t="shared" si="130"/>
        <v/>
      </c>
    </row>
    <row r="172" spans="2:74">
      <c r="B172" s="39"/>
      <c r="C172" s="3"/>
      <c r="D172" s="3" t="str">
        <f t="shared" si="91"/>
        <v/>
      </c>
      <c r="E172" s="40"/>
      <c r="F172" s="40"/>
      <c r="G172" s="40">
        <f t="shared" si="98"/>
        <v>0</v>
      </c>
      <c r="H172" s="3">
        <v>80</v>
      </c>
      <c r="I172" s="3" t="str">
        <f t="shared" si="92"/>
        <v>C U I T</v>
      </c>
      <c r="J172" s="33"/>
      <c r="K172" s="3"/>
      <c r="L172" s="41"/>
      <c r="M172" s="41"/>
      <c r="N172" s="41"/>
      <c r="O172" s="41"/>
      <c r="P172" s="41"/>
      <c r="Q172" s="41"/>
      <c r="R172" s="41"/>
      <c r="S172" s="41"/>
      <c r="T172" s="3" t="s">
        <v>645</v>
      </c>
      <c r="U172" s="3" t="str">
        <f t="shared" si="93"/>
        <v>PESOS ARGENTINOS</v>
      </c>
      <c r="V172" s="41">
        <v>1</v>
      </c>
      <c r="W172" s="41">
        <v>1</v>
      </c>
      <c r="X172" s="3">
        <v>0</v>
      </c>
      <c r="Y172" s="3" t="str">
        <f t="shared" si="94"/>
        <v>NO CORRESPONDE</v>
      </c>
      <c r="Z172" s="3"/>
      <c r="AA172" s="39" t="str">
        <f t="shared" si="99"/>
        <v/>
      </c>
      <c r="AC172" s="46"/>
      <c r="AD172" s="7"/>
      <c r="AE172" s="3" t="str">
        <f t="shared" si="95"/>
        <v/>
      </c>
      <c r="AF172" s="47">
        <f t="shared" si="131"/>
        <v>0</v>
      </c>
      <c r="AG172" s="46"/>
      <c r="AH172" s="7"/>
      <c r="AI172" s="3" t="str">
        <f t="shared" si="96"/>
        <v/>
      </c>
      <c r="AJ172" s="47">
        <f t="shared" si="132"/>
        <v>0</v>
      </c>
      <c r="AK172" s="53">
        <f t="shared" si="133"/>
        <v>0</v>
      </c>
      <c r="AL172" s="53">
        <f t="shared" si="134"/>
        <v>0</v>
      </c>
      <c r="AN172" s="56">
        <f t="shared" si="97"/>
        <v>0</v>
      </c>
      <c r="AP172" t="str">
        <f t="shared" si="100"/>
        <v/>
      </c>
      <c r="AQ172" t="str">
        <f t="shared" si="101"/>
        <v/>
      </c>
      <c r="AR172" t="str">
        <f t="shared" si="102"/>
        <v/>
      </c>
      <c r="AS172" t="str">
        <f t="shared" si="103"/>
        <v/>
      </c>
      <c r="AT172" t="str">
        <f t="shared" si="104"/>
        <v/>
      </c>
      <c r="AU172" t="str">
        <f t="shared" si="105"/>
        <v>80</v>
      </c>
      <c r="AV172" t="str">
        <f t="shared" si="106"/>
        <v/>
      </c>
      <c r="AW172" t="str">
        <f t="shared" si="107"/>
        <v xml:space="preserve">                              </v>
      </c>
      <c r="AX172" t="str">
        <f t="shared" si="108"/>
        <v>000000000000000</v>
      </c>
      <c r="AY172" t="str">
        <f t="shared" si="109"/>
        <v>000000000000000</v>
      </c>
      <c r="AZ172" t="str">
        <f t="shared" si="110"/>
        <v>000000000000000</v>
      </c>
      <c r="BA172" t="str">
        <f t="shared" si="111"/>
        <v>000000000000000</v>
      </c>
      <c r="BB172" t="str">
        <f t="shared" si="112"/>
        <v>000000000000000</v>
      </c>
      <c r="BC172" t="str">
        <f t="shared" si="113"/>
        <v>000000000000000</v>
      </c>
      <c r="BD172" t="str">
        <f t="shared" si="114"/>
        <v>000000000000000</v>
      </c>
      <c r="BE172" t="str">
        <f t="shared" si="115"/>
        <v>000000000000000</v>
      </c>
      <c r="BF172" t="str">
        <f t="shared" si="116"/>
        <v>PES</v>
      </c>
      <c r="BG172" t="str">
        <f t="shared" si="117"/>
        <v>0001000000</v>
      </c>
      <c r="BH172">
        <f t="shared" si="118"/>
        <v>1</v>
      </c>
      <c r="BI172" t="str">
        <f t="shared" si="119"/>
        <v xml:space="preserve"> </v>
      </c>
      <c r="BJ172" t="str">
        <f t="shared" si="120"/>
        <v>000000000000000</v>
      </c>
      <c r="BK172" t="str">
        <f t="shared" si="121"/>
        <v/>
      </c>
      <c r="BL172" t="str">
        <f t="shared" si="122"/>
        <v/>
      </c>
      <c r="BM172" t="str">
        <f t="shared" si="123"/>
        <v/>
      </c>
      <c r="BN172" t="str">
        <f t="shared" si="124"/>
        <v/>
      </c>
      <c r="BO172" t="str">
        <f t="shared" si="125"/>
        <v/>
      </c>
      <c r="BP172" t="str">
        <f t="shared" si="126"/>
        <v/>
      </c>
      <c r="BQ172" t="str">
        <f t="shared" si="127"/>
        <v/>
      </c>
      <c r="BR172" t="str">
        <f t="shared" si="128"/>
        <v/>
      </c>
      <c r="BS172" s="22" t="str">
        <f ca="1">IF(BT172="","",MAX($BS$5:INDIRECT(ADDRESS(ROW()-1,COLUMN())))+1)</f>
        <v/>
      </c>
      <c r="BT172" s="22" t="str">
        <f t="shared" si="129"/>
        <v/>
      </c>
      <c r="BU172" s="22" t="str">
        <f ca="1">IF(BV172="","",MAX($BU$5:INDIRECT(ADDRESS(ROW()-1,COLUMN())))+1)</f>
        <v/>
      </c>
      <c r="BV172" s="22" t="str">
        <f t="shared" si="130"/>
        <v/>
      </c>
    </row>
    <row r="173" spans="2:74">
      <c r="B173" s="39"/>
      <c r="C173" s="3"/>
      <c r="D173" s="3" t="str">
        <f t="shared" si="91"/>
        <v/>
      </c>
      <c r="E173" s="40"/>
      <c r="F173" s="40"/>
      <c r="G173" s="40">
        <f t="shared" si="98"/>
        <v>0</v>
      </c>
      <c r="H173" s="3">
        <v>80</v>
      </c>
      <c r="I173" s="3" t="str">
        <f t="shared" si="92"/>
        <v>C U I T</v>
      </c>
      <c r="J173" s="33"/>
      <c r="K173" s="3"/>
      <c r="L173" s="41"/>
      <c r="M173" s="41"/>
      <c r="N173" s="41"/>
      <c r="O173" s="41"/>
      <c r="P173" s="41"/>
      <c r="Q173" s="41"/>
      <c r="R173" s="41"/>
      <c r="S173" s="41"/>
      <c r="T173" s="3" t="s">
        <v>645</v>
      </c>
      <c r="U173" s="3" t="str">
        <f t="shared" si="93"/>
        <v>PESOS ARGENTINOS</v>
      </c>
      <c r="V173" s="41">
        <v>1</v>
      </c>
      <c r="W173" s="41">
        <v>1</v>
      </c>
      <c r="X173" s="3">
        <v>0</v>
      </c>
      <c r="Y173" s="3" t="str">
        <f t="shared" si="94"/>
        <v>NO CORRESPONDE</v>
      </c>
      <c r="Z173" s="3"/>
      <c r="AA173" s="39" t="str">
        <f t="shared" si="99"/>
        <v/>
      </c>
      <c r="AC173" s="46"/>
      <c r="AD173" s="7"/>
      <c r="AE173" s="3" t="str">
        <f t="shared" si="95"/>
        <v/>
      </c>
      <c r="AF173" s="47">
        <f t="shared" si="131"/>
        <v>0</v>
      </c>
      <c r="AG173" s="46"/>
      <c r="AH173" s="7"/>
      <c r="AI173" s="3" t="str">
        <f t="shared" si="96"/>
        <v/>
      </c>
      <c r="AJ173" s="47">
        <f t="shared" si="132"/>
        <v>0</v>
      </c>
      <c r="AK173" s="53">
        <f t="shared" si="133"/>
        <v>0</v>
      </c>
      <c r="AL173" s="53">
        <f t="shared" si="134"/>
        <v>0</v>
      </c>
      <c r="AN173" s="56">
        <f t="shared" si="97"/>
        <v>0</v>
      </c>
      <c r="AP173" t="str">
        <f t="shared" si="100"/>
        <v/>
      </c>
      <c r="AQ173" t="str">
        <f t="shared" si="101"/>
        <v/>
      </c>
      <c r="AR173" t="str">
        <f t="shared" si="102"/>
        <v/>
      </c>
      <c r="AS173" t="str">
        <f t="shared" si="103"/>
        <v/>
      </c>
      <c r="AT173" t="str">
        <f t="shared" si="104"/>
        <v/>
      </c>
      <c r="AU173" t="str">
        <f t="shared" si="105"/>
        <v>80</v>
      </c>
      <c r="AV173" t="str">
        <f t="shared" si="106"/>
        <v/>
      </c>
      <c r="AW173" t="str">
        <f t="shared" si="107"/>
        <v xml:space="preserve">                              </v>
      </c>
      <c r="AX173" t="str">
        <f t="shared" si="108"/>
        <v>000000000000000</v>
      </c>
      <c r="AY173" t="str">
        <f t="shared" si="109"/>
        <v>000000000000000</v>
      </c>
      <c r="AZ173" t="str">
        <f t="shared" si="110"/>
        <v>000000000000000</v>
      </c>
      <c r="BA173" t="str">
        <f t="shared" si="111"/>
        <v>000000000000000</v>
      </c>
      <c r="BB173" t="str">
        <f t="shared" si="112"/>
        <v>000000000000000</v>
      </c>
      <c r="BC173" t="str">
        <f t="shared" si="113"/>
        <v>000000000000000</v>
      </c>
      <c r="BD173" t="str">
        <f t="shared" si="114"/>
        <v>000000000000000</v>
      </c>
      <c r="BE173" t="str">
        <f t="shared" si="115"/>
        <v>000000000000000</v>
      </c>
      <c r="BF173" t="str">
        <f t="shared" si="116"/>
        <v>PES</v>
      </c>
      <c r="BG173" t="str">
        <f t="shared" si="117"/>
        <v>0001000000</v>
      </c>
      <c r="BH173">
        <f t="shared" si="118"/>
        <v>1</v>
      </c>
      <c r="BI173" t="str">
        <f t="shared" si="119"/>
        <v xml:space="preserve"> </v>
      </c>
      <c r="BJ173" t="str">
        <f t="shared" si="120"/>
        <v>000000000000000</v>
      </c>
      <c r="BK173" t="str">
        <f t="shared" si="121"/>
        <v/>
      </c>
      <c r="BL173" t="str">
        <f t="shared" si="122"/>
        <v/>
      </c>
      <c r="BM173" t="str">
        <f t="shared" si="123"/>
        <v/>
      </c>
      <c r="BN173" t="str">
        <f t="shared" si="124"/>
        <v/>
      </c>
      <c r="BO173" t="str">
        <f t="shared" si="125"/>
        <v/>
      </c>
      <c r="BP173" t="str">
        <f t="shared" si="126"/>
        <v/>
      </c>
      <c r="BQ173" t="str">
        <f t="shared" si="127"/>
        <v/>
      </c>
      <c r="BR173" t="str">
        <f t="shared" si="128"/>
        <v/>
      </c>
      <c r="BS173" s="22" t="str">
        <f ca="1">IF(BT173="","",MAX($BS$5:INDIRECT(ADDRESS(ROW()-1,COLUMN())))+1)</f>
        <v/>
      </c>
      <c r="BT173" s="22" t="str">
        <f t="shared" si="129"/>
        <v/>
      </c>
      <c r="BU173" s="22" t="str">
        <f ca="1">IF(BV173="","",MAX($BU$5:INDIRECT(ADDRESS(ROW()-1,COLUMN())))+1)</f>
        <v/>
      </c>
      <c r="BV173" s="22" t="str">
        <f t="shared" si="130"/>
        <v/>
      </c>
    </row>
    <row r="174" spans="2:74">
      <c r="B174" s="39"/>
      <c r="C174" s="3"/>
      <c r="D174" s="3" t="str">
        <f t="shared" si="91"/>
        <v/>
      </c>
      <c r="E174" s="40"/>
      <c r="F174" s="40"/>
      <c r="G174" s="40">
        <f t="shared" si="98"/>
        <v>0</v>
      </c>
      <c r="H174" s="3">
        <v>80</v>
      </c>
      <c r="I174" s="3" t="str">
        <f t="shared" si="92"/>
        <v>C U I T</v>
      </c>
      <c r="J174" s="33"/>
      <c r="K174" s="3"/>
      <c r="L174" s="41"/>
      <c r="M174" s="41"/>
      <c r="N174" s="41"/>
      <c r="O174" s="41"/>
      <c r="P174" s="41"/>
      <c r="Q174" s="41"/>
      <c r="R174" s="41"/>
      <c r="S174" s="41"/>
      <c r="T174" s="3" t="s">
        <v>645</v>
      </c>
      <c r="U174" s="3" t="str">
        <f t="shared" si="93"/>
        <v>PESOS ARGENTINOS</v>
      </c>
      <c r="V174" s="41">
        <v>1</v>
      </c>
      <c r="W174" s="41">
        <v>1</v>
      </c>
      <c r="X174" s="3">
        <v>0</v>
      </c>
      <c r="Y174" s="3" t="str">
        <f t="shared" si="94"/>
        <v>NO CORRESPONDE</v>
      </c>
      <c r="Z174" s="3"/>
      <c r="AA174" s="39" t="str">
        <f t="shared" si="99"/>
        <v/>
      </c>
      <c r="AC174" s="46"/>
      <c r="AD174" s="7"/>
      <c r="AE174" s="3" t="str">
        <f t="shared" si="95"/>
        <v/>
      </c>
      <c r="AF174" s="47">
        <f t="shared" si="131"/>
        <v>0</v>
      </c>
      <c r="AG174" s="46"/>
      <c r="AH174" s="7"/>
      <c r="AI174" s="3" t="str">
        <f t="shared" si="96"/>
        <v/>
      </c>
      <c r="AJ174" s="47">
        <f t="shared" si="132"/>
        <v>0</v>
      </c>
      <c r="AK174" s="53">
        <f t="shared" si="133"/>
        <v>0</v>
      </c>
      <c r="AL174" s="53">
        <f t="shared" si="134"/>
        <v>0</v>
      </c>
      <c r="AN174" s="56">
        <f t="shared" si="97"/>
        <v>0</v>
      </c>
      <c r="AP174" t="str">
        <f t="shared" si="100"/>
        <v/>
      </c>
      <c r="AQ174" t="str">
        <f t="shared" si="101"/>
        <v/>
      </c>
      <c r="AR174" t="str">
        <f t="shared" si="102"/>
        <v/>
      </c>
      <c r="AS174" t="str">
        <f t="shared" si="103"/>
        <v/>
      </c>
      <c r="AT174" t="str">
        <f t="shared" si="104"/>
        <v/>
      </c>
      <c r="AU174" t="str">
        <f t="shared" si="105"/>
        <v>80</v>
      </c>
      <c r="AV174" t="str">
        <f t="shared" si="106"/>
        <v/>
      </c>
      <c r="AW174" t="str">
        <f t="shared" si="107"/>
        <v xml:space="preserve">                              </v>
      </c>
      <c r="AX174" t="str">
        <f t="shared" si="108"/>
        <v>000000000000000</v>
      </c>
      <c r="AY174" t="str">
        <f t="shared" si="109"/>
        <v>000000000000000</v>
      </c>
      <c r="AZ174" t="str">
        <f t="shared" si="110"/>
        <v>000000000000000</v>
      </c>
      <c r="BA174" t="str">
        <f t="shared" si="111"/>
        <v>000000000000000</v>
      </c>
      <c r="BB174" t="str">
        <f t="shared" si="112"/>
        <v>000000000000000</v>
      </c>
      <c r="BC174" t="str">
        <f t="shared" si="113"/>
        <v>000000000000000</v>
      </c>
      <c r="BD174" t="str">
        <f t="shared" si="114"/>
        <v>000000000000000</v>
      </c>
      <c r="BE174" t="str">
        <f t="shared" si="115"/>
        <v>000000000000000</v>
      </c>
      <c r="BF174" t="str">
        <f t="shared" si="116"/>
        <v>PES</v>
      </c>
      <c r="BG174" t="str">
        <f t="shared" si="117"/>
        <v>0001000000</v>
      </c>
      <c r="BH174">
        <f t="shared" si="118"/>
        <v>1</v>
      </c>
      <c r="BI174" t="str">
        <f t="shared" si="119"/>
        <v xml:space="preserve"> </v>
      </c>
      <c r="BJ174" t="str">
        <f t="shared" si="120"/>
        <v>000000000000000</v>
      </c>
      <c r="BK174" t="str">
        <f t="shared" si="121"/>
        <v/>
      </c>
      <c r="BL174" t="str">
        <f t="shared" si="122"/>
        <v/>
      </c>
      <c r="BM174" t="str">
        <f t="shared" si="123"/>
        <v/>
      </c>
      <c r="BN174" t="str">
        <f t="shared" si="124"/>
        <v/>
      </c>
      <c r="BO174" t="str">
        <f t="shared" si="125"/>
        <v/>
      </c>
      <c r="BP174" t="str">
        <f t="shared" si="126"/>
        <v/>
      </c>
      <c r="BQ174" t="str">
        <f t="shared" si="127"/>
        <v/>
      </c>
      <c r="BR174" t="str">
        <f t="shared" si="128"/>
        <v/>
      </c>
      <c r="BS174" s="22" t="str">
        <f ca="1">IF(BT174="","",MAX($BS$5:INDIRECT(ADDRESS(ROW()-1,COLUMN())))+1)</f>
        <v/>
      </c>
      <c r="BT174" s="22" t="str">
        <f t="shared" si="129"/>
        <v/>
      </c>
      <c r="BU174" s="22" t="str">
        <f ca="1">IF(BV174="","",MAX($BU$5:INDIRECT(ADDRESS(ROW()-1,COLUMN())))+1)</f>
        <v/>
      </c>
      <c r="BV174" s="22" t="str">
        <f t="shared" si="130"/>
        <v/>
      </c>
    </row>
    <row r="175" spans="2:74">
      <c r="B175" s="39"/>
      <c r="C175" s="3"/>
      <c r="D175" s="3" t="str">
        <f t="shared" si="91"/>
        <v/>
      </c>
      <c r="E175" s="40"/>
      <c r="F175" s="40"/>
      <c r="G175" s="40">
        <f t="shared" si="98"/>
        <v>0</v>
      </c>
      <c r="H175" s="3">
        <v>80</v>
      </c>
      <c r="I175" s="3" t="str">
        <f t="shared" si="92"/>
        <v>C U I T</v>
      </c>
      <c r="J175" s="33"/>
      <c r="K175" s="3"/>
      <c r="L175" s="41"/>
      <c r="M175" s="41"/>
      <c r="N175" s="41"/>
      <c r="O175" s="41"/>
      <c r="P175" s="41"/>
      <c r="Q175" s="41"/>
      <c r="R175" s="41"/>
      <c r="S175" s="41"/>
      <c r="T175" s="3" t="s">
        <v>645</v>
      </c>
      <c r="U175" s="3" t="str">
        <f t="shared" si="93"/>
        <v>PESOS ARGENTINOS</v>
      </c>
      <c r="V175" s="41">
        <v>1</v>
      </c>
      <c r="W175" s="41">
        <v>1</v>
      </c>
      <c r="X175" s="3">
        <v>0</v>
      </c>
      <c r="Y175" s="3" t="str">
        <f t="shared" si="94"/>
        <v>NO CORRESPONDE</v>
      </c>
      <c r="Z175" s="3"/>
      <c r="AA175" s="39" t="str">
        <f t="shared" si="99"/>
        <v/>
      </c>
      <c r="AC175" s="46"/>
      <c r="AD175" s="7"/>
      <c r="AE175" s="3" t="str">
        <f t="shared" si="95"/>
        <v/>
      </c>
      <c r="AF175" s="47">
        <f t="shared" si="131"/>
        <v>0</v>
      </c>
      <c r="AG175" s="46"/>
      <c r="AH175" s="7"/>
      <c r="AI175" s="3" t="str">
        <f t="shared" si="96"/>
        <v/>
      </c>
      <c r="AJ175" s="47">
        <f t="shared" si="132"/>
        <v>0</v>
      </c>
      <c r="AK175" s="53">
        <f t="shared" si="133"/>
        <v>0</v>
      </c>
      <c r="AL175" s="53">
        <f t="shared" si="134"/>
        <v>0</v>
      </c>
      <c r="AN175" s="56">
        <f t="shared" si="97"/>
        <v>0</v>
      </c>
      <c r="AP175" t="str">
        <f t="shared" si="100"/>
        <v/>
      </c>
      <c r="AQ175" t="str">
        <f t="shared" si="101"/>
        <v/>
      </c>
      <c r="AR175" t="str">
        <f t="shared" si="102"/>
        <v/>
      </c>
      <c r="AS175" t="str">
        <f t="shared" si="103"/>
        <v/>
      </c>
      <c r="AT175" t="str">
        <f t="shared" si="104"/>
        <v/>
      </c>
      <c r="AU175" t="str">
        <f t="shared" si="105"/>
        <v>80</v>
      </c>
      <c r="AV175" t="str">
        <f t="shared" si="106"/>
        <v/>
      </c>
      <c r="AW175" t="str">
        <f t="shared" si="107"/>
        <v xml:space="preserve">                              </v>
      </c>
      <c r="AX175" t="str">
        <f t="shared" si="108"/>
        <v>000000000000000</v>
      </c>
      <c r="AY175" t="str">
        <f t="shared" si="109"/>
        <v>000000000000000</v>
      </c>
      <c r="AZ175" t="str">
        <f t="shared" si="110"/>
        <v>000000000000000</v>
      </c>
      <c r="BA175" t="str">
        <f t="shared" si="111"/>
        <v>000000000000000</v>
      </c>
      <c r="BB175" t="str">
        <f t="shared" si="112"/>
        <v>000000000000000</v>
      </c>
      <c r="BC175" t="str">
        <f t="shared" si="113"/>
        <v>000000000000000</v>
      </c>
      <c r="BD175" t="str">
        <f t="shared" si="114"/>
        <v>000000000000000</v>
      </c>
      <c r="BE175" t="str">
        <f t="shared" si="115"/>
        <v>000000000000000</v>
      </c>
      <c r="BF175" t="str">
        <f t="shared" si="116"/>
        <v>PES</v>
      </c>
      <c r="BG175" t="str">
        <f t="shared" si="117"/>
        <v>0001000000</v>
      </c>
      <c r="BH175">
        <f t="shared" si="118"/>
        <v>1</v>
      </c>
      <c r="BI175" t="str">
        <f t="shared" si="119"/>
        <v xml:space="preserve"> </v>
      </c>
      <c r="BJ175" t="str">
        <f t="shared" si="120"/>
        <v>000000000000000</v>
      </c>
      <c r="BK175" t="str">
        <f t="shared" si="121"/>
        <v/>
      </c>
      <c r="BL175" t="str">
        <f t="shared" si="122"/>
        <v/>
      </c>
      <c r="BM175" t="str">
        <f t="shared" si="123"/>
        <v/>
      </c>
      <c r="BN175" t="str">
        <f t="shared" si="124"/>
        <v/>
      </c>
      <c r="BO175" t="str">
        <f t="shared" si="125"/>
        <v/>
      </c>
      <c r="BP175" t="str">
        <f t="shared" si="126"/>
        <v/>
      </c>
      <c r="BQ175" t="str">
        <f t="shared" si="127"/>
        <v/>
      </c>
      <c r="BR175" t="str">
        <f t="shared" si="128"/>
        <v/>
      </c>
      <c r="BS175" s="22" t="str">
        <f ca="1">IF(BT175="","",MAX($BS$5:INDIRECT(ADDRESS(ROW()-1,COLUMN())))+1)</f>
        <v/>
      </c>
      <c r="BT175" s="22" t="str">
        <f t="shared" si="129"/>
        <v/>
      </c>
      <c r="BU175" s="22" t="str">
        <f ca="1">IF(BV175="","",MAX($BU$5:INDIRECT(ADDRESS(ROW()-1,COLUMN())))+1)</f>
        <v/>
      </c>
      <c r="BV175" s="22" t="str">
        <f t="shared" si="130"/>
        <v/>
      </c>
    </row>
    <row r="176" spans="2:74">
      <c r="B176" s="39"/>
      <c r="C176" s="3"/>
      <c r="D176" s="3" t="str">
        <f t="shared" si="91"/>
        <v/>
      </c>
      <c r="E176" s="40"/>
      <c r="F176" s="40"/>
      <c r="G176" s="40">
        <f t="shared" si="98"/>
        <v>0</v>
      </c>
      <c r="H176" s="3">
        <v>80</v>
      </c>
      <c r="I176" s="3" t="str">
        <f t="shared" si="92"/>
        <v>C U I T</v>
      </c>
      <c r="J176" s="33"/>
      <c r="K176" s="3"/>
      <c r="L176" s="41"/>
      <c r="M176" s="41"/>
      <c r="N176" s="41"/>
      <c r="O176" s="41"/>
      <c r="P176" s="41"/>
      <c r="Q176" s="41"/>
      <c r="R176" s="41"/>
      <c r="S176" s="41"/>
      <c r="T176" s="3" t="s">
        <v>645</v>
      </c>
      <c r="U176" s="3" t="str">
        <f t="shared" si="93"/>
        <v>PESOS ARGENTINOS</v>
      </c>
      <c r="V176" s="41">
        <v>1</v>
      </c>
      <c r="W176" s="41">
        <v>1</v>
      </c>
      <c r="X176" s="3">
        <v>0</v>
      </c>
      <c r="Y176" s="3" t="str">
        <f t="shared" si="94"/>
        <v>NO CORRESPONDE</v>
      </c>
      <c r="Z176" s="3"/>
      <c r="AA176" s="39" t="str">
        <f t="shared" si="99"/>
        <v/>
      </c>
      <c r="AC176" s="46"/>
      <c r="AD176" s="7"/>
      <c r="AE176" s="3" t="str">
        <f t="shared" si="95"/>
        <v/>
      </c>
      <c r="AF176" s="47">
        <f t="shared" si="131"/>
        <v>0</v>
      </c>
      <c r="AG176" s="46"/>
      <c r="AH176" s="7"/>
      <c r="AI176" s="3" t="str">
        <f t="shared" si="96"/>
        <v/>
      </c>
      <c r="AJ176" s="47">
        <f t="shared" si="132"/>
        <v>0</v>
      </c>
      <c r="AK176" s="53">
        <f t="shared" si="133"/>
        <v>0</v>
      </c>
      <c r="AL176" s="53">
        <f t="shared" si="134"/>
        <v>0</v>
      </c>
      <c r="AN176" s="56">
        <f t="shared" si="97"/>
        <v>0</v>
      </c>
      <c r="AP176" t="str">
        <f t="shared" si="100"/>
        <v/>
      </c>
      <c r="AQ176" t="str">
        <f t="shared" si="101"/>
        <v/>
      </c>
      <c r="AR176" t="str">
        <f t="shared" si="102"/>
        <v/>
      </c>
      <c r="AS176" t="str">
        <f t="shared" si="103"/>
        <v/>
      </c>
      <c r="AT176" t="str">
        <f t="shared" si="104"/>
        <v/>
      </c>
      <c r="AU176" t="str">
        <f t="shared" si="105"/>
        <v>80</v>
      </c>
      <c r="AV176" t="str">
        <f t="shared" si="106"/>
        <v/>
      </c>
      <c r="AW176" t="str">
        <f t="shared" si="107"/>
        <v xml:space="preserve">                              </v>
      </c>
      <c r="AX176" t="str">
        <f t="shared" si="108"/>
        <v>000000000000000</v>
      </c>
      <c r="AY176" t="str">
        <f t="shared" si="109"/>
        <v>000000000000000</v>
      </c>
      <c r="AZ176" t="str">
        <f t="shared" si="110"/>
        <v>000000000000000</v>
      </c>
      <c r="BA176" t="str">
        <f t="shared" si="111"/>
        <v>000000000000000</v>
      </c>
      <c r="BB176" t="str">
        <f t="shared" si="112"/>
        <v>000000000000000</v>
      </c>
      <c r="BC176" t="str">
        <f t="shared" si="113"/>
        <v>000000000000000</v>
      </c>
      <c r="BD176" t="str">
        <f t="shared" si="114"/>
        <v>000000000000000</v>
      </c>
      <c r="BE176" t="str">
        <f t="shared" si="115"/>
        <v>000000000000000</v>
      </c>
      <c r="BF176" t="str">
        <f t="shared" si="116"/>
        <v>PES</v>
      </c>
      <c r="BG176" t="str">
        <f t="shared" si="117"/>
        <v>0001000000</v>
      </c>
      <c r="BH176">
        <f t="shared" si="118"/>
        <v>1</v>
      </c>
      <c r="BI176" t="str">
        <f t="shared" si="119"/>
        <v xml:space="preserve"> </v>
      </c>
      <c r="BJ176" t="str">
        <f t="shared" si="120"/>
        <v>000000000000000</v>
      </c>
      <c r="BK176" t="str">
        <f t="shared" si="121"/>
        <v/>
      </c>
      <c r="BL176" t="str">
        <f t="shared" si="122"/>
        <v/>
      </c>
      <c r="BM176" t="str">
        <f t="shared" si="123"/>
        <v/>
      </c>
      <c r="BN176" t="str">
        <f t="shared" si="124"/>
        <v/>
      </c>
      <c r="BO176" t="str">
        <f t="shared" si="125"/>
        <v/>
      </c>
      <c r="BP176" t="str">
        <f t="shared" si="126"/>
        <v/>
      </c>
      <c r="BQ176" t="str">
        <f t="shared" si="127"/>
        <v/>
      </c>
      <c r="BR176" t="str">
        <f t="shared" si="128"/>
        <v/>
      </c>
      <c r="BS176" s="22" t="str">
        <f ca="1">IF(BT176="","",MAX($BS$5:INDIRECT(ADDRESS(ROW()-1,COLUMN())))+1)</f>
        <v/>
      </c>
      <c r="BT176" s="22" t="str">
        <f t="shared" si="129"/>
        <v/>
      </c>
      <c r="BU176" s="22" t="str">
        <f ca="1">IF(BV176="","",MAX($BU$5:INDIRECT(ADDRESS(ROW()-1,COLUMN())))+1)</f>
        <v/>
      </c>
      <c r="BV176" s="22" t="str">
        <f t="shared" si="130"/>
        <v/>
      </c>
    </row>
    <row r="177" spans="2:74">
      <c r="B177" s="39"/>
      <c r="C177" s="3"/>
      <c r="D177" s="3" t="str">
        <f t="shared" si="91"/>
        <v/>
      </c>
      <c r="E177" s="40"/>
      <c r="F177" s="40"/>
      <c r="G177" s="40">
        <f t="shared" si="98"/>
        <v>0</v>
      </c>
      <c r="H177" s="3">
        <v>80</v>
      </c>
      <c r="I177" s="3" t="str">
        <f t="shared" si="92"/>
        <v>C U I T</v>
      </c>
      <c r="J177" s="33"/>
      <c r="K177" s="3"/>
      <c r="L177" s="41"/>
      <c r="M177" s="41"/>
      <c r="N177" s="41"/>
      <c r="O177" s="41"/>
      <c r="P177" s="41"/>
      <c r="Q177" s="41"/>
      <c r="R177" s="41"/>
      <c r="S177" s="41"/>
      <c r="T177" s="3" t="s">
        <v>645</v>
      </c>
      <c r="U177" s="3" t="str">
        <f t="shared" si="93"/>
        <v>PESOS ARGENTINOS</v>
      </c>
      <c r="V177" s="41">
        <v>1</v>
      </c>
      <c r="W177" s="41">
        <v>1</v>
      </c>
      <c r="X177" s="3">
        <v>0</v>
      </c>
      <c r="Y177" s="3" t="str">
        <f t="shared" si="94"/>
        <v>NO CORRESPONDE</v>
      </c>
      <c r="Z177" s="3"/>
      <c r="AA177" s="39" t="str">
        <f t="shared" si="99"/>
        <v/>
      </c>
      <c r="AC177" s="46"/>
      <c r="AD177" s="7"/>
      <c r="AE177" s="3" t="str">
        <f t="shared" si="95"/>
        <v/>
      </c>
      <c r="AF177" s="47">
        <f t="shared" si="131"/>
        <v>0</v>
      </c>
      <c r="AG177" s="46"/>
      <c r="AH177" s="7"/>
      <c r="AI177" s="3" t="str">
        <f t="shared" si="96"/>
        <v/>
      </c>
      <c r="AJ177" s="47">
        <f t="shared" si="132"/>
        <v>0</v>
      </c>
      <c r="AK177" s="53">
        <f t="shared" si="133"/>
        <v>0</v>
      </c>
      <c r="AL177" s="53">
        <f t="shared" si="134"/>
        <v>0</v>
      </c>
      <c r="AN177" s="56">
        <f t="shared" si="97"/>
        <v>0</v>
      </c>
      <c r="AP177" t="str">
        <f t="shared" si="100"/>
        <v/>
      </c>
      <c r="AQ177" t="str">
        <f t="shared" si="101"/>
        <v/>
      </c>
      <c r="AR177" t="str">
        <f t="shared" si="102"/>
        <v/>
      </c>
      <c r="AS177" t="str">
        <f t="shared" si="103"/>
        <v/>
      </c>
      <c r="AT177" t="str">
        <f t="shared" si="104"/>
        <v/>
      </c>
      <c r="AU177" t="str">
        <f t="shared" si="105"/>
        <v>80</v>
      </c>
      <c r="AV177" t="str">
        <f t="shared" si="106"/>
        <v/>
      </c>
      <c r="AW177" t="str">
        <f t="shared" si="107"/>
        <v xml:space="preserve">                              </v>
      </c>
      <c r="AX177" t="str">
        <f t="shared" si="108"/>
        <v>000000000000000</v>
      </c>
      <c r="AY177" t="str">
        <f t="shared" si="109"/>
        <v>000000000000000</v>
      </c>
      <c r="AZ177" t="str">
        <f t="shared" si="110"/>
        <v>000000000000000</v>
      </c>
      <c r="BA177" t="str">
        <f t="shared" si="111"/>
        <v>000000000000000</v>
      </c>
      <c r="BB177" t="str">
        <f t="shared" si="112"/>
        <v>000000000000000</v>
      </c>
      <c r="BC177" t="str">
        <f t="shared" si="113"/>
        <v>000000000000000</v>
      </c>
      <c r="BD177" t="str">
        <f t="shared" si="114"/>
        <v>000000000000000</v>
      </c>
      <c r="BE177" t="str">
        <f t="shared" si="115"/>
        <v>000000000000000</v>
      </c>
      <c r="BF177" t="str">
        <f t="shared" si="116"/>
        <v>PES</v>
      </c>
      <c r="BG177" t="str">
        <f t="shared" si="117"/>
        <v>0001000000</v>
      </c>
      <c r="BH177">
        <f t="shared" si="118"/>
        <v>1</v>
      </c>
      <c r="BI177" t="str">
        <f t="shared" si="119"/>
        <v xml:space="preserve"> </v>
      </c>
      <c r="BJ177" t="str">
        <f t="shared" si="120"/>
        <v>000000000000000</v>
      </c>
      <c r="BK177" t="str">
        <f t="shared" si="121"/>
        <v/>
      </c>
      <c r="BL177" t="str">
        <f t="shared" si="122"/>
        <v/>
      </c>
      <c r="BM177" t="str">
        <f t="shared" si="123"/>
        <v/>
      </c>
      <c r="BN177" t="str">
        <f t="shared" si="124"/>
        <v/>
      </c>
      <c r="BO177" t="str">
        <f t="shared" si="125"/>
        <v/>
      </c>
      <c r="BP177" t="str">
        <f t="shared" si="126"/>
        <v/>
      </c>
      <c r="BQ177" t="str">
        <f t="shared" si="127"/>
        <v/>
      </c>
      <c r="BR177" t="str">
        <f t="shared" si="128"/>
        <v/>
      </c>
      <c r="BS177" s="22" t="str">
        <f ca="1">IF(BT177="","",MAX($BS$5:INDIRECT(ADDRESS(ROW()-1,COLUMN())))+1)</f>
        <v/>
      </c>
      <c r="BT177" s="22" t="str">
        <f t="shared" si="129"/>
        <v/>
      </c>
      <c r="BU177" s="22" t="str">
        <f ca="1">IF(BV177="","",MAX($BU$5:INDIRECT(ADDRESS(ROW()-1,COLUMN())))+1)</f>
        <v/>
      </c>
      <c r="BV177" s="22" t="str">
        <f t="shared" si="130"/>
        <v/>
      </c>
    </row>
    <row r="178" spans="2:74">
      <c r="B178" s="39"/>
      <c r="C178" s="3"/>
      <c r="D178" s="3" t="str">
        <f t="shared" si="91"/>
        <v/>
      </c>
      <c r="E178" s="40"/>
      <c r="F178" s="40"/>
      <c r="G178" s="40">
        <f t="shared" si="98"/>
        <v>0</v>
      </c>
      <c r="H178" s="3">
        <v>80</v>
      </c>
      <c r="I178" s="3" t="str">
        <f t="shared" si="92"/>
        <v>C U I T</v>
      </c>
      <c r="J178" s="33"/>
      <c r="K178" s="3"/>
      <c r="L178" s="41"/>
      <c r="M178" s="41"/>
      <c r="N178" s="41"/>
      <c r="O178" s="41"/>
      <c r="P178" s="41"/>
      <c r="Q178" s="41"/>
      <c r="R178" s="41"/>
      <c r="S178" s="41"/>
      <c r="T178" s="3" t="s">
        <v>645</v>
      </c>
      <c r="U178" s="3" t="str">
        <f t="shared" si="93"/>
        <v>PESOS ARGENTINOS</v>
      </c>
      <c r="V178" s="41">
        <v>1</v>
      </c>
      <c r="W178" s="41">
        <v>1</v>
      </c>
      <c r="X178" s="3">
        <v>0</v>
      </c>
      <c r="Y178" s="3" t="str">
        <f t="shared" si="94"/>
        <v>NO CORRESPONDE</v>
      </c>
      <c r="Z178" s="3"/>
      <c r="AA178" s="39" t="str">
        <f t="shared" si="99"/>
        <v/>
      </c>
      <c r="AC178" s="46"/>
      <c r="AD178" s="7"/>
      <c r="AE178" s="3" t="str">
        <f t="shared" si="95"/>
        <v/>
      </c>
      <c r="AF178" s="47">
        <f t="shared" si="131"/>
        <v>0</v>
      </c>
      <c r="AG178" s="46"/>
      <c r="AH178" s="7"/>
      <c r="AI178" s="3" t="str">
        <f t="shared" si="96"/>
        <v/>
      </c>
      <c r="AJ178" s="47">
        <f t="shared" si="132"/>
        <v>0</v>
      </c>
      <c r="AK178" s="53">
        <f t="shared" si="133"/>
        <v>0</v>
      </c>
      <c r="AL178" s="53">
        <f t="shared" si="134"/>
        <v>0</v>
      </c>
      <c r="AN178" s="56">
        <f t="shared" si="97"/>
        <v>0</v>
      </c>
      <c r="AP178" t="str">
        <f t="shared" si="100"/>
        <v/>
      </c>
      <c r="AQ178" t="str">
        <f t="shared" si="101"/>
        <v/>
      </c>
      <c r="AR178" t="str">
        <f t="shared" si="102"/>
        <v/>
      </c>
      <c r="AS178" t="str">
        <f t="shared" si="103"/>
        <v/>
      </c>
      <c r="AT178" t="str">
        <f t="shared" si="104"/>
        <v/>
      </c>
      <c r="AU178" t="str">
        <f t="shared" si="105"/>
        <v>80</v>
      </c>
      <c r="AV178" t="str">
        <f t="shared" si="106"/>
        <v/>
      </c>
      <c r="AW178" t="str">
        <f t="shared" si="107"/>
        <v xml:space="preserve">                              </v>
      </c>
      <c r="AX178" t="str">
        <f t="shared" si="108"/>
        <v>000000000000000</v>
      </c>
      <c r="AY178" t="str">
        <f t="shared" si="109"/>
        <v>000000000000000</v>
      </c>
      <c r="AZ178" t="str">
        <f t="shared" si="110"/>
        <v>000000000000000</v>
      </c>
      <c r="BA178" t="str">
        <f t="shared" si="111"/>
        <v>000000000000000</v>
      </c>
      <c r="BB178" t="str">
        <f t="shared" si="112"/>
        <v>000000000000000</v>
      </c>
      <c r="BC178" t="str">
        <f t="shared" si="113"/>
        <v>000000000000000</v>
      </c>
      <c r="BD178" t="str">
        <f t="shared" si="114"/>
        <v>000000000000000</v>
      </c>
      <c r="BE178" t="str">
        <f t="shared" si="115"/>
        <v>000000000000000</v>
      </c>
      <c r="BF178" t="str">
        <f t="shared" si="116"/>
        <v>PES</v>
      </c>
      <c r="BG178" t="str">
        <f t="shared" si="117"/>
        <v>0001000000</v>
      </c>
      <c r="BH178">
        <f t="shared" si="118"/>
        <v>1</v>
      </c>
      <c r="BI178" t="str">
        <f t="shared" si="119"/>
        <v xml:space="preserve"> </v>
      </c>
      <c r="BJ178" t="str">
        <f t="shared" si="120"/>
        <v>000000000000000</v>
      </c>
      <c r="BK178" t="str">
        <f t="shared" si="121"/>
        <v/>
      </c>
      <c r="BL178" t="str">
        <f t="shared" si="122"/>
        <v/>
      </c>
      <c r="BM178" t="str">
        <f t="shared" si="123"/>
        <v/>
      </c>
      <c r="BN178" t="str">
        <f t="shared" si="124"/>
        <v/>
      </c>
      <c r="BO178" t="str">
        <f t="shared" si="125"/>
        <v/>
      </c>
      <c r="BP178" t="str">
        <f t="shared" si="126"/>
        <v/>
      </c>
      <c r="BQ178" t="str">
        <f t="shared" si="127"/>
        <v/>
      </c>
      <c r="BR178" t="str">
        <f t="shared" si="128"/>
        <v/>
      </c>
      <c r="BS178" s="22" t="str">
        <f ca="1">IF(BT178="","",MAX($BS$5:INDIRECT(ADDRESS(ROW()-1,COLUMN())))+1)</f>
        <v/>
      </c>
      <c r="BT178" s="22" t="str">
        <f t="shared" si="129"/>
        <v/>
      </c>
      <c r="BU178" s="22" t="str">
        <f ca="1">IF(BV178="","",MAX($BU$5:INDIRECT(ADDRESS(ROW()-1,COLUMN())))+1)</f>
        <v/>
      </c>
      <c r="BV178" s="22" t="str">
        <f t="shared" si="130"/>
        <v/>
      </c>
    </row>
    <row r="179" spans="2:74">
      <c r="B179" s="39"/>
      <c r="C179" s="3"/>
      <c r="D179" s="3" t="str">
        <f t="shared" si="91"/>
        <v/>
      </c>
      <c r="E179" s="40"/>
      <c r="F179" s="40"/>
      <c r="G179" s="40">
        <f t="shared" si="98"/>
        <v>0</v>
      </c>
      <c r="H179" s="3">
        <v>80</v>
      </c>
      <c r="I179" s="3" t="str">
        <f t="shared" si="92"/>
        <v>C U I T</v>
      </c>
      <c r="J179" s="33"/>
      <c r="K179" s="3"/>
      <c r="L179" s="41"/>
      <c r="M179" s="41"/>
      <c r="N179" s="41"/>
      <c r="O179" s="41"/>
      <c r="P179" s="41"/>
      <c r="Q179" s="41"/>
      <c r="R179" s="41"/>
      <c r="S179" s="41"/>
      <c r="T179" s="3" t="s">
        <v>645</v>
      </c>
      <c r="U179" s="3" t="str">
        <f t="shared" si="93"/>
        <v>PESOS ARGENTINOS</v>
      </c>
      <c r="V179" s="41">
        <v>1</v>
      </c>
      <c r="W179" s="41">
        <v>1</v>
      </c>
      <c r="X179" s="3">
        <v>0</v>
      </c>
      <c r="Y179" s="3" t="str">
        <f t="shared" si="94"/>
        <v>NO CORRESPONDE</v>
      </c>
      <c r="Z179" s="3"/>
      <c r="AA179" s="39" t="str">
        <f t="shared" si="99"/>
        <v/>
      </c>
      <c r="AC179" s="46"/>
      <c r="AD179" s="7"/>
      <c r="AE179" s="3" t="str">
        <f t="shared" si="95"/>
        <v/>
      </c>
      <c r="AF179" s="47">
        <f t="shared" si="131"/>
        <v>0</v>
      </c>
      <c r="AG179" s="46"/>
      <c r="AH179" s="7"/>
      <c r="AI179" s="3" t="str">
        <f t="shared" si="96"/>
        <v/>
      </c>
      <c r="AJ179" s="47">
        <f t="shared" si="132"/>
        <v>0</v>
      </c>
      <c r="AK179" s="53">
        <f t="shared" si="133"/>
        <v>0</v>
      </c>
      <c r="AL179" s="53">
        <f t="shared" si="134"/>
        <v>0</v>
      </c>
      <c r="AN179" s="56">
        <f t="shared" si="97"/>
        <v>0</v>
      </c>
      <c r="AP179" t="str">
        <f t="shared" si="100"/>
        <v/>
      </c>
      <c r="AQ179" t="str">
        <f t="shared" si="101"/>
        <v/>
      </c>
      <c r="AR179" t="str">
        <f t="shared" si="102"/>
        <v/>
      </c>
      <c r="AS179" t="str">
        <f t="shared" si="103"/>
        <v/>
      </c>
      <c r="AT179" t="str">
        <f t="shared" si="104"/>
        <v/>
      </c>
      <c r="AU179" t="str">
        <f t="shared" si="105"/>
        <v>80</v>
      </c>
      <c r="AV179" t="str">
        <f t="shared" si="106"/>
        <v/>
      </c>
      <c r="AW179" t="str">
        <f t="shared" si="107"/>
        <v xml:space="preserve">                              </v>
      </c>
      <c r="AX179" t="str">
        <f t="shared" si="108"/>
        <v>000000000000000</v>
      </c>
      <c r="AY179" t="str">
        <f t="shared" si="109"/>
        <v>000000000000000</v>
      </c>
      <c r="AZ179" t="str">
        <f t="shared" si="110"/>
        <v>000000000000000</v>
      </c>
      <c r="BA179" t="str">
        <f t="shared" si="111"/>
        <v>000000000000000</v>
      </c>
      <c r="BB179" t="str">
        <f t="shared" si="112"/>
        <v>000000000000000</v>
      </c>
      <c r="BC179" t="str">
        <f t="shared" si="113"/>
        <v>000000000000000</v>
      </c>
      <c r="BD179" t="str">
        <f t="shared" si="114"/>
        <v>000000000000000</v>
      </c>
      <c r="BE179" t="str">
        <f t="shared" si="115"/>
        <v>000000000000000</v>
      </c>
      <c r="BF179" t="str">
        <f t="shared" si="116"/>
        <v>PES</v>
      </c>
      <c r="BG179" t="str">
        <f t="shared" si="117"/>
        <v>0001000000</v>
      </c>
      <c r="BH179">
        <f t="shared" si="118"/>
        <v>1</v>
      </c>
      <c r="BI179" t="str">
        <f t="shared" si="119"/>
        <v xml:space="preserve"> </v>
      </c>
      <c r="BJ179" t="str">
        <f t="shared" si="120"/>
        <v>000000000000000</v>
      </c>
      <c r="BK179" t="str">
        <f t="shared" si="121"/>
        <v/>
      </c>
      <c r="BL179" t="str">
        <f t="shared" si="122"/>
        <v/>
      </c>
      <c r="BM179" t="str">
        <f t="shared" si="123"/>
        <v/>
      </c>
      <c r="BN179" t="str">
        <f t="shared" si="124"/>
        <v/>
      </c>
      <c r="BO179" t="str">
        <f t="shared" si="125"/>
        <v/>
      </c>
      <c r="BP179" t="str">
        <f t="shared" si="126"/>
        <v/>
      </c>
      <c r="BQ179" t="str">
        <f t="shared" si="127"/>
        <v/>
      </c>
      <c r="BR179" t="str">
        <f t="shared" si="128"/>
        <v/>
      </c>
      <c r="BS179" s="22" t="str">
        <f ca="1">IF(BT179="","",MAX($BS$5:INDIRECT(ADDRESS(ROW()-1,COLUMN())))+1)</f>
        <v/>
      </c>
      <c r="BT179" s="22" t="str">
        <f t="shared" si="129"/>
        <v/>
      </c>
      <c r="BU179" s="22" t="str">
        <f ca="1">IF(BV179="","",MAX($BU$5:INDIRECT(ADDRESS(ROW()-1,COLUMN())))+1)</f>
        <v/>
      </c>
      <c r="BV179" s="22" t="str">
        <f t="shared" si="130"/>
        <v/>
      </c>
    </row>
    <row r="180" spans="2:74">
      <c r="B180" s="39"/>
      <c r="C180" s="3"/>
      <c r="D180" s="3" t="str">
        <f t="shared" si="91"/>
        <v/>
      </c>
      <c r="E180" s="40"/>
      <c r="F180" s="40"/>
      <c r="G180" s="40">
        <f t="shared" si="98"/>
        <v>0</v>
      </c>
      <c r="H180" s="3">
        <v>80</v>
      </c>
      <c r="I180" s="3" t="str">
        <f t="shared" si="92"/>
        <v>C U I T</v>
      </c>
      <c r="J180" s="33"/>
      <c r="K180" s="3"/>
      <c r="L180" s="41"/>
      <c r="M180" s="41"/>
      <c r="N180" s="41"/>
      <c r="O180" s="41"/>
      <c r="P180" s="41"/>
      <c r="Q180" s="41"/>
      <c r="R180" s="41"/>
      <c r="S180" s="41"/>
      <c r="T180" s="3" t="s">
        <v>645</v>
      </c>
      <c r="U180" s="3" t="str">
        <f t="shared" si="93"/>
        <v>PESOS ARGENTINOS</v>
      </c>
      <c r="V180" s="41">
        <v>1</v>
      </c>
      <c r="W180" s="41">
        <v>1</v>
      </c>
      <c r="X180" s="3">
        <v>0</v>
      </c>
      <c r="Y180" s="3" t="str">
        <f t="shared" si="94"/>
        <v>NO CORRESPONDE</v>
      </c>
      <c r="Z180" s="3"/>
      <c r="AA180" s="39" t="str">
        <f t="shared" si="99"/>
        <v/>
      </c>
      <c r="AC180" s="46"/>
      <c r="AD180" s="7"/>
      <c r="AE180" s="3" t="str">
        <f t="shared" si="95"/>
        <v/>
      </c>
      <c r="AF180" s="47">
        <f t="shared" si="131"/>
        <v>0</v>
      </c>
      <c r="AG180" s="46"/>
      <c r="AH180" s="7"/>
      <c r="AI180" s="3" t="str">
        <f t="shared" si="96"/>
        <v/>
      </c>
      <c r="AJ180" s="47">
        <f t="shared" si="132"/>
        <v>0</v>
      </c>
      <c r="AK180" s="53">
        <f t="shared" si="133"/>
        <v>0</v>
      </c>
      <c r="AL180" s="53">
        <f t="shared" si="134"/>
        <v>0</v>
      </c>
      <c r="AN180" s="56">
        <f t="shared" si="97"/>
        <v>0</v>
      </c>
      <c r="AP180" t="str">
        <f t="shared" si="100"/>
        <v/>
      </c>
      <c r="AQ180" t="str">
        <f t="shared" si="101"/>
        <v/>
      </c>
      <c r="AR180" t="str">
        <f t="shared" si="102"/>
        <v/>
      </c>
      <c r="AS180" t="str">
        <f t="shared" si="103"/>
        <v/>
      </c>
      <c r="AT180" t="str">
        <f t="shared" si="104"/>
        <v/>
      </c>
      <c r="AU180" t="str">
        <f t="shared" si="105"/>
        <v>80</v>
      </c>
      <c r="AV180" t="str">
        <f t="shared" si="106"/>
        <v/>
      </c>
      <c r="AW180" t="str">
        <f t="shared" si="107"/>
        <v xml:space="preserve">                              </v>
      </c>
      <c r="AX180" t="str">
        <f t="shared" si="108"/>
        <v>000000000000000</v>
      </c>
      <c r="AY180" t="str">
        <f t="shared" si="109"/>
        <v>000000000000000</v>
      </c>
      <c r="AZ180" t="str">
        <f t="shared" si="110"/>
        <v>000000000000000</v>
      </c>
      <c r="BA180" t="str">
        <f t="shared" si="111"/>
        <v>000000000000000</v>
      </c>
      <c r="BB180" t="str">
        <f t="shared" si="112"/>
        <v>000000000000000</v>
      </c>
      <c r="BC180" t="str">
        <f t="shared" si="113"/>
        <v>000000000000000</v>
      </c>
      <c r="BD180" t="str">
        <f t="shared" si="114"/>
        <v>000000000000000</v>
      </c>
      <c r="BE180" t="str">
        <f t="shared" si="115"/>
        <v>000000000000000</v>
      </c>
      <c r="BF180" t="str">
        <f t="shared" si="116"/>
        <v>PES</v>
      </c>
      <c r="BG180" t="str">
        <f t="shared" si="117"/>
        <v>0001000000</v>
      </c>
      <c r="BH180">
        <f t="shared" si="118"/>
        <v>1</v>
      </c>
      <c r="BI180" t="str">
        <f t="shared" si="119"/>
        <v xml:space="preserve"> </v>
      </c>
      <c r="BJ180" t="str">
        <f t="shared" si="120"/>
        <v>000000000000000</v>
      </c>
      <c r="BK180" t="str">
        <f t="shared" si="121"/>
        <v/>
      </c>
      <c r="BL180" t="str">
        <f t="shared" si="122"/>
        <v/>
      </c>
      <c r="BM180" t="str">
        <f t="shared" si="123"/>
        <v/>
      </c>
      <c r="BN180" t="str">
        <f t="shared" si="124"/>
        <v/>
      </c>
      <c r="BO180" t="str">
        <f t="shared" si="125"/>
        <v/>
      </c>
      <c r="BP180" t="str">
        <f t="shared" si="126"/>
        <v/>
      </c>
      <c r="BQ180" t="str">
        <f t="shared" si="127"/>
        <v/>
      </c>
      <c r="BR180" t="str">
        <f t="shared" si="128"/>
        <v/>
      </c>
      <c r="BS180" s="22" t="str">
        <f ca="1">IF(BT180="","",MAX($BS$5:INDIRECT(ADDRESS(ROW()-1,COLUMN())))+1)</f>
        <v/>
      </c>
      <c r="BT180" s="22" t="str">
        <f t="shared" si="129"/>
        <v/>
      </c>
      <c r="BU180" s="22" t="str">
        <f ca="1">IF(BV180="","",MAX($BU$5:INDIRECT(ADDRESS(ROW()-1,COLUMN())))+1)</f>
        <v/>
      </c>
      <c r="BV180" s="22" t="str">
        <f t="shared" si="130"/>
        <v/>
      </c>
    </row>
    <row r="181" spans="2:74">
      <c r="B181" s="39"/>
      <c r="C181" s="3"/>
      <c r="D181" s="3" t="str">
        <f t="shared" si="91"/>
        <v/>
      </c>
      <c r="E181" s="40"/>
      <c r="F181" s="40"/>
      <c r="G181" s="40">
        <f t="shared" si="98"/>
        <v>0</v>
      </c>
      <c r="H181" s="3">
        <v>80</v>
      </c>
      <c r="I181" s="3" t="str">
        <f t="shared" si="92"/>
        <v>C U I T</v>
      </c>
      <c r="J181" s="33"/>
      <c r="K181" s="3"/>
      <c r="L181" s="41"/>
      <c r="M181" s="41"/>
      <c r="N181" s="41"/>
      <c r="O181" s="41"/>
      <c r="P181" s="41"/>
      <c r="Q181" s="41"/>
      <c r="R181" s="41"/>
      <c r="S181" s="41"/>
      <c r="T181" s="3" t="s">
        <v>645</v>
      </c>
      <c r="U181" s="3" t="str">
        <f t="shared" si="93"/>
        <v>PESOS ARGENTINOS</v>
      </c>
      <c r="V181" s="41">
        <v>1</v>
      </c>
      <c r="W181" s="41">
        <v>1</v>
      </c>
      <c r="X181" s="3">
        <v>0</v>
      </c>
      <c r="Y181" s="3" t="str">
        <f t="shared" si="94"/>
        <v>NO CORRESPONDE</v>
      </c>
      <c r="Z181" s="3"/>
      <c r="AA181" s="39" t="str">
        <f t="shared" si="99"/>
        <v/>
      </c>
      <c r="AC181" s="46"/>
      <c r="AD181" s="7"/>
      <c r="AE181" s="3" t="str">
        <f t="shared" si="95"/>
        <v/>
      </c>
      <c r="AF181" s="47">
        <f t="shared" si="131"/>
        <v>0</v>
      </c>
      <c r="AG181" s="46"/>
      <c r="AH181" s="7"/>
      <c r="AI181" s="3" t="str">
        <f t="shared" si="96"/>
        <v/>
      </c>
      <c r="AJ181" s="47">
        <f t="shared" si="132"/>
        <v>0</v>
      </c>
      <c r="AK181" s="53">
        <f t="shared" si="133"/>
        <v>0</v>
      </c>
      <c r="AL181" s="53">
        <f t="shared" si="134"/>
        <v>0</v>
      </c>
      <c r="AN181" s="56">
        <f t="shared" si="97"/>
        <v>0</v>
      </c>
      <c r="AP181" t="str">
        <f t="shared" si="100"/>
        <v/>
      </c>
      <c r="AQ181" t="str">
        <f t="shared" si="101"/>
        <v/>
      </c>
      <c r="AR181" t="str">
        <f t="shared" si="102"/>
        <v/>
      </c>
      <c r="AS181" t="str">
        <f t="shared" si="103"/>
        <v/>
      </c>
      <c r="AT181" t="str">
        <f t="shared" si="104"/>
        <v/>
      </c>
      <c r="AU181" t="str">
        <f t="shared" si="105"/>
        <v>80</v>
      </c>
      <c r="AV181" t="str">
        <f t="shared" si="106"/>
        <v/>
      </c>
      <c r="AW181" t="str">
        <f t="shared" si="107"/>
        <v xml:space="preserve">                              </v>
      </c>
      <c r="AX181" t="str">
        <f t="shared" si="108"/>
        <v>000000000000000</v>
      </c>
      <c r="AY181" t="str">
        <f t="shared" si="109"/>
        <v>000000000000000</v>
      </c>
      <c r="AZ181" t="str">
        <f t="shared" si="110"/>
        <v>000000000000000</v>
      </c>
      <c r="BA181" t="str">
        <f t="shared" si="111"/>
        <v>000000000000000</v>
      </c>
      <c r="BB181" t="str">
        <f t="shared" si="112"/>
        <v>000000000000000</v>
      </c>
      <c r="BC181" t="str">
        <f t="shared" si="113"/>
        <v>000000000000000</v>
      </c>
      <c r="BD181" t="str">
        <f t="shared" si="114"/>
        <v>000000000000000</v>
      </c>
      <c r="BE181" t="str">
        <f t="shared" si="115"/>
        <v>000000000000000</v>
      </c>
      <c r="BF181" t="str">
        <f t="shared" si="116"/>
        <v>PES</v>
      </c>
      <c r="BG181" t="str">
        <f t="shared" si="117"/>
        <v>0001000000</v>
      </c>
      <c r="BH181">
        <f t="shared" si="118"/>
        <v>1</v>
      </c>
      <c r="BI181" t="str">
        <f t="shared" si="119"/>
        <v xml:space="preserve"> </v>
      </c>
      <c r="BJ181" t="str">
        <f t="shared" si="120"/>
        <v>000000000000000</v>
      </c>
      <c r="BK181" t="str">
        <f t="shared" si="121"/>
        <v/>
      </c>
      <c r="BL181" t="str">
        <f t="shared" si="122"/>
        <v/>
      </c>
      <c r="BM181" t="str">
        <f t="shared" si="123"/>
        <v/>
      </c>
      <c r="BN181" t="str">
        <f t="shared" si="124"/>
        <v/>
      </c>
      <c r="BO181" t="str">
        <f t="shared" si="125"/>
        <v/>
      </c>
      <c r="BP181" t="str">
        <f t="shared" si="126"/>
        <v/>
      </c>
      <c r="BQ181" t="str">
        <f t="shared" si="127"/>
        <v/>
      </c>
      <c r="BR181" t="str">
        <f t="shared" si="128"/>
        <v/>
      </c>
      <c r="BS181" s="22" t="str">
        <f ca="1">IF(BT181="","",MAX($BS$5:INDIRECT(ADDRESS(ROW()-1,COLUMN())))+1)</f>
        <v/>
      </c>
      <c r="BT181" s="22" t="str">
        <f t="shared" si="129"/>
        <v/>
      </c>
      <c r="BU181" s="22" t="str">
        <f ca="1">IF(BV181="","",MAX($BU$5:INDIRECT(ADDRESS(ROW()-1,COLUMN())))+1)</f>
        <v/>
      </c>
      <c r="BV181" s="22" t="str">
        <f t="shared" si="130"/>
        <v/>
      </c>
    </row>
    <row r="182" spans="2:74">
      <c r="B182" s="39"/>
      <c r="C182" s="3"/>
      <c r="D182" s="3" t="str">
        <f t="shared" si="91"/>
        <v/>
      </c>
      <c r="E182" s="40"/>
      <c r="F182" s="40"/>
      <c r="G182" s="40">
        <f t="shared" si="98"/>
        <v>0</v>
      </c>
      <c r="H182" s="3">
        <v>80</v>
      </c>
      <c r="I182" s="3" t="str">
        <f t="shared" si="92"/>
        <v>C U I T</v>
      </c>
      <c r="J182" s="33"/>
      <c r="K182" s="3"/>
      <c r="L182" s="41"/>
      <c r="M182" s="41"/>
      <c r="N182" s="41"/>
      <c r="O182" s="41"/>
      <c r="P182" s="41"/>
      <c r="Q182" s="41"/>
      <c r="R182" s="41"/>
      <c r="S182" s="41"/>
      <c r="T182" s="3" t="s">
        <v>645</v>
      </c>
      <c r="U182" s="3" t="str">
        <f t="shared" si="93"/>
        <v>PESOS ARGENTINOS</v>
      </c>
      <c r="V182" s="41">
        <v>1</v>
      </c>
      <c r="W182" s="41">
        <v>1</v>
      </c>
      <c r="X182" s="3">
        <v>0</v>
      </c>
      <c r="Y182" s="3" t="str">
        <f t="shared" si="94"/>
        <v>NO CORRESPONDE</v>
      </c>
      <c r="Z182" s="3"/>
      <c r="AA182" s="39" t="str">
        <f t="shared" si="99"/>
        <v/>
      </c>
      <c r="AC182" s="46"/>
      <c r="AD182" s="7"/>
      <c r="AE182" s="3" t="str">
        <f t="shared" si="95"/>
        <v/>
      </c>
      <c r="AF182" s="47">
        <f t="shared" si="131"/>
        <v>0</v>
      </c>
      <c r="AG182" s="46"/>
      <c r="AH182" s="7"/>
      <c r="AI182" s="3" t="str">
        <f t="shared" si="96"/>
        <v/>
      </c>
      <c r="AJ182" s="47">
        <f t="shared" si="132"/>
        <v>0</v>
      </c>
      <c r="AK182" s="53">
        <f t="shared" si="133"/>
        <v>0</v>
      </c>
      <c r="AL182" s="53">
        <f t="shared" si="134"/>
        <v>0</v>
      </c>
      <c r="AN182" s="56">
        <f t="shared" si="97"/>
        <v>0</v>
      </c>
      <c r="AP182" t="str">
        <f t="shared" si="100"/>
        <v/>
      </c>
      <c r="AQ182" t="str">
        <f t="shared" si="101"/>
        <v/>
      </c>
      <c r="AR182" t="str">
        <f t="shared" si="102"/>
        <v/>
      </c>
      <c r="AS182" t="str">
        <f t="shared" si="103"/>
        <v/>
      </c>
      <c r="AT182" t="str">
        <f t="shared" si="104"/>
        <v/>
      </c>
      <c r="AU182" t="str">
        <f t="shared" si="105"/>
        <v>80</v>
      </c>
      <c r="AV182" t="str">
        <f t="shared" si="106"/>
        <v/>
      </c>
      <c r="AW182" t="str">
        <f t="shared" si="107"/>
        <v xml:space="preserve">                              </v>
      </c>
      <c r="AX182" t="str">
        <f t="shared" si="108"/>
        <v>000000000000000</v>
      </c>
      <c r="AY182" t="str">
        <f t="shared" si="109"/>
        <v>000000000000000</v>
      </c>
      <c r="AZ182" t="str">
        <f t="shared" si="110"/>
        <v>000000000000000</v>
      </c>
      <c r="BA182" t="str">
        <f t="shared" si="111"/>
        <v>000000000000000</v>
      </c>
      <c r="BB182" t="str">
        <f t="shared" si="112"/>
        <v>000000000000000</v>
      </c>
      <c r="BC182" t="str">
        <f t="shared" si="113"/>
        <v>000000000000000</v>
      </c>
      <c r="BD182" t="str">
        <f t="shared" si="114"/>
        <v>000000000000000</v>
      </c>
      <c r="BE182" t="str">
        <f t="shared" si="115"/>
        <v>000000000000000</v>
      </c>
      <c r="BF182" t="str">
        <f t="shared" si="116"/>
        <v>PES</v>
      </c>
      <c r="BG182" t="str">
        <f t="shared" si="117"/>
        <v>0001000000</v>
      </c>
      <c r="BH182">
        <f t="shared" si="118"/>
        <v>1</v>
      </c>
      <c r="BI182" t="str">
        <f t="shared" si="119"/>
        <v xml:space="preserve"> </v>
      </c>
      <c r="BJ182" t="str">
        <f t="shared" si="120"/>
        <v>000000000000000</v>
      </c>
      <c r="BK182" t="str">
        <f t="shared" si="121"/>
        <v/>
      </c>
      <c r="BL182" t="str">
        <f t="shared" si="122"/>
        <v/>
      </c>
      <c r="BM182" t="str">
        <f t="shared" si="123"/>
        <v/>
      </c>
      <c r="BN182" t="str">
        <f t="shared" si="124"/>
        <v/>
      </c>
      <c r="BO182" t="str">
        <f t="shared" si="125"/>
        <v/>
      </c>
      <c r="BP182" t="str">
        <f t="shared" si="126"/>
        <v/>
      </c>
      <c r="BQ182" t="str">
        <f t="shared" si="127"/>
        <v/>
      </c>
      <c r="BR182" t="str">
        <f t="shared" si="128"/>
        <v/>
      </c>
      <c r="BS182" s="22" t="str">
        <f ca="1">IF(BT182="","",MAX($BS$5:INDIRECT(ADDRESS(ROW()-1,COLUMN())))+1)</f>
        <v/>
      </c>
      <c r="BT182" s="22" t="str">
        <f t="shared" si="129"/>
        <v/>
      </c>
      <c r="BU182" s="22" t="str">
        <f ca="1">IF(BV182="","",MAX($BU$5:INDIRECT(ADDRESS(ROW()-1,COLUMN())))+1)</f>
        <v/>
      </c>
      <c r="BV182" s="22" t="str">
        <f t="shared" si="130"/>
        <v/>
      </c>
    </row>
    <row r="183" spans="2:74">
      <c r="B183" s="39"/>
      <c r="C183" s="3"/>
      <c r="D183" s="3" t="str">
        <f t="shared" si="91"/>
        <v/>
      </c>
      <c r="E183" s="40"/>
      <c r="F183" s="40"/>
      <c r="G183" s="40">
        <f t="shared" si="98"/>
        <v>0</v>
      </c>
      <c r="H183" s="3">
        <v>80</v>
      </c>
      <c r="I183" s="3" t="str">
        <f t="shared" si="92"/>
        <v>C U I T</v>
      </c>
      <c r="J183" s="33"/>
      <c r="K183" s="3"/>
      <c r="L183" s="41"/>
      <c r="M183" s="41"/>
      <c r="N183" s="41"/>
      <c r="O183" s="41"/>
      <c r="P183" s="41"/>
      <c r="Q183" s="41"/>
      <c r="R183" s="41"/>
      <c r="S183" s="41"/>
      <c r="T183" s="3" t="s">
        <v>645</v>
      </c>
      <c r="U183" s="3" t="str">
        <f t="shared" si="93"/>
        <v>PESOS ARGENTINOS</v>
      </c>
      <c r="V183" s="41">
        <v>1</v>
      </c>
      <c r="W183" s="41">
        <v>1</v>
      </c>
      <c r="X183" s="3">
        <v>0</v>
      </c>
      <c r="Y183" s="3" t="str">
        <f t="shared" si="94"/>
        <v>NO CORRESPONDE</v>
      </c>
      <c r="Z183" s="3"/>
      <c r="AA183" s="39" t="str">
        <f t="shared" si="99"/>
        <v/>
      </c>
      <c r="AC183" s="46"/>
      <c r="AD183" s="7"/>
      <c r="AE183" s="3" t="str">
        <f t="shared" si="95"/>
        <v/>
      </c>
      <c r="AF183" s="47">
        <f t="shared" si="131"/>
        <v>0</v>
      </c>
      <c r="AG183" s="46"/>
      <c r="AH183" s="7"/>
      <c r="AI183" s="3" t="str">
        <f t="shared" si="96"/>
        <v/>
      </c>
      <c r="AJ183" s="47">
        <f t="shared" si="132"/>
        <v>0</v>
      </c>
      <c r="AK183" s="53">
        <f t="shared" si="133"/>
        <v>0</v>
      </c>
      <c r="AL183" s="53">
        <f t="shared" si="134"/>
        <v>0</v>
      </c>
      <c r="AN183" s="56">
        <f t="shared" si="97"/>
        <v>0</v>
      </c>
      <c r="AP183" t="str">
        <f t="shared" si="100"/>
        <v/>
      </c>
      <c r="AQ183" t="str">
        <f t="shared" si="101"/>
        <v/>
      </c>
      <c r="AR183" t="str">
        <f t="shared" si="102"/>
        <v/>
      </c>
      <c r="AS183" t="str">
        <f t="shared" si="103"/>
        <v/>
      </c>
      <c r="AT183" t="str">
        <f t="shared" si="104"/>
        <v/>
      </c>
      <c r="AU183" t="str">
        <f t="shared" si="105"/>
        <v>80</v>
      </c>
      <c r="AV183" t="str">
        <f t="shared" si="106"/>
        <v/>
      </c>
      <c r="AW183" t="str">
        <f t="shared" si="107"/>
        <v xml:space="preserve">                              </v>
      </c>
      <c r="AX183" t="str">
        <f t="shared" si="108"/>
        <v>000000000000000</v>
      </c>
      <c r="AY183" t="str">
        <f t="shared" si="109"/>
        <v>000000000000000</v>
      </c>
      <c r="AZ183" t="str">
        <f t="shared" si="110"/>
        <v>000000000000000</v>
      </c>
      <c r="BA183" t="str">
        <f t="shared" si="111"/>
        <v>000000000000000</v>
      </c>
      <c r="BB183" t="str">
        <f t="shared" si="112"/>
        <v>000000000000000</v>
      </c>
      <c r="BC183" t="str">
        <f t="shared" si="113"/>
        <v>000000000000000</v>
      </c>
      <c r="BD183" t="str">
        <f t="shared" si="114"/>
        <v>000000000000000</v>
      </c>
      <c r="BE183" t="str">
        <f t="shared" si="115"/>
        <v>000000000000000</v>
      </c>
      <c r="BF183" t="str">
        <f t="shared" si="116"/>
        <v>PES</v>
      </c>
      <c r="BG183" t="str">
        <f t="shared" si="117"/>
        <v>0001000000</v>
      </c>
      <c r="BH183">
        <f t="shared" si="118"/>
        <v>1</v>
      </c>
      <c r="BI183" t="str">
        <f t="shared" si="119"/>
        <v xml:space="preserve"> </v>
      </c>
      <c r="BJ183" t="str">
        <f t="shared" si="120"/>
        <v>000000000000000</v>
      </c>
      <c r="BK183" t="str">
        <f t="shared" si="121"/>
        <v/>
      </c>
      <c r="BL183" t="str">
        <f t="shared" si="122"/>
        <v/>
      </c>
      <c r="BM183" t="str">
        <f t="shared" si="123"/>
        <v/>
      </c>
      <c r="BN183" t="str">
        <f t="shared" si="124"/>
        <v/>
      </c>
      <c r="BO183" t="str">
        <f t="shared" si="125"/>
        <v/>
      </c>
      <c r="BP183" t="str">
        <f t="shared" si="126"/>
        <v/>
      </c>
      <c r="BQ183" t="str">
        <f t="shared" si="127"/>
        <v/>
      </c>
      <c r="BR183" t="str">
        <f t="shared" si="128"/>
        <v/>
      </c>
      <c r="BS183" s="22" t="str">
        <f ca="1">IF(BT183="","",MAX($BS$5:INDIRECT(ADDRESS(ROW()-1,COLUMN())))+1)</f>
        <v/>
      </c>
      <c r="BT183" s="22" t="str">
        <f t="shared" si="129"/>
        <v/>
      </c>
      <c r="BU183" s="22" t="str">
        <f ca="1">IF(BV183="","",MAX($BU$5:INDIRECT(ADDRESS(ROW()-1,COLUMN())))+1)</f>
        <v/>
      </c>
      <c r="BV183" s="22" t="str">
        <f t="shared" si="130"/>
        <v/>
      </c>
    </row>
    <row r="184" spans="2:74">
      <c r="B184" s="39"/>
      <c r="C184" s="3"/>
      <c r="D184" s="3" t="str">
        <f t="shared" si="91"/>
        <v/>
      </c>
      <c r="E184" s="40"/>
      <c r="F184" s="40"/>
      <c r="G184" s="40">
        <f t="shared" si="98"/>
        <v>0</v>
      </c>
      <c r="H184" s="3">
        <v>80</v>
      </c>
      <c r="I184" s="3" t="str">
        <f t="shared" si="92"/>
        <v>C U I T</v>
      </c>
      <c r="J184" s="33"/>
      <c r="K184" s="3"/>
      <c r="L184" s="41"/>
      <c r="M184" s="41"/>
      <c r="N184" s="41"/>
      <c r="O184" s="41"/>
      <c r="P184" s="41"/>
      <c r="Q184" s="41"/>
      <c r="R184" s="41"/>
      <c r="S184" s="41"/>
      <c r="T184" s="3" t="s">
        <v>645</v>
      </c>
      <c r="U184" s="3" t="str">
        <f t="shared" si="93"/>
        <v>PESOS ARGENTINOS</v>
      </c>
      <c r="V184" s="41">
        <v>1</v>
      </c>
      <c r="W184" s="41">
        <v>1</v>
      </c>
      <c r="X184" s="3">
        <v>0</v>
      </c>
      <c r="Y184" s="3" t="str">
        <f t="shared" si="94"/>
        <v>NO CORRESPONDE</v>
      </c>
      <c r="Z184" s="3"/>
      <c r="AA184" s="39" t="str">
        <f t="shared" si="99"/>
        <v/>
      </c>
      <c r="AC184" s="46"/>
      <c r="AD184" s="7"/>
      <c r="AE184" s="3" t="str">
        <f t="shared" si="95"/>
        <v/>
      </c>
      <c r="AF184" s="47">
        <f t="shared" si="131"/>
        <v>0</v>
      </c>
      <c r="AG184" s="46"/>
      <c r="AH184" s="7"/>
      <c r="AI184" s="3" t="str">
        <f t="shared" si="96"/>
        <v/>
      </c>
      <c r="AJ184" s="47">
        <f t="shared" si="132"/>
        <v>0</v>
      </c>
      <c r="AK184" s="53">
        <f t="shared" si="133"/>
        <v>0</v>
      </c>
      <c r="AL184" s="53">
        <f t="shared" si="134"/>
        <v>0</v>
      </c>
      <c r="AN184" s="56">
        <f t="shared" si="97"/>
        <v>0</v>
      </c>
      <c r="AP184" t="str">
        <f t="shared" si="100"/>
        <v/>
      </c>
      <c r="AQ184" t="str">
        <f t="shared" si="101"/>
        <v/>
      </c>
      <c r="AR184" t="str">
        <f t="shared" si="102"/>
        <v/>
      </c>
      <c r="AS184" t="str">
        <f t="shared" si="103"/>
        <v/>
      </c>
      <c r="AT184" t="str">
        <f t="shared" si="104"/>
        <v/>
      </c>
      <c r="AU184" t="str">
        <f t="shared" si="105"/>
        <v>80</v>
      </c>
      <c r="AV184" t="str">
        <f t="shared" si="106"/>
        <v/>
      </c>
      <c r="AW184" t="str">
        <f t="shared" si="107"/>
        <v xml:space="preserve">                              </v>
      </c>
      <c r="AX184" t="str">
        <f t="shared" si="108"/>
        <v>000000000000000</v>
      </c>
      <c r="AY184" t="str">
        <f t="shared" si="109"/>
        <v>000000000000000</v>
      </c>
      <c r="AZ184" t="str">
        <f t="shared" si="110"/>
        <v>000000000000000</v>
      </c>
      <c r="BA184" t="str">
        <f t="shared" si="111"/>
        <v>000000000000000</v>
      </c>
      <c r="BB184" t="str">
        <f t="shared" si="112"/>
        <v>000000000000000</v>
      </c>
      <c r="BC184" t="str">
        <f t="shared" si="113"/>
        <v>000000000000000</v>
      </c>
      <c r="BD184" t="str">
        <f t="shared" si="114"/>
        <v>000000000000000</v>
      </c>
      <c r="BE184" t="str">
        <f t="shared" si="115"/>
        <v>000000000000000</v>
      </c>
      <c r="BF184" t="str">
        <f t="shared" si="116"/>
        <v>PES</v>
      </c>
      <c r="BG184" t="str">
        <f t="shared" si="117"/>
        <v>0001000000</v>
      </c>
      <c r="BH184">
        <f t="shared" si="118"/>
        <v>1</v>
      </c>
      <c r="BI184" t="str">
        <f t="shared" si="119"/>
        <v xml:space="preserve"> </v>
      </c>
      <c r="BJ184" t="str">
        <f t="shared" si="120"/>
        <v>000000000000000</v>
      </c>
      <c r="BK184" t="str">
        <f t="shared" si="121"/>
        <v/>
      </c>
      <c r="BL184" t="str">
        <f t="shared" si="122"/>
        <v/>
      </c>
      <c r="BM184" t="str">
        <f t="shared" si="123"/>
        <v/>
      </c>
      <c r="BN184" t="str">
        <f t="shared" si="124"/>
        <v/>
      </c>
      <c r="BO184" t="str">
        <f t="shared" si="125"/>
        <v/>
      </c>
      <c r="BP184" t="str">
        <f t="shared" si="126"/>
        <v/>
      </c>
      <c r="BQ184" t="str">
        <f t="shared" si="127"/>
        <v/>
      </c>
      <c r="BR184" t="str">
        <f t="shared" si="128"/>
        <v/>
      </c>
      <c r="BS184" s="22" t="str">
        <f ca="1">IF(BT184="","",MAX($BS$5:INDIRECT(ADDRESS(ROW()-1,COLUMN())))+1)</f>
        <v/>
      </c>
      <c r="BT184" s="22" t="str">
        <f t="shared" si="129"/>
        <v/>
      </c>
      <c r="BU184" s="22" t="str">
        <f ca="1">IF(BV184="","",MAX($BU$5:INDIRECT(ADDRESS(ROW()-1,COLUMN())))+1)</f>
        <v/>
      </c>
      <c r="BV184" s="22" t="str">
        <f t="shared" si="130"/>
        <v/>
      </c>
    </row>
    <row r="185" spans="2:74">
      <c r="B185" s="39"/>
      <c r="C185" s="3"/>
      <c r="D185" s="3" t="str">
        <f t="shared" si="91"/>
        <v/>
      </c>
      <c r="E185" s="40"/>
      <c r="F185" s="40"/>
      <c r="G185" s="40">
        <f t="shared" si="98"/>
        <v>0</v>
      </c>
      <c r="H185" s="3">
        <v>80</v>
      </c>
      <c r="I185" s="3" t="str">
        <f t="shared" si="92"/>
        <v>C U I T</v>
      </c>
      <c r="J185" s="33"/>
      <c r="K185" s="3"/>
      <c r="L185" s="41"/>
      <c r="M185" s="41"/>
      <c r="N185" s="41"/>
      <c r="O185" s="41"/>
      <c r="P185" s="41"/>
      <c r="Q185" s="41"/>
      <c r="R185" s="41"/>
      <c r="S185" s="41"/>
      <c r="T185" s="3" t="s">
        <v>645</v>
      </c>
      <c r="U185" s="3" t="str">
        <f t="shared" si="93"/>
        <v>PESOS ARGENTINOS</v>
      </c>
      <c r="V185" s="41">
        <v>1</v>
      </c>
      <c r="W185" s="41">
        <v>1</v>
      </c>
      <c r="X185" s="3">
        <v>0</v>
      </c>
      <c r="Y185" s="3" t="str">
        <f t="shared" si="94"/>
        <v>NO CORRESPONDE</v>
      </c>
      <c r="Z185" s="3"/>
      <c r="AA185" s="39" t="str">
        <f t="shared" si="99"/>
        <v/>
      </c>
      <c r="AC185" s="46"/>
      <c r="AD185" s="7"/>
      <c r="AE185" s="3" t="str">
        <f t="shared" si="95"/>
        <v/>
      </c>
      <c r="AF185" s="47">
        <f t="shared" si="131"/>
        <v>0</v>
      </c>
      <c r="AG185" s="46"/>
      <c r="AH185" s="7"/>
      <c r="AI185" s="3" t="str">
        <f t="shared" si="96"/>
        <v/>
      </c>
      <c r="AJ185" s="47">
        <f t="shared" si="132"/>
        <v>0</v>
      </c>
      <c r="AK185" s="53">
        <f t="shared" si="133"/>
        <v>0</v>
      </c>
      <c r="AL185" s="53">
        <f t="shared" si="134"/>
        <v>0</v>
      </c>
      <c r="AN185" s="56">
        <f t="shared" si="97"/>
        <v>0</v>
      </c>
      <c r="AP185" t="str">
        <f t="shared" si="100"/>
        <v/>
      </c>
      <c r="AQ185" t="str">
        <f t="shared" si="101"/>
        <v/>
      </c>
      <c r="AR185" t="str">
        <f t="shared" si="102"/>
        <v/>
      </c>
      <c r="AS185" t="str">
        <f t="shared" si="103"/>
        <v/>
      </c>
      <c r="AT185" t="str">
        <f t="shared" si="104"/>
        <v/>
      </c>
      <c r="AU185" t="str">
        <f t="shared" si="105"/>
        <v>80</v>
      </c>
      <c r="AV185" t="str">
        <f t="shared" si="106"/>
        <v/>
      </c>
      <c r="AW185" t="str">
        <f t="shared" si="107"/>
        <v xml:space="preserve">                              </v>
      </c>
      <c r="AX185" t="str">
        <f t="shared" si="108"/>
        <v>000000000000000</v>
      </c>
      <c r="AY185" t="str">
        <f t="shared" si="109"/>
        <v>000000000000000</v>
      </c>
      <c r="AZ185" t="str">
        <f t="shared" si="110"/>
        <v>000000000000000</v>
      </c>
      <c r="BA185" t="str">
        <f t="shared" si="111"/>
        <v>000000000000000</v>
      </c>
      <c r="BB185" t="str">
        <f t="shared" si="112"/>
        <v>000000000000000</v>
      </c>
      <c r="BC185" t="str">
        <f t="shared" si="113"/>
        <v>000000000000000</v>
      </c>
      <c r="BD185" t="str">
        <f t="shared" si="114"/>
        <v>000000000000000</v>
      </c>
      <c r="BE185" t="str">
        <f t="shared" si="115"/>
        <v>000000000000000</v>
      </c>
      <c r="BF185" t="str">
        <f t="shared" si="116"/>
        <v>PES</v>
      </c>
      <c r="BG185" t="str">
        <f t="shared" si="117"/>
        <v>0001000000</v>
      </c>
      <c r="BH185">
        <f t="shared" si="118"/>
        <v>1</v>
      </c>
      <c r="BI185" t="str">
        <f t="shared" si="119"/>
        <v xml:space="preserve"> </v>
      </c>
      <c r="BJ185" t="str">
        <f t="shared" si="120"/>
        <v>000000000000000</v>
      </c>
      <c r="BK185" t="str">
        <f t="shared" si="121"/>
        <v/>
      </c>
      <c r="BL185" t="str">
        <f t="shared" si="122"/>
        <v/>
      </c>
      <c r="BM185" t="str">
        <f t="shared" si="123"/>
        <v/>
      </c>
      <c r="BN185" t="str">
        <f t="shared" si="124"/>
        <v/>
      </c>
      <c r="BO185" t="str">
        <f t="shared" si="125"/>
        <v/>
      </c>
      <c r="BP185" t="str">
        <f t="shared" si="126"/>
        <v/>
      </c>
      <c r="BQ185" t="str">
        <f t="shared" si="127"/>
        <v/>
      </c>
      <c r="BR185" t="str">
        <f t="shared" si="128"/>
        <v/>
      </c>
      <c r="BS185" s="22" t="str">
        <f ca="1">IF(BT185="","",MAX($BS$5:INDIRECT(ADDRESS(ROW()-1,COLUMN())))+1)</f>
        <v/>
      </c>
      <c r="BT185" s="22" t="str">
        <f t="shared" si="129"/>
        <v/>
      </c>
      <c r="BU185" s="22" t="str">
        <f ca="1">IF(BV185="","",MAX($BU$5:INDIRECT(ADDRESS(ROW()-1,COLUMN())))+1)</f>
        <v/>
      </c>
      <c r="BV185" s="22" t="str">
        <f t="shared" si="130"/>
        <v/>
      </c>
    </row>
    <row r="186" spans="2:74">
      <c r="B186" s="39"/>
      <c r="C186" s="3"/>
      <c r="D186" s="3" t="str">
        <f t="shared" si="91"/>
        <v/>
      </c>
      <c r="E186" s="40"/>
      <c r="F186" s="40"/>
      <c r="G186" s="40">
        <f t="shared" si="98"/>
        <v>0</v>
      </c>
      <c r="H186" s="3">
        <v>80</v>
      </c>
      <c r="I186" s="3" t="str">
        <f t="shared" si="92"/>
        <v>C U I T</v>
      </c>
      <c r="J186" s="33"/>
      <c r="K186" s="3"/>
      <c r="L186" s="41"/>
      <c r="M186" s="41"/>
      <c r="N186" s="41"/>
      <c r="O186" s="41"/>
      <c r="P186" s="41"/>
      <c r="Q186" s="41"/>
      <c r="R186" s="41"/>
      <c r="S186" s="41"/>
      <c r="T186" s="3" t="s">
        <v>645</v>
      </c>
      <c r="U186" s="3" t="str">
        <f t="shared" si="93"/>
        <v>PESOS ARGENTINOS</v>
      </c>
      <c r="V186" s="41">
        <v>1</v>
      </c>
      <c r="W186" s="41">
        <v>1</v>
      </c>
      <c r="X186" s="3">
        <v>0</v>
      </c>
      <c r="Y186" s="3" t="str">
        <f t="shared" si="94"/>
        <v>NO CORRESPONDE</v>
      </c>
      <c r="Z186" s="3"/>
      <c r="AA186" s="39" t="str">
        <f t="shared" si="99"/>
        <v/>
      </c>
      <c r="AC186" s="46"/>
      <c r="AD186" s="7"/>
      <c r="AE186" s="3" t="str">
        <f t="shared" si="95"/>
        <v/>
      </c>
      <c r="AF186" s="47">
        <f t="shared" si="131"/>
        <v>0</v>
      </c>
      <c r="AG186" s="46"/>
      <c r="AH186" s="7"/>
      <c r="AI186" s="3" t="str">
        <f t="shared" si="96"/>
        <v/>
      </c>
      <c r="AJ186" s="47">
        <f t="shared" si="132"/>
        <v>0</v>
      </c>
      <c r="AK186" s="53">
        <f t="shared" si="133"/>
        <v>0</v>
      </c>
      <c r="AL186" s="53">
        <f t="shared" si="134"/>
        <v>0</v>
      </c>
      <c r="AN186" s="56">
        <f t="shared" si="97"/>
        <v>0</v>
      </c>
      <c r="AP186" t="str">
        <f t="shared" si="100"/>
        <v/>
      </c>
      <c r="AQ186" t="str">
        <f t="shared" si="101"/>
        <v/>
      </c>
      <c r="AR186" t="str">
        <f t="shared" si="102"/>
        <v/>
      </c>
      <c r="AS186" t="str">
        <f t="shared" si="103"/>
        <v/>
      </c>
      <c r="AT186" t="str">
        <f t="shared" si="104"/>
        <v/>
      </c>
      <c r="AU186" t="str">
        <f t="shared" si="105"/>
        <v>80</v>
      </c>
      <c r="AV186" t="str">
        <f t="shared" si="106"/>
        <v/>
      </c>
      <c r="AW186" t="str">
        <f t="shared" si="107"/>
        <v xml:space="preserve">                              </v>
      </c>
      <c r="AX186" t="str">
        <f t="shared" si="108"/>
        <v>000000000000000</v>
      </c>
      <c r="AY186" t="str">
        <f t="shared" si="109"/>
        <v>000000000000000</v>
      </c>
      <c r="AZ186" t="str">
        <f t="shared" si="110"/>
        <v>000000000000000</v>
      </c>
      <c r="BA186" t="str">
        <f t="shared" si="111"/>
        <v>000000000000000</v>
      </c>
      <c r="BB186" t="str">
        <f t="shared" si="112"/>
        <v>000000000000000</v>
      </c>
      <c r="BC186" t="str">
        <f t="shared" si="113"/>
        <v>000000000000000</v>
      </c>
      <c r="BD186" t="str">
        <f t="shared" si="114"/>
        <v>000000000000000</v>
      </c>
      <c r="BE186" t="str">
        <f t="shared" si="115"/>
        <v>000000000000000</v>
      </c>
      <c r="BF186" t="str">
        <f t="shared" si="116"/>
        <v>PES</v>
      </c>
      <c r="BG186" t="str">
        <f t="shared" si="117"/>
        <v>0001000000</v>
      </c>
      <c r="BH186">
        <f t="shared" si="118"/>
        <v>1</v>
      </c>
      <c r="BI186" t="str">
        <f t="shared" si="119"/>
        <v xml:space="preserve"> </v>
      </c>
      <c r="BJ186" t="str">
        <f t="shared" si="120"/>
        <v>000000000000000</v>
      </c>
      <c r="BK186" t="str">
        <f t="shared" si="121"/>
        <v/>
      </c>
      <c r="BL186" t="str">
        <f t="shared" si="122"/>
        <v/>
      </c>
      <c r="BM186" t="str">
        <f t="shared" si="123"/>
        <v/>
      </c>
      <c r="BN186" t="str">
        <f t="shared" si="124"/>
        <v/>
      </c>
      <c r="BO186" t="str">
        <f t="shared" si="125"/>
        <v/>
      </c>
      <c r="BP186" t="str">
        <f t="shared" si="126"/>
        <v/>
      </c>
      <c r="BQ186" t="str">
        <f t="shared" si="127"/>
        <v/>
      </c>
      <c r="BR186" t="str">
        <f t="shared" si="128"/>
        <v/>
      </c>
      <c r="BS186" s="22" t="str">
        <f ca="1">IF(BT186="","",MAX($BS$5:INDIRECT(ADDRESS(ROW()-1,COLUMN())))+1)</f>
        <v/>
      </c>
      <c r="BT186" s="22" t="str">
        <f t="shared" si="129"/>
        <v/>
      </c>
      <c r="BU186" s="22" t="str">
        <f ca="1">IF(BV186="","",MAX($BU$5:INDIRECT(ADDRESS(ROW()-1,COLUMN())))+1)</f>
        <v/>
      </c>
      <c r="BV186" s="22" t="str">
        <f t="shared" si="130"/>
        <v/>
      </c>
    </row>
    <row r="187" spans="2:74">
      <c r="B187" s="39"/>
      <c r="C187" s="3"/>
      <c r="D187" s="3" t="str">
        <f t="shared" si="91"/>
        <v/>
      </c>
      <c r="E187" s="40"/>
      <c r="F187" s="40"/>
      <c r="G187" s="40">
        <f t="shared" si="98"/>
        <v>0</v>
      </c>
      <c r="H187" s="3">
        <v>80</v>
      </c>
      <c r="I187" s="3" t="str">
        <f t="shared" si="92"/>
        <v>C U I T</v>
      </c>
      <c r="J187" s="33"/>
      <c r="K187" s="3"/>
      <c r="L187" s="41"/>
      <c r="M187" s="41"/>
      <c r="N187" s="41"/>
      <c r="O187" s="41"/>
      <c r="P187" s="41"/>
      <c r="Q187" s="41"/>
      <c r="R187" s="41"/>
      <c r="S187" s="41"/>
      <c r="T187" s="3" t="s">
        <v>645</v>
      </c>
      <c r="U187" s="3" t="str">
        <f t="shared" si="93"/>
        <v>PESOS ARGENTINOS</v>
      </c>
      <c r="V187" s="41">
        <v>1</v>
      </c>
      <c r="W187" s="41">
        <v>1</v>
      </c>
      <c r="X187" s="3">
        <v>0</v>
      </c>
      <c r="Y187" s="3" t="str">
        <f t="shared" si="94"/>
        <v>NO CORRESPONDE</v>
      </c>
      <c r="Z187" s="3"/>
      <c r="AA187" s="39" t="str">
        <f t="shared" si="99"/>
        <v/>
      </c>
      <c r="AC187" s="46"/>
      <c r="AD187" s="7"/>
      <c r="AE187" s="3" t="str">
        <f t="shared" si="95"/>
        <v/>
      </c>
      <c r="AF187" s="47">
        <f t="shared" si="131"/>
        <v>0</v>
      </c>
      <c r="AG187" s="46"/>
      <c r="AH187" s="7"/>
      <c r="AI187" s="3" t="str">
        <f t="shared" si="96"/>
        <v/>
      </c>
      <c r="AJ187" s="47">
        <f t="shared" si="132"/>
        <v>0</v>
      </c>
      <c r="AK187" s="53">
        <f t="shared" si="133"/>
        <v>0</v>
      </c>
      <c r="AL187" s="53">
        <f t="shared" si="134"/>
        <v>0</v>
      </c>
      <c r="AN187" s="56">
        <f t="shared" si="97"/>
        <v>0</v>
      </c>
      <c r="AP187" t="str">
        <f t="shared" si="100"/>
        <v/>
      </c>
      <c r="AQ187" t="str">
        <f t="shared" si="101"/>
        <v/>
      </c>
      <c r="AR187" t="str">
        <f t="shared" si="102"/>
        <v/>
      </c>
      <c r="AS187" t="str">
        <f t="shared" si="103"/>
        <v/>
      </c>
      <c r="AT187" t="str">
        <f t="shared" si="104"/>
        <v/>
      </c>
      <c r="AU187" t="str">
        <f t="shared" si="105"/>
        <v>80</v>
      </c>
      <c r="AV187" t="str">
        <f t="shared" si="106"/>
        <v/>
      </c>
      <c r="AW187" t="str">
        <f t="shared" si="107"/>
        <v xml:space="preserve">                              </v>
      </c>
      <c r="AX187" t="str">
        <f t="shared" si="108"/>
        <v>000000000000000</v>
      </c>
      <c r="AY187" t="str">
        <f t="shared" si="109"/>
        <v>000000000000000</v>
      </c>
      <c r="AZ187" t="str">
        <f t="shared" si="110"/>
        <v>000000000000000</v>
      </c>
      <c r="BA187" t="str">
        <f t="shared" si="111"/>
        <v>000000000000000</v>
      </c>
      <c r="BB187" t="str">
        <f t="shared" si="112"/>
        <v>000000000000000</v>
      </c>
      <c r="BC187" t="str">
        <f t="shared" si="113"/>
        <v>000000000000000</v>
      </c>
      <c r="BD187" t="str">
        <f t="shared" si="114"/>
        <v>000000000000000</v>
      </c>
      <c r="BE187" t="str">
        <f t="shared" si="115"/>
        <v>000000000000000</v>
      </c>
      <c r="BF187" t="str">
        <f t="shared" si="116"/>
        <v>PES</v>
      </c>
      <c r="BG187" t="str">
        <f t="shared" si="117"/>
        <v>0001000000</v>
      </c>
      <c r="BH187">
        <f t="shared" si="118"/>
        <v>1</v>
      </c>
      <c r="BI187" t="str">
        <f t="shared" si="119"/>
        <v xml:space="preserve"> </v>
      </c>
      <c r="BJ187" t="str">
        <f t="shared" si="120"/>
        <v>000000000000000</v>
      </c>
      <c r="BK187" t="str">
        <f t="shared" si="121"/>
        <v/>
      </c>
      <c r="BL187" t="str">
        <f t="shared" si="122"/>
        <v/>
      </c>
      <c r="BM187" t="str">
        <f t="shared" si="123"/>
        <v/>
      </c>
      <c r="BN187" t="str">
        <f t="shared" si="124"/>
        <v/>
      </c>
      <c r="BO187" t="str">
        <f t="shared" si="125"/>
        <v/>
      </c>
      <c r="BP187" t="str">
        <f t="shared" si="126"/>
        <v/>
      </c>
      <c r="BQ187" t="str">
        <f t="shared" si="127"/>
        <v/>
      </c>
      <c r="BR187" t="str">
        <f t="shared" si="128"/>
        <v/>
      </c>
      <c r="BS187" s="22" t="str">
        <f ca="1">IF(BT187="","",MAX($BS$5:INDIRECT(ADDRESS(ROW()-1,COLUMN())))+1)</f>
        <v/>
      </c>
      <c r="BT187" s="22" t="str">
        <f t="shared" si="129"/>
        <v/>
      </c>
      <c r="BU187" s="22" t="str">
        <f ca="1">IF(BV187="","",MAX($BU$5:INDIRECT(ADDRESS(ROW()-1,COLUMN())))+1)</f>
        <v/>
      </c>
      <c r="BV187" s="22" t="str">
        <f t="shared" si="130"/>
        <v/>
      </c>
    </row>
    <row r="188" spans="2:74">
      <c r="B188" s="39"/>
      <c r="C188" s="3"/>
      <c r="D188" s="3" t="str">
        <f t="shared" si="91"/>
        <v/>
      </c>
      <c r="E188" s="40"/>
      <c r="F188" s="40"/>
      <c r="G188" s="40">
        <f t="shared" si="98"/>
        <v>0</v>
      </c>
      <c r="H188" s="3">
        <v>80</v>
      </c>
      <c r="I188" s="3" t="str">
        <f t="shared" si="92"/>
        <v>C U I T</v>
      </c>
      <c r="J188" s="33"/>
      <c r="K188" s="3"/>
      <c r="L188" s="41"/>
      <c r="M188" s="41"/>
      <c r="N188" s="41"/>
      <c r="O188" s="41"/>
      <c r="P188" s="41"/>
      <c r="Q188" s="41"/>
      <c r="R188" s="41"/>
      <c r="S188" s="41"/>
      <c r="T188" s="3" t="s">
        <v>645</v>
      </c>
      <c r="U188" s="3" t="str">
        <f t="shared" si="93"/>
        <v>PESOS ARGENTINOS</v>
      </c>
      <c r="V188" s="41">
        <v>1</v>
      </c>
      <c r="W188" s="41">
        <v>1</v>
      </c>
      <c r="X188" s="3">
        <v>0</v>
      </c>
      <c r="Y188" s="3" t="str">
        <f t="shared" si="94"/>
        <v>NO CORRESPONDE</v>
      </c>
      <c r="Z188" s="3"/>
      <c r="AA188" s="39" t="str">
        <f t="shared" si="99"/>
        <v/>
      </c>
      <c r="AC188" s="46"/>
      <c r="AD188" s="7"/>
      <c r="AE188" s="3" t="str">
        <f t="shared" si="95"/>
        <v/>
      </c>
      <c r="AF188" s="47">
        <f t="shared" si="131"/>
        <v>0</v>
      </c>
      <c r="AG188" s="46"/>
      <c r="AH188" s="7"/>
      <c r="AI188" s="3" t="str">
        <f t="shared" si="96"/>
        <v/>
      </c>
      <c r="AJ188" s="47">
        <f t="shared" si="132"/>
        <v>0</v>
      </c>
      <c r="AK188" s="53">
        <f t="shared" si="133"/>
        <v>0</v>
      </c>
      <c r="AL188" s="53">
        <f t="shared" si="134"/>
        <v>0</v>
      </c>
      <c r="AN188" s="56">
        <f t="shared" si="97"/>
        <v>0</v>
      </c>
      <c r="AP188" t="str">
        <f t="shared" si="100"/>
        <v/>
      </c>
      <c r="AQ188" t="str">
        <f t="shared" si="101"/>
        <v/>
      </c>
      <c r="AR188" t="str">
        <f t="shared" si="102"/>
        <v/>
      </c>
      <c r="AS188" t="str">
        <f t="shared" si="103"/>
        <v/>
      </c>
      <c r="AT188" t="str">
        <f t="shared" si="104"/>
        <v/>
      </c>
      <c r="AU188" t="str">
        <f t="shared" si="105"/>
        <v>80</v>
      </c>
      <c r="AV188" t="str">
        <f t="shared" si="106"/>
        <v/>
      </c>
      <c r="AW188" t="str">
        <f t="shared" si="107"/>
        <v xml:space="preserve">                              </v>
      </c>
      <c r="AX188" t="str">
        <f t="shared" si="108"/>
        <v>000000000000000</v>
      </c>
      <c r="AY188" t="str">
        <f t="shared" si="109"/>
        <v>000000000000000</v>
      </c>
      <c r="AZ188" t="str">
        <f t="shared" si="110"/>
        <v>000000000000000</v>
      </c>
      <c r="BA188" t="str">
        <f t="shared" si="111"/>
        <v>000000000000000</v>
      </c>
      <c r="BB188" t="str">
        <f t="shared" si="112"/>
        <v>000000000000000</v>
      </c>
      <c r="BC188" t="str">
        <f t="shared" si="113"/>
        <v>000000000000000</v>
      </c>
      <c r="BD188" t="str">
        <f t="shared" si="114"/>
        <v>000000000000000</v>
      </c>
      <c r="BE188" t="str">
        <f t="shared" si="115"/>
        <v>000000000000000</v>
      </c>
      <c r="BF188" t="str">
        <f t="shared" si="116"/>
        <v>PES</v>
      </c>
      <c r="BG188" t="str">
        <f t="shared" si="117"/>
        <v>0001000000</v>
      </c>
      <c r="BH188">
        <f t="shared" si="118"/>
        <v>1</v>
      </c>
      <c r="BI188" t="str">
        <f t="shared" si="119"/>
        <v xml:space="preserve"> </v>
      </c>
      <c r="BJ188" t="str">
        <f t="shared" si="120"/>
        <v>000000000000000</v>
      </c>
      <c r="BK188" t="str">
        <f t="shared" si="121"/>
        <v/>
      </c>
      <c r="BL188" t="str">
        <f t="shared" si="122"/>
        <v/>
      </c>
      <c r="BM188" t="str">
        <f t="shared" si="123"/>
        <v/>
      </c>
      <c r="BN188" t="str">
        <f t="shared" si="124"/>
        <v/>
      </c>
      <c r="BO188" t="str">
        <f t="shared" si="125"/>
        <v/>
      </c>
      <c r="BP188" t="str">
        <f t="shared" si="126"/>
        <v/>
      </c>
      <c r="BQ188" t="str">
        <f t="shared" si="127"/>
        <v/>
      </c>
      <c r="BR188" t="str">
        <f t="shared" si="128"/>
        <v/>
      </c>
      <c r="BS188" s="22" t="str">
        <f ca="1">IF(BT188="","",MAX($BS$5:INDIRECT(ADDRESS(ROW()-1,COLUMN())))+1)</f>
        <v/>
      </c>
      <c r="BT188" s="22" t="str">
        <f t="shared" si="129"/>
        <v/>
      </c>
      <c r="BU188" s="22" t="str">
        <f ca="1">IF(BV188="","",MAX($BU$5:INDIRECT(ADDRESS(ROW()-1,COLUMN())))+1)</f>
        <v/>
      </c>
      <c r="BV188" s="22" t="str">
        <f t="shared" si="130"/>
        <v/>
      </c>
    </row>
    <row r="189" spans="2:74">
      <c r="B189" s="39"/>
      <c r="C189" s="3"/>
      <c r="D189" s="3" t="str">
        <f t="shared" si="91"/>
        <v/>
      </c>
      <c r="E189" s="40"/>
      <c r="F189" s="40"/>
      <c r="G189" s="40">
        <f t="shared" si="98"/>
        <v>0</v>
      </c>
      <c r="H189" s="3">
        <v>80</v>
      </c>
      <c r="I189" s="3" t="str">
        <f t="shared" si="92"/>
        <v>C U I T</v>
      </c>
      <c r="J189" s="33"/>
      <c r="K189" s="3"/>
      <c r="L189" s="41"/>
      <c r="M189" s="41"/>
      <c r="N189" s="41"/>
      <c r="O189" s="41"/>
      <c r="P189" s="41"/>
      <c r="Q189" s="41"/>
      <c r="R189" s="41"/>
      <c r="S189" s="41"/>
      <c r="T189" s="3" t="s">
        <v>645</v>
      </c>
      <c r="U189" s="3" t="str">
        <f t="shared" si="93"/>
        <v>PESOS ARGENTINOS</v>
      </c>
      <c r="V189" s="41">
        <v>1</v>
      </c>
      <c r="W189" s="41">
        <v>1</v>
      </c>
      <c r="X189" s="3">
        <v>0</v>
      </c>
      <c r="Y189" s="3" t="str">
        <f t="shared" si="94"/>
        <v>NO CORRESPONDE</v>
      </c>
      <c r="Z189" s="3"/>
      <c r="AA189" s="39" t="str">
        <f t="shared" si="99"/>
        <v/>
      </c>
      <c r="AC189" s="46"/>
      <c r="AD189" s="7"/>
      <c r="AE189" s="3" t="str">
        <f t="shared" si="95"/>
        <v/>
      </c>
      <c r="AF189" s="47">
        <f t="shared" si="131"/>
        <v>0</v>
      </c>
      <c r="AG189" s="46"/>
      <c r="AH189" s="7"/>
      <c r="AI189" s="3" t="str">
        <f t="shared" si="96"/>
        <v/>
      </c>
      <c r="AJ189" s="47">
        <f t="shared" si="132"/>
        <v>0</v>
      </c>
      <c r="AK189" s="53">
        <f t="shared" si="133"/>
        <v>0</v>
      </c>
      <c r="AL189" s="53">
        <f t="shared" si="134"/>
        <v>0</v>
      </c>
      <c r="AN189" s="56">
        <f t="shared" si="97"/>
        <v>0</v>
      </c>
      <c r="AP189" t="str">
        <f t="shared" si="100"/>
        <v/>
      </c>
      <c r="AQ189" t="str">
        <f t="shared" si="101"/>
        <v/>
      </c>
      <c r="AR189" t="str">
        <f t="shared" si="102"/>
        <v/>
      </c>
      <c r="AS189" t="str">
        <f t="shared" si="103"/>
        <v/>
      </c>
      <c r="AT189" t="str">
        <f t="shared" si="104"/>
        <v/>
      </c>
      <c r="AU189" t="str">
        <f t="shared" si="105"/>
        <v>80</v>
      </c>
      <c r="AV189" t="str">
        <f t="shared" si="106"/>
        <v/>
      </c>
      <c r="AW189" t="str">
        <f t="shared" si="107"/>
        <v xml:space="preserve">                              </v>
      </c>
      <c r="AX189" t="str">
        <f t="shared" si="108"/>
        <v>000000000000000</v>
      </c>
      <c r="AY189" t="str">
        <f t="shared" si="109"/>
        <v>000000000000000</v>
      </c>
      <c r="AZ189" t="str">
        <f t="shared" si="110"/>
        <v>000000000000000</v>
      </c>
      <c r="BA189" t="str">
        <f t="shared" si="111"/>
        <v>000000000000000</v>
      </c>
      <c r="BB189" t="str">
        <f t="shared" si="112"/>
        <v>000000000000000</v>
      </c>
      <c r="BC189" t="str">
        <f t="shared" si="113"/>
        <v>000000000000000</v>
      </c>
      <c r="BD189" t="str">
        <f t="shared" si="114"/>
        <v>000000000000000</v>
      </c>
      <c r="BE189" t="str">
        <f t="shared" si="115"/>
        <v>000000000000000</v>
      </c>
      <c r="BF189" t="str">
        <f t="shared" si="116"/>
        <v>PES</v>
      </c>
      <c r="BG189" t="str">
        <f t="shared" si="117"/>
        <v>0001000000</v>
      </c>
      <c r="BH189">
        <f t="shared" si="118"/>
        <v>1</v>
      </c>
      <c r="BI189" t="str">
        <f t="shared" si="119"/>
        <v xml:space="preserve"> </v>
      </c>
      <c r="BJ189" t="str">
        <f t="shared" si="120"/>
        <v>000000000000000</v>
      </c>
      <c r="BK189" t="str">
        <f t="shared" si="121"/>
        <v/>
      </c>
      <c r="BL189" t="str">
        <f t="shared" si="122"/>
        <v/>
      </c>
      <c r="BM189" t="str">
        <f t="shared" si="123"/>
        <v/>
      </c>
      <c r="BN189" t="str">
        <f t="shared" si="124"/>
        <v/>
      </c>
      <c r="BO189" t="str">
        <f t="shared" si="125"/>
        <v/>
      </c>
      <c r="BP189" t="str">
        <f t="shared" si="126"/>
        <v/>
      </c>
      <c r="BQ189" t="str">
        <f t="shared" si="127"/>
        <v/>
      </c>
      <c r="BR189" t="str">
        <f t="shared" si="128"/>
        <v/>
      </c>
      <c r="BS189" s="22" t="str">
        <f ca="1">IF(BT189="","",MAX($BS$5:INDIRECT(ADDRESS(ROW()-1,COLUMN())))+1)</f>
        <v/>
      </c>
      <c r="BT189" s="22" t="str">
        <f t="shared" si="129"/>
        <v/>
      </c>
      <c r="BU189" s="22" t="str">
        <f ca="1">IF(BV189="","",MAX($BU$5:INDIRECT(ADDRESS(ROW()-1,COLUMN())))+1)</f>
        <v/>
      </c>
      <c r="BV189" s="22" t="str">
        <f t="shared" si="130"/>
        <v/>
      </c>
    </row>
    <row r="190" spans="2:74">
      <c r="B190" s="39"/>
      <c r="C190" s="3"/>
      <c r="D190" s="3" t="str">
        <f t="shared" si="91"/>
        <v/>
      </c>
      <c r="E190" s="40"/>
      <c r="F190" s="40"/>
      <c r="G190" s="40">
        <f t="shared" si="98"/>
        <v>0</v>
      </c>
      <c r="H190" s="3">
        <v>80</v>
      </c>
      <c r="I190" s="3" t="str">
        <f t="shared" si="92"/>
        <v>C U I T</v>
      </c>
      <c r="J190" s="33"/>
      <c r="K190" s="3"/>
      <c r="L190" s="41"/>
      <c r="M190" s="41"/>
      <c r="N190" s="41"/>
      <c r="O190" s="41"/>
      <c r="P190" s="41"/>
      <c r="Q190" s="41"/>
      <c r="R190" s="41"/>
      <c r="S190" s="41"/>
      <c r="T190" s="3" t="s">
        <v>645</v>
      </c>
      <c r="U190" s="3" t="str">
        <f t="shared" si="93"/>
        <v>PESOS ARGENTINOS</v>
      </c>
      <c r="V190" s="41">
        <v>1</v>
      </c>
      <c r="W190" s="41">
        <v>1</v>
      </c>
      <c r="X190" s="3">
        <v>0</v>
      </c>
      <c r="Y190" s="3" t="str">
        <f t="shared" si="94"/>
        <v>NO CORRESPONDE</v>
      </c>
      <c r="Z190" s="3"/>
      <c r="AA190" s="39" t="str">
        <f t="shared" si="99"/>
        <v/>
      </c>
      <c r="AC190" s="46"/>
      <c r="AD190" s="7"/>
      <c r="AE190" s="3" t="str">
        <f t="shared" si="95"/>
        <v/>
      </c>
      <c r="AF190" s="47">
        <f t="shared" si="131"/>
        <v>0</v>
      </c>
      <c r="AG190" s="46"/>
      <c r="AH190" s="7"/>
      <c r="AI190" s="3" t="str">
        <f t="shared" si="96"/>
        <v/>
      </c>
      <c r="AJ190" s="47">
        <f t="shared" si="132"/>
        <v>0</v>
      </c>
      <c r="AK190" s="53">
        <f t="shared" si="133"/>
        <v>0</v>
      </c>
      <c r="AL190" s="53">
        <f t="shared" si="134"/>
        <v>0</v>
      </c>
      <c r="AN190" s="56">
        <f t="shared" si="97"/>
        <v>0</v>
      </c>
      <c r="AP190" t="str">
        <f t="shared" si="100"/>
        <v/>
      </c>
      <c r="AQ190" t="str">
        <f t="shared" si="101"/>
        <v/>
      </c>
      <c r="AR190" t="str">
        <f t="shared" si="102"/>
        <v/>
      </c>
      <c r="AS190" t="str">
        <f t="shared" si="103"/>
        <v/>
      </c>
      <c r="AT190" t="str">
        <f t="shared" si="104"/>
        <v/>
      </c>
      <c r="AU190" t="str">
        <f t="shared" si="105"/>
        <v>80</v>
      </c>
      <c r="AV190" t="str">
        <f t="shared" si="106"/>
        <v/>
      </c>
      <c r="AW190" t="str">
        <f t="shared" si="107"/>
        <v xml:space="preserve">                              </v>
      </c>
      <c r="AX190" t="str">
        <f t="shared" si="108"/>
        <v>000000000000000</v>
      </c>
      <c r="AY190" t="str">
        <f t="shared" si="109"/>
        <v>000000000000000</v>
      </c>
      <c r="AZ190" t="str">
        <f t="shared" si="110"/>
        <v>000000000000000</v>
      </c>
      <c r="BA190" t="str">
        <f t="shared" si="111"/>
        <v>000000000000000</v>
      </c>
      <c r="BB190" t="str">
        <f t="shared" si="112"/>
        <v>000000000000000</v>
      </c>
      <c r="BC190" t="str">
        <f t="shared" si="113"/>
        <v>000000000000000</v>
      </c>
      <c r="BD190" t="str">
        <f t="shared" si="114"/>
        <v>000000000000000</v>
      </c>
      <c r="BE190" t="str">
        <f t="shared" si="115"/>
        <v>000000000000000</v>
      </c>
      <c r="BF190" t="str">
        <f t="shared" si="116"/>
        <v>PES</v>
      </c>
      <c r="BG190" t="str">
        <f t="shared" si="117"/>
        <v>0001000000</v>
      </c>
      <c r="BH190">
        <f t="shared" si="118"/>
        <v>1</v>
      </c>
      <c r="BI190" t="str">
        <f t="shared" si="119"/>
        <v xml:space="preserve"> </v>
      </c>
      <c r="BJ190" t="str">
        <f t="shared" si="120"/>
        <v>000000000000000</v>
      </c>
      <c r="BK190" t="str">
        <f t="shared" si="121"/>
        <v/>
      </c>
      <c r="BL190" t="str">
        <f t="shared" si="122"/>
        <v/>
      </c>
      <c r="BM190" t="str">
        <f t="shared" si="123"/>
        <v/>
      </c>
      <c r="BN190" t="str">
        <f t="shared" si="124"/>
        <v/>
      </c>
      <c r="BO190" t="str">
        <f t="shared" si="125"/>
        <v/>
      </c>
      <c r="BP190" t="str">
        <f t="shared" si="126"/>
        <v/>
      </c>
      <c r="BQ190" t="str">
        <f t="shared" si="127"/>
        <v/>
      </c>
      <c r="BR190" t="str">
        <f t="shared" si="128"/>
        <v/>
      </c>
      <c r="BS190" s="22" t="str">
        <f ca="1">IF(BT190="","",MAX($BS$5:INDIRECT(ADDRESS(ROW()-1,COLUMN())))+1)</f>
        <v/>
      </c>
      <c r="BT190" s="22" t="str">
        <f t="shared" si="129"/>
        <v/>
      </c>
      <c r="BU190" s="22" t="str">
        <f ca="1">IF(BV190="","",MAX($BU$5:INDIRECT(ADDRESS(ROW()-1,COLUMN())))+1)</f>
        <v/>
      </c>
      <c r="BV190" s="22" t="str">
        <f t="shared" si="130"/>
        <v/>
      </c>
    </row>
    <row r="191" spans="2:74">
      <c r="B191" s="39"/>
      <c r="C191" s="3"/>
      <c r="D191" s="3" t="str">
        <f t="shared" si="91"/>
        <v/>
      </c>
      <c r="E191" s="40"/>
      <c r="F191" s="40"/>
      <c r="G191" s="40">
        <f t="shared" si="98"/>
        <v>0</v>
      </c>
      <c r="H191" s="3">
        <v>80</v>
      </c>
      <c r="I191" s="3" t="str">
        <f t="shared" si="92"/>
        <v>C U I T</v>
      </c>
      <c r="J191" s="33"/>
      <c r="K191" s="3"/>
      <c r="L191" s="41"/>
      <c r="M191" s="41"/>
      <c r="N191" s="41"/>
      <c r="O191" s="41"/>
      <c r="P191" s="41"/>
      <c r="Q191" s="41"/>
      <c r="R191" s="41"/>
      <c r="S191" s="41"/>
      <c r="T191" s="3" t="s">
        <v>645</v>
      </c>
      <c r="U191" s="3" t="str">
        <f t="shared" si="93"/>
        <v>PESOS ARGENTINOS</v>
      </c>
      <c r="V191" s="41">
        <v>1</v>
      </c>
      <c r="W191" s="41">
        <v>1</v>
      </c>
      <c r="X191" s="3">
        <v>0</v>
      </c>
      <c r="Y191" s="3" t="str">
        <f t="shared" si="94"/>
        <v>NO CORRESPONDE</v>
      </c>
      <c r="Z191" s="3"/>
      <c r="AA191" s="39" t="str">
        <f t="shared" si="99"/>
        <v/>
      </c>
      <c r="AC191" s="46"/>
      <c r="AD191" s="7"/>
      <c r="AE191" s="3" t="str">
        <f t="shared" si="95"/>
        <v/>
      </c>
      <c r="AF191" s="47">
        <f t="shared" si="131"/>
        <v>0</v>
      </c>
      <c r="AG191" s="46"/>
      <c r="AH191" s="7"/>
      <c r="AI191" s="3" t="str">
        <f t="shared" si="96"/>
        <v/>
      </c>
      <c r="AJ191" s="47">
        <f t="shared" si="132"/>
        <v>0</v>
      </c>
      <c r="AK191" s="53">
        <f t="shared" si="133"/>
        <v>0</v>
      </c>
      <c r="AL191" s="53">
        <f t="shared" si="134"/>
        <v>0</v>
      </c>
      <c r="AN191" s="56">
        <f t="shared" si="97"/>
        <v>0</v>
      </c>
      <c r="AP191" t="str">
        <f t="shared" si="100"/>
        <v/>
      </c>
      <c r="AQ191" t="str">
        <f t="shared" si="101"/>
        <v/>
      </c>
      <c r="AR191" t="str">
        <f t="shared" si="102"/>
        <v/>
      </c>
      <c r="AS191" t="str">
        <f t="shared" si="103"/>
        <v/>
      </c>
      <c r="AT191" t="str">
        <f t="shared" si="104"/>
        <v/>
      </c>
      <c r="AU191" t="str">
        <f t="shared" si="105"/>
        <v>80</v>
      </c>
      <c r="AV191" t="str">
        <f t="shared" si="106"/>
        <v/>
      </c>
      <c r="AW191" t="str">
        <f t="shared" si="107"/>
        <v xml:space="preserve">                              </v>
      </c>
      <c r="AX191" t="str">
        <f t="shared" si="108"/>
        <v>000000000000000</v>
      </c>
      <c r="AY191" t="str">
        <f t="shared" si="109"/>
        <v>000000000000000</v>
      </c>
      <c r="AZ191" t="str">
        <f t="shared" si="110"/>
        <v>000000000000000</v>
      </c>
      <c r="BA191" t="str">
        <f t="shared" si="111"/>
        <v>000000000000000</v>
      </c>
      <c r="BB191" t="str">
        <f t="shared" si="112"/>
        <v>000000000000000</v>
      </c>
      <c r="BC191" t="str">
        <f t="shared" si="113"/>
        <v>000000000000000</v>
      </c>
      <c r="BD191" t="str">
        <f t="shared" si="114"/>
        <v>000000000000000</v>
      </c>
      <c r="BE191" t="str">
        <f t="shared" si="115"/>
        <v>000000000000000</v>
      </c>
      <c r="BF191" t="str">
        <f t="shared" si="116"/>
        <v>PES</v>
      </c>
      <c r="BG191" t="str">
        <f t="shared" si="117"/>
        <v>0001000000</v>
      </c>
      <c r="BH191">
        <f t="shared" si="118"/>
        <v>1</v>
      </c>
      <c r="BI191" t="str">
        <f t="shared" si="119"/>
        <v xml:space="preserve"> </v>
      </c>
      <c r="BJ191" t="str">
        <f t="shared" si="120"/>
        <v>000000000000000</v>
      </c>
      <c r="BK191" t="str">
        <f t="shared" si="121"/>
        <v/>
      </c>
      <c r="BL191" t="str">
        <f t="shared" si="122"/>
        <v/>
      </c>
      <c r="BM191" t="str">
        <f t="shared" si="123"/>
        <v/>
      </c>
      <c r="BN191" t="str">
        <f t="shared" si="124"/>
        <v/>
      </c>
      <c r="BO191" t="str">
        <f t="shared" si="125"/>
        <v/>
      </c>
      <c r="BP191" t="str">
        <f t="shared" si="126"/>
        <v/>
      </c>
      <c r="BQ191" t="str">
        <f t="shared" si="127"/>
        <v/>
      </c>
      <c r="BR191" t="str">
        <f t="shared" si="128"/>
        <v/>
      </c>
      <c r="BS191" s="22" t="str">
        <f ca="1">IF(BT191="","",MAX($BS$5:INDIRECT(ADDRESS(ROW()-1,COLUMN())))+1)</f>
        <v/>
      </c>
      <c r="BT191" s="22" t="str">
        <f t="shared" si="129"/>
        <v/>
      </c>
      <c r="BU191" s="22" t="str">
        <f ca="1">IF(BV191="","",MAX($BU$5:INDIRECT(ADDRESS(ROW()-1,COLUMN())))+1)</f>
        <v/>
      </c>
      <c r="BV191" s="22" t="str">
        <f t="shared" si="130"/>
        <v/>
      </c>
    </row>
    <row r="192" spans="2:74">
      <c r="B192" s="39"/>
      <c r="C192" s="3"/>
      <c r="D192" s="3" t="str">
        <f t="shared" si="91"/>
        <v/>
      </c>
      <c r="E192" s="40"/>
      <c r="F192" s="40"/>
      <c r="G192" s="40">
        <f t="shared" si="98"/>
        <v>0</v>
      </c>
      <c r="H192" s="3">
        <v>80</v>
      </c>
      <c r="I192" s="3" t="str">
        <f t="shared" si="92"/>
        <v>C U I T</v>
      </c>
      <c r="J192" s="33"/>
      <c r="K192" s="3"/>
      <c r="L192" s="41"/>
      <c r="M192" s="41"/>
      <c r="N192" s="41"/>
      <c r="O192" s="41"/>
      <c r="P192" s="41"/>
      <c r="Q192" s="41"/>
      <c r="R192" s="41"/>
      <c r="S192" s="41"/>
      <c r="T192" s="3" t="s">
        <v>645</v>
      </c>
      <c r="U192" s="3" t="str">
        <f t="shared" si="93"/>
        <v>PESOS ARGENTINOS</v>
      </c>
      <c r="V192" s="41">
        <v>1</v>
      </c>
      <c r="W192" s="41">
        <v>1</v>
      </c>
      <c r="X192" s="3">
        <v>0</v>
      </c>
      <c r="Y192" s="3" t="str">
        <f t="shared" si="94"/>
        <v>NO CORRESPONDE</v>
      </c>
      <c r="Z192" s="3"/>
      <c r="AA192" s="39" t="str">
        <f t="shared" si="99"/>
        <v/>
      </c>
      <c r="AC192" s="46"/>
      <c r="AD192" s="7"/>
      <c r="AE192" s="3" t="str">
        <f t="shared" si="95"/>
        <v/>
      </c>
      <c r="AF192" s="47">
        <f t="shared" si="131"/>
        <v>0</v>
      </c>
      <c r="AG192" s="46"/>
      <c r="AH192" s="7"/>
      <c r="AI192" s="3" t="str">
        <f t="shared" si="96"/>
        <v/>
      </c>
      <c r="AJ192" s="47">
        <f t="shared" si="132"/>
        <v>0</v>
      </c>
      <c r="AK192" s="53">
        <f t="shared" si="133"/>
        <v>0</v>
      </c>
      <c r="AL192" s="53">
        <f t="shared" si="134"/>
        <v>0</v>
      </c>
      <c r="AN192" s="56">
        <f t="shared" si="97"/>
        <v>0</v>
      </c>
      <c r="AP192" t="str">
        <f t="shared" si="100"/>
        <v/>
      </c>
      <c r="AQ192" t="str">
        <f t="shared" si="101"/>
        <v/>
      </c>
      <c r="AR192" t="str">
        <f t="shared" si="102"/>
        <v/>
      </c>
      <c r="AS192" t="str">
        <f t="shared" si="103"/>
        <v/>
      </c>
      <c r="AT192" t="str">
        <f t="shared" si="104"/>
        <v/>
      </c>
      <c r="AU192" t="str">
        <f t="shared" si="105"/>
        <v>80</v>
      </c>
      <c r="AV192" t="str">
        <f t="shared" si="106"/>
        <v/>
      </c>
      <c r="AW192" t="str">
        <f t="shared" si="107"/>
        <v xml:space="preserve">                              </v>
      </c>
      <c r="AX192" t="str">
        <f t="shared" si="108"/>
        <v>000000000000000</v>
      </c>
      <c r="AY192" t="str">
        <f t="shared" si="109"/>
        <v>000000000000000</v>
      </c>
      <c r="AZ192" t="str">
        <f t="shared" si="110"/>
        <v>000000000000000</v>
      </c>
      <c r="BA192" t="str">
        <f t="shared" si="111"/>
        <v>000000000000000</v>
      </c>
      <c r="BB192" t="str">
        <f t="shared" si="112"/>
        <v>000000000000000</v>
      </c>
      <c r="BC192" t="str">
        <f t="shared" si="113"/>
        <v>000000000000000</v>
      </c>
      <c r="BD192" t="str">
        <f t="shared" si="114"/>
        <v>000000000000000</v>
      </c>
      <c r="BE192" t="str">
        <f t="shared" si="115"/>
        <v>000000000000000</v>
      </c>
      <c r="BF192" t="str">
        <f t="shared" si="116"/>
        <v>PES</v>
      </c>
      <c r="BG192" t="str">
        <f t="shared" si="117"/>
        <v>0001000000</v>
      </c>
      <c r="BH192">
        <f t="shared" si="118"/>
        <v>1</v>
      </c>
      <c r="BI192" t="str">
        <f t="shared" si="119"/>
        <v xml:space="preserve"> </v>
      </c>
      <c r="BJ192" t="str">
        <f t="shared" si="120"/>
        <v>000000000000000</v>
      </c>
      <c r="BK192" t="str">
        <f t="shared" si="121"/>
        <v/>
      </c>
      <c r="BL192" t="str">
        <f t="shared" si="122"/>
        <v/>
      </c>
      <c r="BM192" t="str">
        <f t="shared" si="123"/>
        <v/>
      </c>
      <c r="BN192" t="str">
        <f t="shared" si="124"/>
        <v/>
      </c>
      <c r="BO192" t="str">
        <f t="shared" si="125"/>
        <v/>
      </c>
      <c r="BP192" t="str">
        <f t="shared" si="126"/>
        <v/>
      </c>
      <c r="BQ192" t="str">
        <f t="shared" si="127"/>
        <v/>
      </c>
      <c r="BR192" t="str">
        <f t="shared" si="128"/>
        <v/>
      </c>
      <c r="BS192" s="22" t="str">
        <f ca="1">IF(BT192="","",MAX($BS$5:INDIRECT(ADDRESS(ROW()-1,COLUMN())))+1)</f>
        <v/>
      </c>
      <c r="BT192" s="22" t="str">
        <f t="shared" si="129"/>
        <v/>
      </c>
      <c r="BU192" s="22" t="str">
        <f ca="1">IF(BV192="","",MAX($BU$5:INDIRECT(ADDRESS(ROW()-1,COLUMN())))+1)</f>
        <v/>
      </c>
      <c r="BV192" s="22" t="str">
        <f t="shared" si="130"/>
        <v/>
      </c>
    </row>
    <row r="193" spans="2:74">
      <c r="B193" s="39"/>
      <c r="C193" s="3"/>
      <c r="D193" s="3" t="str">
        <f t="shared" si="91"/>
        <v/>
      </c>
      <c r="E193" s="40"/>
      <c r="F193" s="40"/>
      <c r="G193" s="40">
        <f t="shared" si="98"/>
        <v>0</v>
      </c>
      <c r="H193" s="3">
        <v>80</v>
      </c>
      <c r="I193" s="3" t="str">
        <f t="shared" si="92"/>
        <v>C U I T</v>
      </c>
      <c r="J193" s="33"/>
      <c r="K193" s="3"/>
      <c r="L193" s="41"/>
      <c r="M193" s="41"/>
      <c r="N193" s="41"/>
      <c r="O193" s="41"/>
      <c r="P193" s="41"/>
      <c r="Q193" s="41"/>
      <c r="R193" s="41"/>
      <c r="S193" s="41"/>
      <c r="T193" s="3" t="s">
        <v>645</v>
      </c>
      <c r="U193" s="3" t="str">
        <f t="shared" si="93"/>
        <v>PESOS ARGENTINOS</v>
      </c>
      <c r="V193" s="41">
        <v>1</v>
      </c>
      <c r="W193" s="41">
        <v>1</v>
      </c>
      <c r="X193" s="3">
        <v>0</v>
      </c>
      <c r="Y193" s="3" t="str">
        <f t="shared" si="94"/>
        <v>NO CORRESPONDE</v>
      </c>
      <c r="Z193" s="3"/>
      <c r="AA193" s="39" t="str">
        <f t="shared" si="99"/>
        <v/>
      </c>
      <c r="AC193" s="46"/>
      <c r="AD193" s="7"/>
      <c r="AE193" s="3" t="str">
        <f t="shared" si="95"/>
        <v/>
      </c>
      <c r="AF193" s="47">
        <f t="shared" si="131"/>
        <v>0</v>
      </c>
      <c r="AG193" s="46"/>
      <c r="AH193" s="7"/>
      <c r="AI193" s="3" t="str">
        <f t="shared" si="96"/>
        <v/>
      </c>
      <c r="AJ193" s="47">
        <f t="shared" si="132"/>
        <v>0</v>
      </c>
      <c r="AK193" s="53">
        <f t="shared" si="133"/>
        <v>0</v>
      </c>
      <c r="AL193" s="53">
        <f t="shared" si="134"/>
        <v>0</v>
      </c>
      <c r="AN193" s="56">
        <f t="shared" si="97"/>
        <v>0</v>
      </c>
      <c r="AP193" t="str">
        <f t="shared" si="100"/>
        <v/>
      </c>
      <c r="AQ193" t="str">
        <f t="shared" si="101"/>
        <v/>
      </c>
      <c r="AR193" t="str">
        <f t="shared" si="102"/>
        <v/>
      </c>
      <c r="AS193" t="str">
        <f t="shared" si="103"/>
        <v/>
      </c>
      <c r="AT193" t="str">
        <f t="shared" si="104"/>
        <v/>
      </c>
      <c r="AU193" t="str">
        <f t="shared" si="105"/>
        <v>80</v>
      </c>
      <c r="AV193" t="str">
        <f t="shared" si="106"/>
        <v/>
      </c>
      <c r="AW193" t="str">
        <f t="shared" si="107"/>
        <v xml:space="preserve">                              </v>
      </c>
      <c r="AX193" t="str">
        <f t="shared" si="108"/>
        <v>000000000000000</v>
      </c>
      <c r="AY193" t="str">
        <f t="shared" si="109"/>
        <v>000000000000000</v>
      </c>
      <c r="AZ193" t="str">
        <f t="shared" si="110"/>
        <v>000000000000000</v>
      </c>
      <c r="BA193" t="str">
        <f t="shared" si="111"/>
        <v>000000000000000</v>
      </c>
      <c r="BB193" t="str">
        <f t="shared" si="112"/>
        <v>000000000000000</v>
      </c>
      <c r="BC193" t="str">
        <f t="shared" si="113"/>
        <v>000000000000000</v>
      </c>
      <c r="BD193" t="str">
        <f t="shared" si="114"/>
        <v>000000000000000</v>
      </c>
      <c r="BE193" t="str">
        <f t="shared" si="115"/>
        <v>000000000000000</v>
      </c>
      <c r="BF193" t="str">
        <f t="shared" si="116"/>
        <v>PES</v>
      </c>
      <c r="BG193" t="str">
        <f t="shared" si="117"/>
        <v>0001000000</v>
      </c>
      <c r="BH193">
        <f t="shared" si="118"/>
        <v>1</v>
      </c>
      <c r="BI193" t="str">
        <f t="shared" si="119"/>
        <v xml:space="preserve"> </v>
      </c>
      <c r="BJ193" t="str">
        <f t="shared" si="120"/>
        <v>000000000000000</v>
      </c>
      <c r="BK193" t="str">
        <f t="shared" si="121"/>
        <v/>
      </c>
      <c r="BL193" t="str">
        <f t="shared" si="122"/>
        <v/>
      </c>
      <c r="BM193" t="str">
        <f t="shared" si="123"/>
        <v/>
      </c>
      <c r="BN193" t="str">
        <f t="shared" si="124"/>
        <v/>
      </c>
      <c r="BO193" t="str">
        <f t="shared" si="125"/>
        <v/>
      </c>
      <c r="BP193" t="str">
        <f t="shared" si="126"/>
        <v/>
      </c>
      <c r="BQ193" t="str">
        <f t="shared" si="127"/>
        <v/>
      </c>
      <c r="BR193" t="str">
        <f t="shared" si="128"/>
        <v/>
      </c>
      <c r="BS193" s="22" t="str">
        <f ca="1">IF(BT193="","",MAX($BS$5:INDIRECT(ADDRESS(ROW()-1,COLUMN())))+1)</f>
        <v/>
      </c>
      <c r="BT193" s="22" t="str">
        <f t="shared" si="129"/>
        <v/>
      </c>
      <c r="BU193" s="22" t="str">
        <f ca="1">IF(BV193="","",MAX($BU$5:INDIRECT(ADDRESS(ROW()-1,COLUMN())))+1)</f>
        <v/>
      </c>
      <c r="BV193" s="22" t="str">
        <f t="shared" si="130"/>
        <v/>
      </c>
    </row>
    <row r="194" spans="2:74">
      <c r="B194" s="39"/>
      <c r="C194" s="3"/>
      <c r="D194" s="3" t="str">
        <f t="shared" si="91"/>
        <v/>
      </c>
      <c r="E194" s="40"/>
      <c r="F194" s="40"/>
      <c r="G194" s="40">
        <f t="shared" si="98"/>
        <v>0</v>
      </c>
      <c r="H194" s="3">
        <v>80</v>
      </c>
      <c r="I194" s="3" t="str">
        <f t="shared" si="92"/>
        <v>C U I T</v>
      </c>
      <c r="J194" s="33"/>
      <c r="K194" s="3"/>
      <c r="L194" s="41"/>
      <c r="M194" s="41"/>
      <c r="N194" s="41"/>
      <c r="O194" s="41"/>
      <c r="P194" s="41"/>
      <c r="Q194" s="41"/>
      <c r="R194" s="41"/>
      <c r="S194" s="41"/>
      <c r="T194" s="3" t="s">
        <v>645</v>
      </c>
      <c r="U194" s="3" t="str">
        <f t="shared" si="93"/>
        <v>PESOS ARGENTINOS</v>
      </c>
      <c r="V194" s="41">
        <v>1</v>
      </c>
      <c r="W194" s="41">
        <v>1</v>
      </c>
      <c r="X194" s="3">
        <v>0</v>
      </c>
      <c r="Y194" s="3" t="str">
        <f t="shared" si="94"/>
        <v>NO CORRESPONDE</v>
      </c>
      <c r="Z194" s="3"/>
      <c r="AA194" s="39" t="str">
        <f t="shared" si="99"/>
        <v/>
      </c>
      <c r="AC194" s="46"/>
      <c r="AD194" s="7"/>
      <c r="AE194" s="3" t="str">
        <f t="shared" si="95"/>
        <v/>
      </c>
      <c r="AF194" s="47">
        <f t="shared" si="131"/>
        <v>0</v>
      </c>
      <c r="AG194" s="46"/>
      <c r="AH194" s="7"/>
      <c r="AI194" s="3" t="str">
        <f t="shared" si="96"/>
        <v/>
      </c>
      <c r="AJ194" s="47">
        <f t="shared" si="132"/>
        <v>0</v>
      </c>
      <c r="AK194" s="53">
        <f t="shared" si="133"/>
        <v>0</v>
      </c>
      <c r="AL194" s="53">
        <f t="shared" si="134"/>
        <v>0</v>
      </c>
      <c r="AN194" s="56">
        <f t="shared" si="97"/>
        <v>0</v>
      </c>
      <c r="AP194" t="str">
        <f t="shared" si="100"/>
        <v/>
      </c>
      <c r="AQ194" t="str">
        <f t="shared" si="101"/>
        <v/>
      </c>
      <c r="AR194" t="str">
        <f t="shared" si="102"/>
        <v/>
      </c>
      <c r="AS194" t="str">
        <f t="shared" si="103"/>
        <v/>
      </c>
      <c r="AT194" t="str">
        <f t="shared" si="104"/>
        <v/>
      </c>
      <c r="AU194" t="str">
        <f t="shared" si="105"/>
        <v>80</v>
      </c>
      <c r="AV194" t="str">
        <f t="shared" si="106"/>
        <v/>
      </c>
      <c r="AW194" t="str">
        <f t="shared" si="107"/>
        <v xml:space="preserve">                              </v>
      </c>
      <c r="AX194" t="str">
        <f t="shared" si="108"/>
        <v>000000000000000</v>
      </c>
      <c r="AY194" t="str">
        <f t="shared" si="109"/>
        <v>000000000000000</v>
      </c>
      <c r="AZ194" t="str">
        <f t="shared" si="110"/>
        <v>000000000000000</v>
      </c>
      <c r="BA194" t="str">
        <f t="shared" si="111"/>
        <v>000000000000000</v>
      </c>
      <c r="BB194" t="str">
        <f t="shared" si="112"/>
        <v>000000000000000</v>
      </c>
      <c r="BC194" t="str">
        <f t="shared" si="113"/>
        <v>000000000000000</v>
      </c>
      <c r="BD194" t="str">
        <f t="shared" si="114"/>
        <v>000000000000000</v>
      </c>
      <c r="BE194" t="str">
        <f t="shared" si="115"/>
        <v>000000000000000</v>
      </c>
      <c r="BF194" t="str">
        <f t="shared" si="116"/>
        <v>PES</v>
      </c>
      <c r="BG194" t="str">
        <f t="shared" si="117"/>
        <v>0001000000</v>
      </c>
      <c r="BH194">
        <f t="shared" si="118"/>
        <v>1</v>
      </c>
      <c r="BI194" t="str">
        <f t="shared" si="119"/>
        <v xml:space="preserve"> </v>
      </c>
      <c r="BJ194" t="str">
        <f t="shared" si="120"/>
        <v>000000000000000</v>
      </c>
      <c r="BK194" t="str">
        <f t="shared" si="121"/>
        <v/>
      </c>
      <c r="BL194" t="str">
        <f t="shared" si="122"/>
        <v/>
      </c>
      <c r="BM194" t="str">
        <f t="shared" si="123"/>
        <v/>
      </c>
      <c r="BN194" t="str">
        <f t="shared" si="124"/>
        <v/>
      </c>
      <c r="BO194" t="str">
        <f t="shared" si="125"/>
        <v/>
      </c>
      <c r="BP194" t="str">
        <f t="shared" si="126"/>
        <v/>
      </c>
      <c r="BQ194" t="str">
        <f t="shared" si="127"/>
        <v/>
      </c>
      <c r="BR194" t="str">
        <f t="shared" si="128"/>
        <v/>
      </c>
      <c r="BS194" s="22" t="str">
        <f ca="1">IF(BT194="","",MAX($BS$5:INDIRECT(ADDRESS(ROW()-1,COLUMN())))+1)</f>
        <v/>
      </c>
      <c r="BT194" s="22" t="str">
        <f t="shared" si="129"/>
        <v/>
      </c>
      <c r="BU194" s="22" t="str">
        <f ca="1">IF(BV194="","",MAX($BU$5:INDIRECT(ADDRESS(ROW()-1,COLUMN())))+1)</f>
        <v/>
      </c>
      <c r="BV194" s="22" t="str">
        <f t="shared" si="130"/>
        <v/>
      </c>
    </row>
    <row r="195" spans="2:74">
      <c r="B195" s="39"/>
      <c r="C195" s="3"/>
      <c r="D195" s="3" t="str">
        <f t="shared" si="91"/>
        <v/>
      </c>
      <c r="E195" s="40"/>
      <c r="F195" s="40"/>
      <c r="G195" s="40">
        <f t="shared" si="98"/>
        <v>0</v>
      </c>
      <c r="H195" s="3">
        <v>80</v>
      </c>
      <c r="I195" s="3" t="str">
        <f t="shared" si="92"/>
        <v>C U I T</v>
      </c>
      <c r="J195" s="33"/>
      <c r="K195" s="3"/>
      <c r="L195" s="41"/>
      <c r="M195" s="41"/>
      <c r="N195" s="41"/>
      <c r="O195" s="41"/>
      <c r="P195" s="41"/>
      <c r="Q195" s="41"/>
      <c r="R195" s="41"/>
      <c r="S195" s="41"/>
      <c r="T195" s="3" t="s">
        <v>645</v>
      </c>
      <c r="U195" s="3" t="str">
        <f t="shared" si="93"/>
        <v>PESOS ARGENTINOS</v>
      </c>
      <c r="V195" s="41">
        <v>1</v>
      </c>
      <c r="W195" s="41">
        <v>1</v>
      </c>
      <c r="X195" s="3">
        <v>0</v>
      </c>
      <c r="Y195" s="3" t="str">
        <f t="shared" si="94"/>
        <v>NO CORRESPONDE</v>
      </c>
      <c r="Z195" s="3"/>
      <c r="AA195" s="39" t="str">
        <f t="shared" si="99"/>
        <v/>
      </c>
      <c r="AC195" s="46"/>
      <c r="AD195" s="7"/>
      <c r="AE195" s="3" t="str">
        <f t="shared" si="95"/>
        <v/>
      </c>
      <c r="AF195" s="47">
        <f t="shared" si="131"/>
        <v>0</v>
      </c>
      <c r="AG195" s="46"/>
      <c r="AH195" s="7"/>
      <c r="AI195" s="3" t="str">
        <f t="shared" si="96"/>
        <v/>
      </c>
      <c r="AJ195" s="47">
        <f t="shared" si="132"/>
        <v>0</v>
      </c>
      <c r="AK195" s="53">
        <f t="shared" si="133"/>
        <v>0</v>
      </c>
      <c r="AL195" s="53">
        <f t="shared" si="134"/>
        <v>0</v>
      </c>
      <c r="AN195" s="56">
        <f t="shared" si="97"/>
        <v>0</v>
      </c>
      <c r="AP195" t="str">
        <f t="shared" si="100"/>
        <v/>
      </c>
      <c r="AQ195" t="str">
        <f t="shared" si="101"/>
        <v/>
      </c>
      <c r="AR195" t="str">
        <f t="shared" si="102"/>
        <v/>
      </c>
      <c r="AS195" t="str">
        <f t="shared" si="103"/>
        <v/>
      </c>
      <c r="AT195" t="str">
        <f t="shared" si="104"/>
        <v/>
      </c>
      <c r="AU195" t="str">
        <f t="shared" si="105"/>
        <v>80</v>
      </c>
      <c r="AV195" t="str">
        <f t="shared" si="106"/>
        <v/>
      </c>
      <c r="AW195" t="str">
        <f t="shared" si="107"/>
        <v xml:space="preserve">                              </v>
      </c>
      <c r="AX195" t="str">
        <f t="shared" si="108"/>
        <v>000000000000000</v>
      </c>
      <c r="AY195" t="str">
        <f t="shared" si="109"/>
        <v>000000000000000</v>
      </c>
      <c r="AZ195" t="str">
        <f t="shared" si="110"/>
        <v>000000000000000</v>
      </c>
      <c r="BA195" t="str">
        <f t="shared" si="111"/>
        <v>000000000000000</v>
      </c>
      <c r="BB195" t="str">
        <f t="shared" si="112"/>
        <v>000000000000000</v>
      </c>
      <c r="BC195" t="str">
        <f t="shared" si="113"/>
        <v>000000000000000</v>
      </c>
      <c r="BD195" t="str">
        <f t="shared" si="114"/>
        <v>000000000000000</v>
      </c>
      <c r="BE195" t="str">
        <f t="shared" si="115"/>
        <v>000000000000000</v>
      </c>
      <c r="BF195" t="str">
        <f t="shared" si="116"/>
        <v>PES</v>
      </c>
      <c r="BG195" t="str">
        <f t="shared" si="117"/>
        <v>0001000000</v>
      </c>
      <c r="BH195">
        <f t="shared" si="118"/>
        <v>1</v>
      </c>
      <c r="BI195" t="str">
        <f t="shared" si="119"/>
        <v xml:space="preserve"> </v>
      </c>
      <c r="BJ195" t="str">
        <f t="shared" si="120"/>
        <v>000000000000000</v>
      </c>
      <c r="BK195" t="str">
        <f t="shared" si="121"/>
        <v/>
      </c>
      <c r="BL195" t="str">
        <f t="shared" si="122"/>
        <v/>
      </c>
      <c r="BM195" t="str">
        <f t="shared" si="123"/>
        <v/>
      </c>
      <c r="BN195" t="str">
        <f t="shared" si="124"/>
        <v/>
      </c>
      <c r="BO195" t="str">
        <f t="shared" si="125"/>
        <v/>
      </c>
      <c r="BP195" t="str">
        <f t="shared" si="126"/>
        <v/>
      </c>
      <c r="BQ195" t="str">
        <f t="shared" si="127"/>
        <v/>
      </c>
      <c r="BR195" t="str">
        <f t="shared" si="128"/>
        <v/>
      </c>
      <c r="BS195" s="22" t="str">
        <f ca="1">IF(BT195="","",MAX($BS$5:INDIRECT(ADDRESS(ROW()-1,COLUMN())))+1)</f>
        <v/>
      </c>
      <c r="BT195" s="22" t="str">
        <f t="shared" si="129"/>
        <v/>
      </c>
      <c r="BU195" s="22" t="str">
        <f ca="1">IF(BV195="","",MAX($BU$5:INDIRECT(ADDRESS(ROW()-1,COLUMN())))+1)</f>
        <v/>
      </c>
      <c r="BV195" s="22" t="str">
        <f t="shared" si="130"/>
        <v/>
      </c>
    </row>
    <row r="196" spans="2:74">
      <c r="B196" s="39"/>
      <c r="C196" s="3"/>
      <c r="D196" s="3" t="str">
        <f t="shared" si="91"/>
        <v/>
      </c>
      <c r="E196" s="40"/>
      <c r="F196" s="40"/>
      <c r="G196" s="40">
        <f t="shared" si="98"/>
        <v>0</v>
      </c>
      <c r="H196" s="3">
        <v>80</v>
      </c>
      <c r="I196" s="3" t="str">
        <f t="shared" si="92"/>
        <v>C U I T</v>
      </c>
      <c r="J196" s="33"/>
      <c r="K196" s="3"/>
      <c r="L196" s="41"/>
      <c r="M196" s="41"/>
      <c r="N196" s="41"/>
      <c r="O196" s="41"/>
      <c r="P196" s="41"/>
      <c r="Q196" s="41"/>
      <c r="R196" s="41"/>
      <c r="S196" s="41"/>
      <c r="T196" s="3" t="s">
        <v>645</v>
      </c>
      <c r="U196" s="3" t="str">
        <f t="shared" si="93"/>
        <v>PESOS ARGENTINOS</v>
      </c>
      <c r="V196" s="41">
        <v>1</v>
      </c>
      <c r="W196" s="41">
        <v>1</v>
      </c>
      <c r="X196" s="3">
        <v>0</v>
      </c>
      <c r="Y196" s="3" t="str">
        <f t="shared" si="94"/>
        <v>NO CORRESPONDE</v>
      </c>
      <c r="Z196" s="3"/>
      <c r="AA196" s="39" t="str">
        <f t="shared" si="99"/>
        <v/>
      </c>
      <c r="AC196" s="46"/>
      <c r="AD196" s="7"/>
      <c r="AE196" s="3" t="str">
        <f t="shared" si="95"/>
        <v/>
      </c>
      <c r="AF196" s="47">
        <f t="shared" si="131"/>
        <v>0</v>
      </c>
      <c r="AG196" s="46"/>
      <c r="AH196" s="7"/>
      <c r="AI196" s="3" t="str">
        <f t="shared" si="96"/>
        <v/>
      </c>
      <c r="AJ196" s="47">
        <f t="shared" si="132"/>
        <v>0</v>
      </c>
      <c r="AK196" s="53">
        <f t="shared" si="133"/>
        <v>0</v>
      </c>
      <c r="AL196" s="53">
        <f t="shared" si="134"/>
        <v>0</v>
      </c>
      <c r="AN196" s="56">
        <f t="shared" si="97"/>
        <v>0</v>
      </c>
      <c r="AP196" t="str">
        <f t="shared" si="100"/>
        <v/>
      </c>
      <c r="AQ196" t="str">
        <f t="shared" si="101"/>
        <v/>
      </c>
      <c r="AR196" t="str">
        <f t="shared" si="102"/>
        <v/>
      </c>
      <c r="AS196" t="str">
        <f t="shared" si="103"/>
        <v/>
      </c>
      <c r="AT196" t="str">
        <f t="shared" si="104"/>
        <v/>
      </c>
      <c r="AU196" t="str">
        <f t="shared" si="105"/>
        <v>80</v>
      </c>
      <c r="AV196" t="str">
        <f t="shared" si="106"/>
        <v/>
      </c>
      <c r="AW196" t="str">
        <f t="shared" si="107"/>
        <v xml:space="preserve">                              </v>
      </c>
      <c r="AX196" t="str">
        <f t="shared" si="108"/>
        <v>000000000000000</v>
      </c>
      <c r="AY196" t="str">
        <f t="shared" si="109"/>
        <v>000000000000000</v>
      </c>
      <c r="AZ196" t="str">
        <f t="shared" si="110"/>
        <v>000000000000000</v>
      </c>
      <c r="BA196" t="str">
        <f t="shared" si="111"/>
        <v>000000000000000</v>
      </c>
      <c r="BB196" t="str">
        <f t="shared" si="112"/>
        <v>000000000000000</v>
      </c>
      <c r="BC196" t="str">
        <f t="shared" si="113"/>
        <v>000000000000000</v>
      </c>
      <c r="BD196" t="str">
        <f t="shared" si="114"/>
        <v>000000000000000</v>
      </c>
      <c r="BE196" t="str">
        <f t="shared" si="115"/>
        <v>000000000000000</v>
      </c>
      <c r="BF196" t="str">
        <f t="shared" si="116"/>
        <v>PES</v>
      </c>
      <c r="BG196" t="str">
        <f t="shared" si="117"/>
        <v>0001000000</v>
      </c>
      <c r="BH196">
        <f t="shared" si="118"/>
        <v>1</v>
      </c>
      <c r="BI196" t="str">
        <f t="shared" si="119"/>
        <v xml:space="preserve"> </v>
      </c>
      <c r="BJ196" t="str">
        <f t="shared" si="120"/>
        <v>000000000000000</v>
      </c>
      <c r="BK196" t="str">
        <f t="shared" si="121"/>
        <v/>
      </c>
      <c r="BL196" t="str">
        <f t="shared" si="122"/>
        <v/>
      </c>
      <c r="BM196" t="str">
        <f t="shared" si="123"/>
        <v/>
      </c>
      <c r="BN196" t="str">
        <f t="shared" si="124"/>
        <v/>
      </c>
      <c r="BO196" t="str">
        <f t="shared" si="125"/>
        <v/>
      </c>
      <c r="BP196" t="str">
        <f t="shared" si="126"/>
        <v/>
      </c>
      <c r="BQ196" t="str">
        <f t="shared" si="127"/>
        <v/>
      </c>
      <c r="BR196" t="str">
        <f t="shared" si="128"/>
        <v/>
      </c>
      <c r="BS196" s="22" t="str">
        <f ca="1">IF(BT196="","",MAX($BS$5:INDIRECT(ADDRESS(ROW()-1,COLUMN())))+1)</f>
        <v/>
      </c>
      <c r="BT196" s="22" t="str">
        <f t="shared" si="129"/>
        <v/>
      </c>
      <c r="BU196" s="22" t="str">
        <f ca="1">IF(BV196="","",MAX($BU$5:INDIRECT(ADDRESS(ROW()-1,COLUMN())))+1)</f>
        <v/>
      </c>
      <c r="BV196" s="22" t="str">
        <f t="shared" si="130"/>
        <v/>
      </c>
    </row>
    <row r="197" spans="2:74">
      <c r="B197" s="39"/>
      <c r="C197" s="3"/>
      <c r="D197" s="3" t="str">
        <f t="shared" si="91"/>
        <v/>
      </c>
      <c r="E197" s="40"/>
      <c r="F197" s="40"/>
      <c r="G197" s="40">
        <f t="shared" si="98"/>
        <v>0</v>
      </c>
      <c r="H197" s="3">
        <v>80</v>
      </c>
      <c r="I197" s="3" t="str">
        <f t="shared" si="92"/>
        <v>C U I T</v>
      </c>
      <c r="J197" s="33"/>
      <c r="K197" s="3"/>
      <c r="L197" s="41"/>
      <c r="M197" s="41"/>
      <c r="N197" s="41"/>
      <c r="O197" s="41"/>
      <c r="P197" s="41"/>
      <c r="Q197" s="41"/>
      <c r="R197" s="41"/>
      <c r="S197" s="41"/>
      <c r="T197" s="3" t="s">
        <v>645</v>
      </c>
      <c r="U197" s="3" t="str">
        <f t="shared" si="93"/>
        <v>PESOS ARGENTINOS</v>
      </c>
      <c r="V197" s="41">
        <v>1</v>
      </c>
      <c r="W197" s="41">
        <v>1</v>
      </c>
      <c r="X197" s="3">
        <v>0</v>
      </c>
      <c r="Y197" s="3" t="str">
        <f t="shared" si="94"/>
        <v>NO CORRESPONDE</v>
      </c>
      <c r="Z197" s="3"/>
      <c r="AA197" s="39" t="str">
        <f t="shared" si="99"/>
        <v/>
      </c>
      <c r="AC197" s="46"/>
      <c r="AD197" s="7"/>
      <c r="AE197" s="3" t="str">
        <f t="shared" si="95"/>
        <v/>
      </c>
      <c r="AF197" s="47">
        <f t="shared" si="131"/>
        <v>0</v>
      </c>
      <c r="AG197" s="46"/>
      <c r="AH197" s="7"/>
      <c r="AI197" s="3" t="str">
        <f t="shared" si="96"/>
        <v/>
      </c>
      <c r="AJ197" s="47">
        <f t="shared" si="132"/>
        <v>0</v>
      </c>
      <c r="AK197" s="53">
        <f t="shared" si="133"/>
        <v>0</v>
      </c>
      <c r="AL197" s="53">
        <f t="shared" si="134"/>
        <v>0</v>
      </c>
      <c r="AN197" s="56">
        <f t="shared" si="97"/>
        <v>0</v>
      </c>
      <c r="AP197" t="str">
        <f t="shared" si="100"/>
        <v/>
      </c>
      <c r="AQ197" t="str">
        <f t="shared" si="101"/>
        <v/>
      </c>
      <c r="AR197" t="str">
        <f t="shared" si="102"/>
        <v/>
      </c>
      <c r="AS197" t="str">
        <f t="shared" si="103"/>
        <v/>
      </c>
      <c r="AT197" t="str">
        <f t="shared" si="104"/>
        <v/>
      </c>
      <c r="AU197" t="str">
        <f t="shared" si="105"/>
        <v>80</v>
      </c>
      <c r="AV197" t="str">
        <f t="shared" si="106"/>
        <v/>
      </c>
      <c r="AW197" t="str">
        <f t="shared" si="107"/>
        <v xml:space="preserve">                              </v>
      </c>
      <c r="AX197" t="str">
        <f t="shared" si="108"/>
        <v>000000000000000</v>
      </c>
      <c r="AY197" t="str">
        <f t="shared" si="109"/>
        <v>000000000000000</v>
      </c>
      <c r="AZ197" t="str">
        <f t="shared" si="110"/>
        <v>000000000000000</v>
      </c>
      <c r="BA197" t="str">
        <f t="shared" si="111"/>
        <v>000000000000000</v>
      </c>
      <c r="BB197" t="str">
        <f t="shared" si="112"/>
        <v>000000000000000</v>
      </c>
      <c r="BC197" t="str">
        <f t="shared" si="113"/>
        <v>000000000000000</v>
      </c>
      <c r="BD197" t="str">
        <f t="shared" si="114"/>
        <v>000000000000000</v>
      </c>
      <c r="BE197" t="str">
        <f t="shared" si="115"/>
        <v>000000000000000</v>
      </c>
      <c r="BF197" t="str">
        <f t="shared" si="116"/>
        <v>PES</v>
      </c>
      <c r="BG197" t="str">
        <f t="shared" si="117"/>
        <v>0001000000</v>
      </c>
      <c r="BH197">
        <f t="shared" si="118"/>
        <v>1</v>
      </c>
      <c r="BI197" t="str">
        <f t="shared" si="119"/>
        <v xml:space="preserve"> </v>
      </c>
      <c r="BJ197" t="str">
        <f t="shared" si="120"/>
        <v>000000000000000</v>
      </c>
      <c r="BK197" t="str">
        <f t="shared" si="121"/>
        <v/>
      </c>
      <c r="BL197" t="str">
        <f t="shared" si="122"/>
        <v/>
      </c>
      <c r="BM197" t="str">
        <f t="shared" si="123"/>
        <v/>
      </c>
      <c r="BN197" t="str">
        <f t="shared" si="124"/>
        <v/>
      </c>
      <c r="BO197" t="str">
        <f t="shared" si="125"/>
        <v/>
      </c>
      <c r="BP197" t="str">
        <f t="shared" si="126"/>
        <v/>
      </c>
      <c r="BQ197" t="str">
        <f t="shared" si="127"/>
        <v/>
      </c>
      <c r="BR197" t="str">
        <f t="shared" si="128"/>
        <v/>
      </c>
      <c r="BS197" s="22" t="str">
        <f ca="1">IF(BT197="","",MAX($BS$5:INDIRECT(ADDRESS(ROW()-1,COLUMN())))+1)</f>
        <v/>
      </c>
      <c r="BT197" s="22" t="str">
        <f t="shared" si="129"/>
        <v/>
      </c>
      <c r="BU197" s="22" t="str">
        <f ca="1">IF(BV197="","",MAX($BU$5:INDIRECT(ADDRESS(ROW()-1,COLUMN())))+1)</f>
        <v/>
      </c>
      <c r="BV197" s="22" t="str">
        <f t="shared" si="130"/>
        <v/>
      </c>
    </row>
    <row r="198" spans="2:74">
      <c r="B198" s="39"/>
      <c r="C198" s="3"/>
      <c r="D198" s="3" t="str">
        <f t="shared" si="91"/>
        <v/>
      </c>
      <c r="E198" s="40"/>
      <c r="F198" s="40"/>
      <c r="G198" s="40">
        <f t="shared" si="98"/>
        <v>0</v>
      </c>
      <c r="H198" s="3">
        <v>80</v>
      </c>
      <c r="I198" s="3" t="str">
        <f t="shared" si="92"/>
        <v>C U I T</v>
      </c>
      <c r="J198" s="33"/>
      <c r="K198" s="3"/>
      <c r="L198" s="41"/>
      <c r="M198" s="41"/>
      <c r="N198" s="41"/>
      <c r="O198" s="41"/>
      <c r="P198" s="41"/>
      <c r="Q198" s="41"/>
      <c r="R198" s="41"/>
      <c r="S198" s="41"/>
      <c r="T198" s="3" t="s">
        <v>645</v>
      </c>
      <c r="U198" s="3" t="str">
        <f t="shared" si="93"/>
        <v>PESOS ARGENTINOS</v>
      </c>
      <c r="V198" s="41">
        <v>1</v>
      </c>
      <c r="W198" s="41">
        <v>1</v>
      </c>
      <c r="X198" s="3">
        <v>0</v>
      </c>
      <c r="Y198" s="3" t="str">
        <f t="shared" si="94"/>
        <v>NO CORRESPONDE</v>
      </c>
      <c r="Z198" s="3"/>
      <c r="AA198" s="39" t="str">
        <f t="shared" si="99"/>
        <v/>
      </c>
      <c r="AC198" s="46"/>
      <c r="AD198" s="7"/>
      <c r="AE198" s="3" t="str">
        <f t="shared" si="95"/>
        <v/>
      </c>
      <c r="AF198" s="47">
        <f t="shared" si="131"/>
        <v>0</v>
      </c>
      <c r="AG198" s="46"/>
      <c r="AH198" s="7"/>
      <c r="AI198" s="3" t="str">
        <f t="shared" si="96"/>
        <v/>
      </c>
      <c r="AJ198" s="47">
        <f t="shared" si="132"/>
        <v>0</v>
      </c>
      <c r="AK198" s="53">
        <f t="shared" si="133"/>
        <v>0</v>
      </c>
      <c r="AL198" s="53">
        <f t="shared" si="134"/>
        <v>0</v>
      </c>
      <c r="AN198" s="56">
        <f t="shared" si="97"/>
        <v>0</v>
      </c>
      <c r="AP198" t="str">
        <f t="shared" si="100"/>
        <v/>
      </c>
      <c r="AQ198" t="str">
        <f t="shared" si="101"/>
        <v/>
      </c>
      <c r="AR198" t="str">
        <f t="shared" si="102"/>
        <v/>
      </c>
      <c r="AS198" t="str">
        <f t="shared" si="103"/>
        <v/>
      </c>
      <c r="AT198" t="str">
        <f t="shared" si="104"/>
        <v/>
      </c>
      <c r="AU198" t="str">
        <f t="shared" si="105"/>
        <v>80</v>
      </c>
      <c r="AV198" t="str">
        <f t="shared" si="106"/>
        <v/>
      </c>
      <c r="AW198" t="str">
        <f t="shared" si="107"/>
        <v xml:space="preserve">                              </v>
      </c>
      <c r="AX198" t="str">
        <f t="shared" si="108"/>
        <v>000000000000000</v>
      </c>
      <c r="AY198" t="str">
        <f t="shared" si="109"/>
        <v>000000000000000</v>
      </c>
      <c r="AZ198" t="str">
        <f t="shared" si="110"/>
        <v>000000000000000</v>
      </c>
      <c r="BA198" t="str">
        <f t="shared" si="111"/>
        <v>000000000000000</v>
      </c>
      <c r="BB198" t="str">
        <f t="shared" si="112"/>
        <v>000000000000000</v>
      </c>
      <c r="BC198" t="str">
        <f t="shared" si="113"/>
        <v>000000000000000</v>
      </c>
      <c r="BD198" t="str">
        <f t="shared" si="114"/>
        <v>000000000000000</v>
      </c>
      <c r="BE198" t="str">
        <f t="shared" si="115"/>
        <v>000000000000000</v>
      </c>
      <c r="BF198" t="str">
        <f t="shared" si="116"/>
        <v>PES</v>
      </c>
      <c r="BG198" t="str">
        <f t="shared" si="117"/>
        <v>0001000000</v>
      </c>
      <c r="BH198">
        <f t="shared" si="118"/>
        <v>1</v>
      </c>
      <c r="BI198" t="str">
        <f t="shared" si="119"/>
        <v xml:space="preserve"> </v>
      </c>
      <c r="BJ198" t="str">
        <f t="shared" si="120"/>
        <v>000000000000000</v>
      </c>
      <c r="BK198" t="str">
        <f t="shared" si="121"/>
        <v/>
      </c>
      <c r="BL198" t="str">
        <f t="shared" si="122"/>
        <v/>
      </c>
      <c r="BM198" t="str">
        <f t="shared" si="123"/>
        <v/>
      </c>
      <c r="BN198" t="str">
        <f t="shared" si="124"/>
        <v/>
      </c>
      <c r="BO198" t="str">
        <f t="shared" si="125"/>
        <v/>
      </c>
      <c r="BP198" t="str">
        <f t="shared" si="126"/>
        <v/>
      </c>
      <c r="BQ198" t="str">
        <f t="shared" si="127"/>
        <v/>
      </c>
      <c r="BR198" t="str">
        <f t="shared" si="128"/>
        <v/>
      </c>
      <c r="BS198" s="22" t="str">
        <f ca="1">IF(BT198="","",MAX($BS$5:INDIRECT(ADDRESS(ROW()-1,COLUMN())))+1)</f>
        <v/>
      </c>
      <c r="BT198" s="22" t="str">
        <f t="shared" si="129"/>
        <v/>
      </c>
      <c r="BU198" s="22" t="str">
        <f ca="1">IF(BV198="","",MAX($BU$5:INDIRECT(ADDRESS(ROW()-1,COLUMN())))+1)</f>
        <v/>
      </c>
      <c r="BV198" s="22" t="str">
        <f t="shared" si="130"/>
        <v/>
      </c>
    </row>
    <row r="199" spans="2:74">
      <c r="B199" s="39"/>
      <c r="C199" s="3"/>
      <c r="D199" s="3" t="str">
        <f t="shared" ref="D199:D262" si="135">IFERROR(VLOOKUP(C199,T_CompVentas,2,FALSE),"")</f>
        <v/>
      </c>
      <c r="E199" s="40"/>
      <c r="F199" s="40"/>
      <c r="G199" s="40">
        <f t="shared" si="98"/>
        <v>0</v>
      </c>
      <c r="H199" s="3">
        <v>80</v>
      </c>
      <c r="I199" s="3" t="str">
        <f t="shared" ref="I199:I262" si="136">IFERROR(IF(H199="","",VLOOKUP(H199,T_Documentos,2,FALSE)),"")</f>
        <v>C U I T</v>
      </c>
      <c r="J199" s="33"/>
      <c r="K199" s="3"/>
      <c r="L199" s="41"/>
      <c r="M199" s="41"/>
      <c r="N199" s="41"/>
      <c r="O199" s="41"/>
      <c r="P199" s="41"/>
      <c r="Q199" s="41"/>
      <c r="R199" s="41"/>
      <c r="S199" s="41"/>
      <c r="T199" s="3" t="s">
        <v>645</v>
      </c>
      <c r="U199" s="3" t="str">
        <f t="shared" ref="U199:U262" si="137">IFERROR(VLOOKUP(T199,T_Monedas,2,FALSE),"")</f>
        <v>PESOS ARGENTINOS</v>
      </c>
      <c r="V199" s="41">
        <v>1</v>
      </c>
      <c r="W199" s="41">
        <v>1</v>
      </c>
      <c r="X199" s="3">
        <v>0</v>
      </c>
      <c r="Y199" s="3" t="str">
        <f t="shared" ref="Y199:Y262" si="138">VLOOKUP(X199,T_CodOperVentas,2,FALSE)</f>
        <v>NO CORRESPONDE</v>
      </c>
      <c r="Z199" s="3"/>
      <c r="AA199" s="39" t="str">
        <f t="shared" si="99"/>
        <v/>
      </c>
      <c r="AC199" s="46"/>
      <c r="AD199" s="7"/>
      <c r="AE199" s="3" t="str">
        <f t="shared" ref="AE199:AE262" si="139">IFERROR(IF(AD199="","",VLOOKUP(AD199,T_Alicuotas,2,FALSE)),"ERROR")</f>
        <v/>
      </c>
      <c r="AF199" s="47">
        <f t="shared" si="131"/>
        <v>0</v>
      </c>
      <c r="AG199" s="46"/>
      <c r="AH199" s="7"/>
      <c r="AI199" s="3" t="str">
        <f t="shared" ref="AI199:AI262" si="140">IFERROR(IF(AH199="","",VLOOKUP(AH199,T_Alicuotas,2,FALSE)),"ERROR")</f>
        <v/>
      </c>
      <c r="AJ199" s="47">
        <f t="shared" si="132"/>
        <v>0</v>
      </c>
      <c r="AK199" s="53">
        <f t="shared" si="133"/>
        <v>0</v>
      </c>
      <c r="AL199" s="53">
        <f t="shared" si="134"/>
        <v>0</v>
      </c>
      <c r="AN199" s="56">
        <f t="shared" ref="AN199:AN262" si="141">+L199-M199-N199-O199-P199-Q199-R199-S199-AC199-AF199-AG199-AJ199</f>
        <v>0</v>
      </c>
      <c r="AP199" t="str">
        <f t="shared" si="100"/>
        <v/>
      </c>
      <c r="AQ199" t="str">
        <f t="shared" si="101"/>
        <v/>
      </c>
      <c r="AR199" t="str">
        <f t="shared" si="102"/>
        <v/>
      </c>
      <c r="AS199" t="str">
        <f t="shared" si="103"/>
        <v/>
      </c>
      <c r="AT199" t="str">
        <f t="shared" si="104"/>
        <v/>
      </c>
      <c r="AU199" t="str">
        <f t="shared" si="105"/>
        <v>80</v>
      </c>
      <c r="AV199" t="str">
        <f t="shared" si="106"/>
        <v/>
      </c>
      <c r="AW199" t="str">
        <f t="shared" si="107"/>
        <v xml:space="preserve">                              </v>
      </c>
      <c r="AX199" t="str">
        <f t="shared" si="108"/>
        <v>000000000000000</v>
      </c>
      <c r="AY199" t="str">
        <f t="shared" si="109"/>
        <v>000000000000000</v>
      </c>
      <c r="AZ199" t="str">
        <f t="shared" si="110"/>
        <v>000000000000000</v>
      </c>
      <c r="BA199" t="str">
        <f t="shared" si="111"/>
        <v>000000000000000</v>
      </c>
      <c r="BB199" t="str">
        <f t="shared" si="112"/>
        <v>000000000000000</v>
      </c>
      <c r="BC199" t="str">
        <f t="shared" si="113"/>
        <v>000000000000000</v>
      </c>
      <c r="BD199" t="str">
        <f t="shared" si="114"/>
        <v>000000000000000</v>
      </c>
      <c r="BE199" t="str">
        <f t="shared" si="115"/>
        <v>000000000000000</v>
      </c>
      <c r="BF199" t="str">
        <f t="shared" si="116"/>
        <v>PES</v>
      </c>
      <c r="BG199" t="str">
        <f t="shared" si="117"/>
        <v>0001000000</v>
      </c>
      <c r="BH199">
        <f t="shared" si="118"/>
        <v>1</v>
      </c>
      <c r="BI199" t="str">
        <f t="shared" si="119"/>
        <v xml:space="preserve"> </v>
      </c>
      <c r="BJ199" t="str">
        <f t="shared" si="120"/>
        <v>000000000000000</v>
      </c>
      <c r="BK199" t="str">
        <f t="shared" si="121"/>
        <v/>
      </c>
      <c r="BL199" t="str">
        <f t="shared" si="122"/>
        <v/>
      </c>
      <c r="BM199" t="str">
        <f t="shared" si="123"/>
        <v/>
      </c>
      <c r="BN199" t="str">
        <f t="shared" si="124"/>
        <v/>
      </c>
      <c r="BO199" t="str">
        <f t="shared" si="125"/>
        <v/>
      </c>
      <c r="BP199" t="str">
        <f t="shared" si="126"/>
        <v/>
      </c>
      <c r="BQ199" t="str">
        <f t="shared" si="127"/>
        <v/>
      </c>
      <c r="BR199" t="str">
        <f t="shared" si="128"/>
        <v/>
      </c>
      <c r="BS199" s="22" t="str">
        <f ca="1">IF(BT199="","",MAX($BS$5:INDIRECT(ADDRESS(ROW()-1,COLUMN())))+1)</f>
        <v/>
      </c>
      <c r="BT199" s="22" t="str">
        <f t="shared" si="129"/>
        <v/>
      </c>
      <c r="BU199" s="22" t="str">
        <f ca="1">IF(BV199="","",MAX($BU$5:INDIRECT(ADDRESS(ROW()-1,COLUMN())))+1)</f>
        <v/>
      </c>
      <c r="BV199" s="22" t="str">
        <f t="shared" si="130"/>
        <v/>
      </c>
    </row>
    <row r="200" spans="2:74">
      <c r="B200" s="39"/>
      <c r="C200" s="3"/>
      <c r="D200" s="3" t="str">
        <f t="shared" si="135"/>
        <v/>
      </c>
      <c r="E200" s="40"/>
      <c r="F200" s="40"/>
      <c r="G200" s="40">
        <f t="shared" ref="G200:G263" si="142">+F200</f>
        <v>0</v>
      </c>
      <c r="H200" s="3">
        <v>80</v>
      </c>
      <c r="I200" s="3" t="str">
        <f t="shared" si="136"/>
        <v>C U I T</v>
      </c>
      <c r="J200" s="33"/>
      <c r="K200" s="3"/>
      <c r="L200" s="41"/>
      <c r="M200" s="41"/>
      <c r="N200" s="41"/>
      <c r="O200" s="41"/>
      <c r="P200" s="41"/>
      <c r="Q200" s="41"/>
      <c r="R200" s="41"/>
      <c r="S200" s="41"/>
      <c r="T200" s="3" t="s">
        <v>645</v>
      </c>
      <c r="U200" s="3" t="str">
        <f t="shared" si="137"/>
        <v>PESOS ARGENTINOS</v>
      </c>
      <c r="V200" s="41">
        <v>1</v>
      </c>
      <c r="W200" s="41">
        <v>1</v>
      </c>
      <c r="X200" s="3">
        <v>0</v>
      </c>
      <c r="Y200" s="3" t="str">
        <f t="shared" si="138"/>
        <v>NO CORRESPONDE</v>
      </c>
      <c r="Z200" s="3"/>
      <c r="AA200" s="39" t="str">
        <f t="shared" ref="AA200:AA263" si="143">IF(B200="","",B200)</f>
        <v/>
      </c>
      <c r="AC200" s="46"/>
      <c r="AD200" s="7"/>
      <c r="AE200" s="3" t="str">
        <f t="shared" si="139"/>
        <v/>
      </c>
      <c r="AF200" s="47">
        <f t="shared" si="131"/>
        <v>0</v>
      </c>
      <c r="AG200" s="46"/>
      <c r="AH200" s="7"/>
      <c r="AI200" s="3" t="str">
        <f t="shared" si="140"/>
        <v/>
      </c>
      <c r="AJ200" s="47">
        <f t="shared" si="132"/>
        <v>0</v>
      </c>
      <c r="AK200" s="53">
        <f t="shared" si="133"/>
        <v>0</v>
      </c>
      <c r="AL200" s="53">
        <f t="shared" si="134"/>
        <v>0</v>
      </c>
      <c r="AN200" s="56">
        <f t="shared" si="141"/>
        <v>0</v>
      </c>
      <c r="AP200" t="str">
        <f t="shared" ref="AP200:AP263" si="144">IF(B200="","",TEXT(B200,"yyyymmdd"))</f>
        <v/>
      </c>
      <c r="AQ200" t="str">
        <f t="shared" ref="AQ200:AQ263" si="145">IF(C200="","",TEXT(C200,"000"))</f>
        <v/>
      </c>
      <c r="AR200" t="str">
        <f t="shared" ref="AR200:AR263" si="146">TEXT(RIGHT(E200,4),"00000")</f>
        <v/>
      </c>
      <c r="AS200" t="str">
        <f t="shared" ref="AS200:AS263" si="147">TEXT(RIGHT(F200,8),"00000000000000000000")</f>
        <v/>
      </c>
      <c r="AT200" t="str">
        <f t="shared" ref="AT200:AT263" si="148">IF(C200="","",TEXT(RIGHT(VALUE(G200),8),"00000000000000000000"))</f>
        <v/>
      </c>
      <c r="AU200" t="str">
        <f t="shared" ref="AU200:AU263" si="149">TEXT(RIGHT(H200,4),"00")</f>
        <v>80</v>
      </c>
      <c r="AV200" t="str">
        <f t="shared" ref="AV200:AV263" si="150">TEXT(SUBSTITUTE(J200,"-",""),"00000000000000000000")</f>
        <v/>
      </c>
      <c r="AW200" t="str">
        <f t="shared" ref="AW200:AW263" si="151">IF(LEN(K200)&gt;30,LEFT(K200,30),K200&amp;REPT(" ",30-LEN(K200)))</f>
        <v xml:space="preserve">                              </v>
      </c>
      <c r="AX200" t="str">
        <f t="shared" ref="AX200:AX263" si="152">IF(L200&lt;0,SUBSTITUTE(TEXT(L200,"000000000000,00"),",",""),SUBSTITUTE(TEXT(L200,"0000000000000,00"),",",""))</f>
        <v>000000000000000</v>
      </c>
      <c r="AY200" t="str">
        <f t="shared" ref="AY200:AY263" si="153">IF(M200&lt;0,SUBSTITUTE(TEXT(M200,"000000000000,00"),",",""),SUBSTITUTE(TEXT(M200,"0000000000000,00"),",",""))</f>
        <v>000000000000000</v>
      </c>
      <c r="AZ200" t="str">
        <f t="shared" ref="AZ200:AZ263" si="154">IF(N200&lt;0,SUBSTITUTE(TEXT(N200,"000000000000,00"),",",""),SUBSTITUTE(TEXT(N200,"0000000000000,00"),",",""))</f>
        <v>000000000000000</v>
      </c>
      <c r="BA200" t="str">
        <f t="shared" ref="BA200:BA263" si="155">IF(O200&lt;0,SUBSTITUTE(TEXT(O200,"000000000000,00"),",",""),SUBSTITUTE(TEXT(O200,"0000000000000,00"),",",""))</f>
        <v>000000000000000</v>
      </c>
      <c r="BB200" t="str">
        <f t="shared" ref="BB200:BB263" si="156">IF(P200&lt;0,SUBSTITUTE(TEXT(P200,"000000000000,00"),",",""),SUBSTITUTE(TEXT(P200,"0000000000000,00"),",",""))</f>
        <v>000000000000000</v>
      </c>
      <c r="BC200" t="str">
        <f t="shared" ref="BC200:BC263" si="157">IF(Q200&lt;0,SUBSTITUTE(TEXT(Q200,"000000000000,00"),",",""),SUBSTITUTE(TEXT(Q200,"0000000000000,00"),",",""))</f>
        <v>000000000000000</v>
      </c>
      <c r="BD200" t="str">
        <f t="shared" ref="BD200:BD263" si="158">IF(R200&lt;0,SUBSTITUTE(TEXT(R200,"000000000000,00"),",",""),SUBSTITUTE(TEXT(R200,"0000000000000,00"),",",""))</f>
        <v>000000000000000</v>
      </c>
      <c r="BE200" t="str">
        <f t="shared" ref="BE200:BE263" si="159">IF(S200&lt;0,SUBSTITUTE(TEXT(S200,"000000000000,00"),",",""),SUBSTITUTE(TEXT(S200,"0000000000000,00"),",",""))</f>
        <v>000000000000000</v>
      </c>
      <c r="BF200" t="str">
        <f t="shared" ref="BF200:BF263" si="160">TEXT(T200,"000")</f>
        <v>PES</v>
      </c>
      <c r="BG200" t="str">
        <f t="shared" ref="BG200:BG263" si="161">IF(V200&lt;0,SUBSTITUTE(TEXT(V200,"000,000000"),",",""),SUBSTITUTE(TEXT(V200,"0000,000000"),",",""))</f>
        <v>0001000000</v>
      </c>
      <c r="BH200">
        <f t="shared" ref="BH200:BH263" si="162">W200</f>
        <v>1</v>
      </c>
      <c r="BI200" t="str">
        <f t="shared" ref="BI200:BI263" si="163">IF(X200=0," ",X200)</f>
        <v xml:space="preserve"> </v>
      </c>
      <c r="BJ200" t="str">
        <f t="shared" ref="BJ200:BJ263" si="164">IF(Z200&lt;0,SUBSTITUTE(TEXT(Z200,"000000000000,00"),",",""),SUBSTITUTE(TEXT(Z200,"0000000000000,00"),",",""))</f>
        <v>000000000000000</v>
      </c>
      <c r="BK200" t="str">
        <f t="shared" ref="BK200:BK263" si="165">IF(AA200="","",TEXT(AA200,"yyyymmdd"))</f>
        <v/>
      </c>
      <c r="BL200" t="str">
        <f t="shared" ref="BL200:BL263" si="166">IF(OR(AC200="",AC200=0),"",IF(AC200&lt;0,SUBSTITUTE(TEXT(AC200,"000000000000,00"),",",""),SUBSTITUTE(TEXT(AC200,"0000000000000,00"),",","")))</f>
        <v/>
      </c>
      <c r="BM200" t="str">
        <f t="shared" ref="BM200:BM263" si="167">IF(OR(AE200="",AE200=0),"",TEXT(AE200,"0000"))</f>
        <v/>
      </c>
      <c r="BN200" t="str">
        <f t="shared" ref="BN200:BN263" si="168">IF(OR(AF200="",AF200=0),"",IF(AF200&lt;0,SUBSTITUTE(TEXT(AF200,"000000000000,00"),",",""),SUBSTITUTE(TEXT(AF200,"0000000000000,00"),",","")))</f>
        <v/>
      </c>
      <c r="BO200" t="str">
        <f t="shared" ref="BO200:BO263" si="169">IF(OR(AG200="",AG200=0),"",IF(AG200&lt;0,SUBSTITUTE(TEXT(AG200,"000000000000,00"),",",""),SUBSTITUTE(TEXT(AG200,"0000000000000,00"),",","")))</f>
        <v/>
      </c>
      <c r="BP200" t="str">
        <f t="shared" ref="BP200:BP263" si="170">IF(OR(AI200="",AI200=0),"",TEXT(AI200,"0000"))</f>
        <v/>
      </c>
      <c r="BQ200" t="str">
        <f t="shared" ref="BQ200:BQ263" si="171">IF(OR(AJ200="",AJ200=0),"",IF(AJ200&lt;0,SUBSTITUTE(TEXT(AJ200,"000000000000,00"),",",""),SUBSTITUTE(TEXT(AJ200,"0000000000000,00"),",","")))</f>
        <v/>
      </c>
      <c r="BR200" t="str">
        <f t="shared" ref="BR200:BR263" si="172">IF(B200="","",AP200&amp;AQ200&amp;AR200&amp;AS200&amp;AT200&amp;AU200&amp;AV200&amp;AW200&amp;AX200&amp;AY200&amp;AZ200&amp;BA200&amp;BB200&amp;BC200&amp;BD200&amp;BE200&amp;BF200&amp;BG200&amp;BH200&amp;BI200&amp;BJ200&amp;BK200)</f>
        <v/>
      </c>
      <c r="BS200" s="22" t="str">
        <f ca="1">IF(BT200="","",MAX($BS$5:INDIRECT(ADDRESS(ROW()-1,COLUMN())))+1)</f>
        <v/>
      </c>
      <c r="BT200" s="22" t="str">
        <f t="shared" ref="BT200:BT263" si="173">IF(BL200="","",AQ200&amp;AR200&amp;AS200&amp;BL200&amp;BM200&amp;BN200)</f>
        <v/>
      </c>
      <c r="BU200" s="22" t="str">
        <f ca="1">IF(BV200="","",MAX($BU$5:INDIRECT(ADDRESS(ROW()-1,COLUMN())))+1)</f>
        <v/>
      </c>
      <c r="BV200" s="22" t="str">
        <f t="shared" ref="BV200:BV263" si="174">IF(BO200="","",AQ200&amp;AR200&amp;AS200&amp;BO200&amp;BP200&amp;BQ200)</f>
        <v/>
      </c>
    </row>
    <row r="201" spans="2:74">
      <c r="B201" s="39"/>
      <c r="C201" s="3"/>
      <c r="D201" s="3" t="str">
        <f t="shared" si="135"/>
        <v/>
      </c>
      <c r="E201" s="40"/>
      <c r="F201" s="40"/>
      <c r="G201" s="40">
        <f t="shared" si="142"/>
        <v>0</v>
      </c>
      <c r="H201" s="3">
        <v>80</v>
      </c>
      <c r="I201" s="3" t="str">
        <f t="shared" si="136"/>
        <v>C U I T</v>
      </c>
      <c r="J201" s="33"/>
      <c r="K201" s="3"/>
      <c r="L201" s="41"/>
      <c r="M201" s="41"/>
      <c r="N201" s="41"/>
      <c r="O201" s="41"/>
      <c r="P201" s="41"/>
      <c r="Q201" s="41"/>
      <c r="R201" s="41"/>
      <c r="S201" s="41"/>
      <c r="T201" s="3" t="s">
        <v>645</v>
      </c>
      <c r="U201" s="3" t="str">
        <f t="shared" si="137"/>
        <v>PESOS ARGENTINOS</v>
      </c>
      <c r="V201" s="41">
        <v>1</v>
      </c>
      <c r="W201" s="41">
        <v>1</v>
      </c>
      <c r="X201" s="3">
        <v>0</v>
      </c>
      <c r="Y201" s="3" t="str">
        <f t="shared" si="138"/>
        <v>NO CORRESPONDE</v>
      </c>
      <c r="Z201" s="3"/>
      <c r="AA201" s="39" t="str">
        <f t="shared" si="143"/>
        <v/>
      </c>
      <c r="AC201" s="46"/>
      <c r="AD201" s="7"/>
      <c r="AE201" s="3" t="str">
        <f t="shared" si="139"/>
        <v/>
      </c>
      <c r="AF201" s="47">
        <f t="shared" ref="AF201:AF264" si="175">ROUND(AC201*AD201/100,2)</f>
        <v>0</v>
      </c>
      <c r="AG201" s="46"/>
      <c r="AH201" s="7"/>
      <c r="AI201" s="3" t="str">
        <f t="shared" si="140"/>
        <v/>
      </c>
      <c r="AJ201" s="47">
        <f t="shared" ref="AJ201:AJ264" si="176">ROUND(AG201*AH201/100,2)</f>
        <v>0</v>
      </c>
      <c r="AK201" s="53">
        <f t="shared" ref="AK201:AK264" si="177">+AC201+AG201</f>
        <v>0</v>
      </c>
      <c r="AL201" s="53">
        <f t="shared" ref="AL201:AL264" si="178">+AF201+AJ201</f>
        <v>0</v>
      </c>
      <c r="AN201" s="56">
        <f t="shared" si="141"/>
        <v>0</v>
      </c>
      <c r="AP201" t="str">
        <f t="shared" si="144"/>
        <v/>
      </c>
      <c r="AQ201" t="str">
        <f t="shared" si="145"/>
        <v/>
      </c>
      <c r="AR201" t="str">
        <f t="shared" si="146"/>
        <v/>
      </c>
      <c r="AS201" t="str">
        <f t="shared" si="147"/>
        <v/>
      </c>
      <c r="AT201" t="str">
        <f t="shared" si="148"/>
        <v/>
      </c>
      <c r="AU201" t="str">
        <f t="shared" si="149"/>
        <v>80</v>
      </c>
      <c r="AV201" t="str">
        <f t="shared" si="150"/>
        <v/>
      </c>
      <c r="AW201" t="str">
        <f t="shared" si="151"/>
        <v xml:space="preserve">                              </v>
      </c>
      <c r="AX201" t="str">
        <f t="shared" si="152"/>
        <v>000000000000000</v>
      </c>
      <c r="AY201" t="str">
        <f t="shared" si="153"/>
        <v>000000000000000</v>
      </c>
      <c r="AZ201" t="str">
        <f t="shared" si="154"/>
        <v>000000000000000</v>
      </c>
      <c r="BA201" t="str">
        <f t="shared" si="155"/>
        <v>000000000000000</v>
      </c>
      <c r="BB201" t="str">
        <f t="shared" si="156"/>
        <v>000000000000000</v>
      </c>
      <c r="BC201" t="str">
        <f t="shared" si="157"/>
        <v>000000000000000</v>
      </c>
      <c r="BD201" t="str">
        <f t="shared" si="158"/>
        <v>000000000000000</v>
      </c>
      <c r="BE201" t="str">
        <f t="shared" si="159"/>
        <v>000000000000000</v>
      </c>
      <c r="BF201" t="str">
        <f t="shared" si="160"/>
        <v>PES</v>
      </c>
      <c r="BG201" t="str">
        <f t="shared" si="161"/>
        <v>0001000000</v>
      </c>
      <c r="BH201">
        <f t="shared" si="162"/>
        <v>1</v>
      </c>
      <c r="BI201" t="str">
        <f t="shared" si="163"/>
        <v xml:space="preserve"> </v>
      </c>
      <c r="BJ201" t="str">
        <f t="shared" si="164"/>
        <v>000000000000000</v>
      </c>
      <c r="BK201" t="str">
        <f t="shared" si="165"/>
        <v/>
      </c>
      <c r="BL201" t="str">
        <f t="shared" si="166"/>
        <v/>
      </c>
      <c r="BM201" t="str">
        <f t="shared" si="167"/>
        <v/>
      </c>
      <c r="BN201" t="str">
        <f t="shared" si="168"/>
        <v/>
      </c>
      <c r="BO201" t="str">
        <f t="shared" si="169"/>
        <v/>
      </c>
      <c r="BP201" t="str">
        <f t="shared" si="170"/>
        <v/>
      </c>
      <c r="BQ201" t="str">
        <f t="shared" si="171"/>
        <v/>
      </c>
      <c r="BR201" t="str">
        <f t="shared" si="172"/>
        <v/>
      </c>
      <c r="BS201" s="22" t="str">
        <f ca="1">IF(BT201="","",MAX($BS$5:INDIRECT(ADDRESS(ROW()-1,COLUMN())))+1)</f>
        <v/>
      </c>
      <c r="BT201" s="22" t="str">
        <f t="shared" si="173"/>
        <v/>
      </c>
      <c r="BU201" s="22" t="str">
        <f ca="1">IF(BV201="","",MAX($BU$5:INDIRECT(ADDRESS(ROW()-1,COLUMN())))+1)</f>
        <v/>
      </c>
      <c r="BV201" s="22" t="str">
        <f t="shared" si="174"/>
        <v/>
      </c>
    </row>
    <row r="202" spans="2:74">
      <c r="B202" s="39"/>
      <c r="C202" s="3"/>
      <c r="D202" s="3" t="str">
        <f t="shared" si="135"/>
        <v/>
      </c>
      <c r="E202" s="40"/>
      <c r="F202" s="40"/>
      <c r="G202" s="40">
        <f t="shared" si="142"/>
        <v>0</v>
      </c>
      <c r="H202" s="3">
        <v>80</v>
      </c>
      <c r="I202" s="3" t="str">
        <f t="shared" si="136"/>
        <v>C U I T</v>
      </c>
      <c r="J202" s="33"/>
      <c r="K202" s="3"/>
      <c r="L202" s="41"/>
      <c r="M202" s="41"/>
      <c r="N202" s="41"/>
      <c r="O202" s="41"/>
      <c r="P202" s="41"/>
      <c r="Q202" s="41"/>
      <c r="R202" s="41"/>
      <c r="S202" s="41"/>
      <c r="T202" s="3" t="s">
        <v>645</v>
      </c>
      <c r="U202" s="3" t="str">
        <f t="shared" si="137"/>
        <v>PESOS ARGENTINOS</v>
      </c>
      <c r="V202" s="41">
        <v>1</v>
      </c>
      <c r="W202" s="41">
        <v>1</v>
      </c>
      <c r="X202" s="3">
        <v>0</v>
      </c>
      <c r="Y202" s="3" t="str">
        <f t="shared" si="138"/>
        <v>NO CORRESPONDE</v>
      </c>
      <c r="Z202" s="3"/>
      <c r="AA202" s="39" t="str">
        <f t="shared" si="143"/>
        <v/>
      </c>
      <c r="AC202" s="46"/>
      <c r="AD202" s="7"/>
      <c r="AE202" s="3" t="str">
        <f t="shared" si="139"/>
        <v/>
      </c>
      <c r="AF202" s="47">
        <f t="shared" si="175"/>
        <v>0</v>
      </c>
      <c r="AG202" s="46"/>
      <c r="AH202" s="7"/>
      <c r="AI202" s="3" t="str">
        <f t="shared" si="140"/>
        <v/>
      </c>
      <c r="AJ202" s="47">
        <f t="shared" si="176"/>
        <v>0</v>
      </c>
      <c r="AK202" s="53">
        <f t="shared" si="177"/>
        <v>0</v>
      </c>
      <c r="AL202" s="53">
        <f t="shared" si="178"/>
        <v>0</v>
      </c>
      <c r="AN202" s="56">
        <f t="shared" si="141"/>
        <v>0</v>
      </c>
      <c r="AP202" t="str">
        <f t="shared" si="144"/>
        <v/>
      </c>
      <c r="AQ202" t="str">
        <f t="shared" si="145"/>
        <v/>
      </c>
      <c r="AR202" t="str">
        <f t="shared" si="146"/>
        <v/>
      </c>
      <c r="AS202" t="str">
        <f t="shared" si="147"/>
        <v/>
      </c>
      <c r="AT202" t="str">
        <f t="shared" si="148"/>
        <v/>
      </c>
      <c r="AU202" t="str">
        <f t="shared" si="149"/>
        <v>80</v>
      </c>
      <c r="AV202" t="str">
        <f t="shared" si="150"/>
        <v/>
      </c>
      <c r="AW202" t="str">
        <f t="shared" si="151"/>
        <v xml:space="preserve">                              </v>
      </c>
      <c r="AX202" t="str">
        <f t="shared" si="152"/>
        <v>000000000000000</v>
      </c>
      <c r="AY202" t="str">
        <f t="shared" si="153"/>
        <v>000000000000000</v>
      </c>
      <c r="AZ202" t="str">
        <f t="shared" si="154"/>
        <v>000000000000000</v>
      </c>
      <c r="BA202" t="str">
        <f t="shared" si="155"/>
        <v>000000000000000</v>
      </c>
      <c r="BB202" t="str">
        <f t="shared" si="156"/>
        <v>000000000000000</v>
      </c>
      <c r="BC202" t="str">
        <f t="shared" si="157"/>
        <v>000000000000000</v>
      </c>
      <c r="BD202" t="str">
        <f t="shared" si="158"/>
        <v>000000000000000</v>
      </c>
      <c r="BE202" t="str">
        <f t="shared" si="159"/>
        <v>000000000000000</v>
      </c>
      <c r="BF202" t="str">
        <f t="shared" si="160"/>
        <v>PES</v>
      </c>
      <c r="BG202" t="str">
        <f t="shared" si="161"/>
        <v>0001000000</v>
      </c>
      <c r="BH202">
        <f t="shared" si="162"/>
        <v>1</v>
      </c>
      <c r="BI202" t="str">
        <f t="shared" si="163"/>
        <v xml:space="preserve"> </v>
      </c>
      <c r="BJ202" t="str">
        <f t="shared" si="164"/>
        <v>000000000000000</v>
      </c>
      <c r="BK202" t="str">
        <f t="shared" si="165"/>
        <v/>
      </c>
      <c r="BL202" t="str">
        <f t="shared" si="166"/>
        <v/>
      </c>
      <c r="BM202" t="str">
        <f t="shared" si="167"/>
        <v/>
      </c>
      <c r="BN202" t="str">
        <f t="shared" si="168"/>
        <v/>
      </c>
      <c r="BO202" t="str">
        <f t="shared" si="169"/>
        <v/>
      </c>
      <c r="BP202" t="str">
        <f t="shared" si="170"/>
        <v/>
      </c>
      <c r="BQ202" t="str">
        <f t="shared" si="171"/>
        <v/>
      </c>
      <c r="BR202" t="str">
        <f t="shared" si="172"/>
        <v/>
      </c>
      <c r="BS202" s="22" t="str">
        <f ca="1">IF(BT202="","",MAX($BS$5:INDIRECT(ADDRESS(ROW()-1,COLUMN())))+1)</f>
        <v/>
      </c>
      <c r="BT202" s="22" t="str">
        <f t="shared" si="173"/>
        <v/>
      </c>
      <c r="BU202" s="22" t="str">
        <f ca="1">IF(BV202="","",MAX($BU$5:INDIRECT(ADDRESS(ROW()-1,COLUMN())))+1)</f>
        <v/>
      </c>
      <c r="BV202" s="22" t="str">
        <f t="shared" si="174"/>
        <v/>
      </c>
    </row>
    <row r="203" spans="2:74">
      <c r="B203" s="39"/>
      <c r="C203" s="3"/>
      <c r="D203" s="3" t="str">
        <f t="shared" si="135"/>
        <v/>
      </c>
      <c r="E203" s="40"/>
      <c r="F203" s="40"/>
      <c r="G203" s="40">
        <f t="shared" si="142"/>
        <v>0</v>
      </c>
      <c r="H203" s="3">
        <v>80</v>
      </c>
      <c r="I203" s="3" t="str">
        <f t="shared" si="136"/>
        <v>C U I T</v>
      </c>
      <c r="J203" s="33"/>
      <c r="K203" s="3"/>
      <c r="L203" s="41"/>
      <c r="M203" s="41"/>
      <c r="N203" s="41"/>
      <c r="O203" s="41"/>
      <c r="P203" s="41"/>
      <c r="Q203" s="41"/>
      <c r="R203" s="41"/>
      <c r="S203" s="41"/>
      <c r="T203" s="3" t="s">
        <v>645</v>
      </c>
      <c r="U203" s="3" t="str">
        <f t="shared" si="137"/>
        <v>PESOS ARGENTINOS</v>
      </c>
      <c r="V203" s="41">
        <v>1</v>
      </c>
      <c r="W203" s="41">
        <v>1</v>
      </c>
      <c r="X203" s="3">
        <v>0</v>
      </c>
      <c r="Y203" s="3" t="str">
        <f t="shared" si="138"/>
        <v>NO CORRESPONDE</v>
      </c>
      <c r="Z203" s="3"/>
      <c r="AA203" s="39" t="str">
        <f t="shared" si="143"/>
        <v/>
      </c>
      <c r="AC203" s="46"/>
      <c r="AD203" s="7"/>
      <c r="AE203" s="3" t="str">
        <f t="shared" si="139"/>
        <v/>
      </c>
      <c r="AF203" s="47">
        <f t="shared" si="175"/>
        <v>0</v>
      </c>
      <c r="AG203" s="46"/>
      <c r="AH203" s="7"/>
      <c r="AI203" s="3" t="str">
        <f t="shared" si="140"/>
        <v/>
      </c>
      <c r="AJ203" s="47">
        <f t="shared" si="176"/>
        <v>0</v>
      </c>
      <c r="AK203" s="53">
        <f t="shared" si="177"/>
        <v>0</v>
      </c>
      <c r="AL203" s="53">
        <f t="shared" si="178"/>
        <v>0</v>
      </c>
      <c r="AN203" s="56">
        <f t="shared" si="141"/>
        <v>0</v>
      </c>
      <c r="AP203" t="str">
        <f t="shared" si="144"/>
        <v/>
      </c>
      <c r="AQ203" t="str">
        <f t="shared" si="145"/>
        <v/>
      </c>
      <c r="AR203" t="str">
        <f t="shared" si="146"/>
        <v/>
      </c>
      <c r="AS203" t="str">
        <f t="shared" si="147"/>
        <v/>
      </c>
      <c r="AT203" t="str">
        <f t="shared" si="148"/>
        <v/>
      </c>
      <c r="AU203" t="str">
        <f t="shared" si="149"/>
        <v>80</v>
      </c>
      <c r="AV203" t="str">
        <f t="shared" si="150"/>
        <v/>
      </c>
      <c r="AW203" t="str">
        <f t="shared" si="151"/>
        <v xml:space="preserve">                              </v>
      </c>
      <c r="AX203" t="str">
        <f t="shared" si="152"/>
        <v>000000000000000</v>
      </c>
      <c r="AY203" t="str">
        <f t="shared" si="153"/>
        <v>000000000000000</v>
      </c>
      <c r="AZ203" t="str">
        <f t="shared" si="154"/>
        <v>000000000000000</v>
      </c>
      <c r="BA203" t="str">
        <f t="shared" si="155"/>
        <v>000000000000000</v>
      </c>
      <c r="BB203" t="str">
        <f t="shared" si="156"/>
        <v>000000000000000</v>
      </c>
      <c r="BC203" t="str">
        <f t="shared" si="157"/>
        <v>000000000000000</v>
      </c>
      <c r="BD203" t="str">
        <f t="shared" si="158"/>
        <v>000000000000000</v>
      </c>
      <c r="BE203" t="str">
        <f t="shared" si="159"/>
        <v>000000000000000</v>
      </c>
      <c r="BF203" t="str">
        <f t="shared" si="160"/>
        <v>PES</v>
      </c>
      <c r="BG203" t="str">
        <f t="shared" si="161"/>
        <v>0001000000</v>
      </c>
      <c r="BH203">
        <f t="shared" si="162"/>
        <v>1</v>
      </c>
      <c r="BI203" t="str">
        <f t="shared" si="163"/>
        <v xml:space="preserve"> </v>
      </c>
      <c r="BJ203" t="str">
        <f t="shared" si="164"/>
        <v>000000000000000</v>
      </c>
      <c r="BK203" t="str">
        <f t="shared" si="165"/>
        <v/>
      </c>
      <c r="BL203" t="str">
        <f t="shared" si="166"/>
        <v/>
      </c>
      <c r="BM203" t="str">
        <f t="shared" si="167"/>
        <v/>
      </c>
      <c r="BN203" t="str">
        <f t="shared" si="168"/>
        <v/>
      </c>
      <c r="BO203" t="str">
        <f t="shared" si="169"/>
        <v/>
      </c>
      <c r="BP203" t="str">
        <f t="shared" si="170"/>
        <v/>
      </c>
      <c r="BQ203" t="str">
        <f t="shared" si="171"/>
        <v/>
      </c>
      <c r="BR203" t="str">
        <f t="shared" si="172"/>
        <v/>
      </c>
      <c r="BS203" s="22" t="str">
        <f ca="1">IF(BT203="","",MAX($BS$5:INDIRECT(ADDRESS(ROW()-1,COLUMN())))+1)</f>
        <v/>
      </c>
      <c r="BT203" s="22" t="str">
        <f t="shared" si="173"/>
        <v/>
      </c>
      <c r="BU203" s="22" t="str">
        <f ca="1">IF(BV203="","",MAX($BU$5:INDIRECT(ADDRESS(ROW()-1,COLUMN())))+1)</f>
        <v/>
      </c>
      <c r="BV203" s="22" t="str">
        <f t="shared" si="174"/>
        <v/>
      </c>
    </row>
    <row r="204" spans="2:74">
      <c r="B204" s="39"/>
      <c r="C204" s="3"/>
      <c r="D204" s="3" t="str">
        <f t="shared" si="135"/>
        <v/>
      </c>
      <c r="E204" s="40"/>
      <c r="F204" s="40"/>
      <c r="G204" s="40">
        <f t="shared" si="142"/>
        <v>0</v>
      </c>
      <c r="H204" s="3">
        <v>80</v>
      </c>
      <c r="I204" s="3" t="str">
        <f t="shared" si="136"/>
        <v>C U I T</v>
      </c>
      <c r="J204" s="33"/>
      <c r="K204" s="3"/>
      <c r="L204" s="41"/>
      <c r="M204" s="41"/>
      <c r="N204" s="41"/>
      <c r="O204" s="41"/>
      <c r="P204" s="41"/>
      <c r="Q204" s="41"/>
      <c r="R204" s="41"/>
      <c r="S204" s="41"/>
      <c r="T204" s="3" t="s">
        <v>645</v>
      </c>
      <c r="U204" s="3" t="str">
        <f t="shared" si="137"/>
        <v>PESOS ARGENTINOS</v>
      </c>
      <c r="V204" s="41">
        <v>1</v>
      </c>
      <c r="W204" s="41">
        <v>1</v>
      </c>
      <c r="X204" s="3">
        <v>0</v>
      </c>
      <c r="Y204" s="3" t="str">
        <f t="shared" si="138"/>
        <v>NO CORRESPONDE</v>
      </c>
      <c r="Z204" s="3"/>
      <c r="AA204" s="39" t="str">
        <f t="shared" si="143"/>
        <v/>
      </c>
      <c r="AC204" s="46"/>
      <c r="AD204" s="7"/>
      <c r="AE204" s="3" t="str">
        <f t="shared" si="139"/>
        <v/>
      </c>
      <c r="AF204" s="47">
        <f t="shared" si="175"/>
        <v>0</v>
      </c>
      <c r="AG204" s="46"/>
      <c r="AH204" s="7"/>
      <c r="AI204" s="3" t="str">
        <f t="shared" si="140"/>
        <v/>
      </c>
      <c r="AJ204" s="47">
        <f t="shared" si="176"/>
        <v>0</v>
      </c>
      <c r="AK204" s="53">
        <f t="shared" si="177"/>
        <v>0</v>
      </c>
      <c r="AL204" s="53">
        <f t="shared" si="178"/>
        <v>0</v>
      </c>
      <c r="AN204" s="56">
        <f t="shared" si="141"/>
        <v>0</v>
      </c>
      <c r="AP204" t="str">
        <f t="shared" si="144"/>
        <v/>
      </c>
      <c r="AQ204" t="str">
        <f t="shared" si="145"/>
        <v/>
      </c>
      <c r="AR204" t="str">
        <f t="shared" si="146"/>
        <v/>
      </c>
      <c r="AS204" t="str">
        <f t="shared" si="147"/>
        <v/>
      </c>
      <c r="AT204" t="str">
        <f t="shared" si="148"/>
        <v/>
      </c>
      <c r="AU204" t="str">
        <f t="shared" si="149"/>
        <v>80</v>
      </c>
      <c r="AV204" t="str">
        <f t="shared" si="150"/>
        <v/>
      </c>
      <c r="AW204" t="str">
        <f t="shared" si="151"/>
        <v xml:space="preserve">                              </v>
      </c>
      <c r="AX204" t="str">
        <f t="shared" si="152"/>
        <v>000000000000000</v>
      </c>
      <c r="AY204" t="str">
        <f t="shared" si="153"/>
        <v>000000000000000</v>
      </c>
      <c r="AZ204" t="str">
        <f t="shared" si="154"/>
        <v>000000000000000</v>
      </c>
      <c r="BA204" t="str">
        <f t="shared" si="155"/>
        <v>000000000000000</v>
      </c>
      <c r="BB204" t="str">
        <f t="shared" si="156"/>
        <v>000000000000000</v>
      </c>
      <c r="BC204" t="str">
        <f t="shared" si="157"/>
        <v>000000000000000</v>
      </c>
      <c r="BD204" t="str">
        <f t="shared" si="158"/>
        <v>000000000000000</v>
      </c>
      <c r="BE204" t="str">
        <f t="shared" si="159"/>
        <v>000000000000000</v>
      </c>
      <c r="BF204" t="str">
        <f t="shared" si="160"/>
        <v>PES</v>
      </c>
      <c r="BG204" t="str">
        <f t="shared" si="161"/>
        <v>0001000000</v>
      </c>
      <c r="BH204">
        <f t="shared" si="162"/>
        <v>1</v>
      </c>
      <c r="BI204" t="str">
        <f t="shared" si="163"/>
        <v xml:space="preserve"> </v>
      </c>
      <c r="BJ204" t="str">
        <f t="shared" si="164"/>
        <v>000000000000000</v>
      </c>
      <c r="BK204" t="str">
        <f t="shared" si="165"/>
        <v/>
      </c>
      <c r="BL204" t="str">
        <f t="shared" si="166"/>
        <v/>
      </c>
      <c r="BM204" t="str">
        <f t="shared" si="167"/>
        <v/>
      </c>
      <c r="BN204" t="str">
        <f t="shared" si="168"/>
        <v/>
      </c>
      <c r="BO204" t="str">
        <f t="shared" si="169"/>
        <v/>
      </c>
      <c r="BP204" t="str">
        <f t="shared" si="170"/>
        <v/>
      </c>
      <c r="BQ204" t="str">
        <f t="shared" si="171"/>
        <v/>
      </c>
      <c r="BR204" t="str">
        <f t="shared" si="172"/>
        <v/>
      </c>
      <c r="BS204" s="22" t="str">
        <f ca="1">IF(BT204="","",MAX($BS$5:INDIRECT(ADDRESS(ROW()-1,COLUMN())))+1)</f>
        <v/>
      </c>
      <c r="BT204" s="22" t="str">
        <f t="shared" si="173"/>
        <v/>
      </c>
      <c r="BU204" s="22" t="str">
        <f ca="1">IF(BV204="","",MAX($BU$5:INDIRECT(ADDRESS(ROW()-1,COLUMN())))+1)</f>
        <v/>
      </c>
      <c r="BV204" s="22" t="str">
        <f t="shared" si="174"/>
        <v/>
      </c>
    </row>
    <row r="205" spans="2:74">
      <c r="B205" s="39"/>
      <c r="C205" s="3"/>
      <c r="D205" s="3" t="str">
        <f t="shared" si="135"/>
        <v/>
      </c>
      <c r="E205" s="40"/>
      <c r="F205" s="40"/>
      <c r="G205" s="40">
        <f t="shared" si="142"/>
        <v>0</v>
      </c>
      <c r="H205" s="3">
        <v>80</v>
      </c>
      <c r="I205" s="3" t="str">
        <f t="shared" si="136"/>
        <v>C U I T</v>
      </c>
      <c r="J205" s="33"/>
      <c r="K205" s="3"/>
      <c r="L205" s="41"/>
      <c r="M205" s="41"/>
      <c r="N205" s="41"/>
      <c r="O205" s="41"/>
      <c r="P205" s="41"/>
      <c r="Q205" s="41"/>
      <c r="R205" s="41"/>
      <c r="S205" s="41"/>
      <c r="T205" s="3" t="s">
        <v>645</v>
      </c>
      <c r="U205" s="3" t="str">
        <f t="shared" si="137"/>
        <v>PESOS ARGENTINOS</v>
      </c>
      <c r="V205" s="41">
        <v>1</v>
      </c>
      <c r="W205" s="41">
        <v>1</v>
      </c>
      <c r="X205" s="3">
        <v>0</v>
      </c>
      <c r="Y205" s="3" t="str">
        <f t="shared" si="138"/>
        <v>NO CORRESPONDE</v>
      </c>
      <c r="Z205" s="3"/>
      <c r="AA205" s="39" t="str">
        <f t="shared" si="143"/>
        <v/>
      </c>
      <c r="AC205" s="46"/>
      <c r="AD205" s="7"/>
      <c r="AE205" s="3" t="str">
        <f t="shared" si="139"/>
        <v/>
      </c>
      <c r="AF205" s="47">
        <f t="shared" si="175"/>
        <v>0</v>
      </c>
      <c r="AG205" s="46"/>
      <c r="AH205" s="7"/>
      <c r="AI205" s="3" t="str">
        <f t="shared" si="140"/>
        <v/>
      </c>
      <c r="AJ205" s="47">
        <f t="shared" si="176"/>
        <v>0</v>
      </c>
      <c r="AK205" s="53">
        <f t="shared" si="177"/>
        <v>0</v>
      </c>
      <c r="AL205" s="53">
        <f t="shared" si="178"/>
        <v>0</v>
      </c>
      <c r="AN205" s="56">
        <f t="shared" si="141"/>
        <v>0</v>
      </c>
      <c r="AP205" t="str">
        <f t="shared" si="144"/>
        <v/>
      </c>
      <c r="AQ205" t="str">
        <f t="shared" si="145"/>
        <v/>
      </c>
      <c r="AR205" t="str">
        <f t="shared" si="146"/>
        <v/>
      </c>
      <c r="AS205" t="str">
        <f t="shared" si="147"/>
        <v/>
      </c>
      <c r="AT205" t="str">
        <f t="shared" si="148"/>
        <v/>
      </c>
      <c r="AU205" t="str">
        <f t="shared" si="149"/>
        <v>80</v>
      </c>
      <c r="AV205" t="str">
        <f t="shared" si="150"/>
        <v/>
      </c>
      <c r="AW205" t="str">
        <f t="shared" si="151"/>
        <v xml:space="preserve">                              </v>
      </c>
      <c r="AX205" t="str">
        <f t="shared" si="152"/>
        <v>000000000000000</v>
      </c>
      <c r="AY205" t="str">
        <f t="shared" si="153"/>
        <v>000000000000000</v>
      </c>
      <c r="AZ205" t="str">
        <f t="shared" si="154"/>
        <v>000000000000000</v>
      </c>
      <c r="BA205" t="str">
        <f t="shared" si="155"/>
        <v>000000000000000</v>
      </c>
      <c r="BB205" t="str">
        <f t="shared" si="156"/>
        <v>000000000000000</v>
      </c>
      <c r="BC205" t="str">
        <f t="shared" si="157"/>
        <v>000000000000000</v>
      </c>
      <c r="BD205" t="str">
        <f t="shared" si="158"/>
        <v>000000000000000</v>
      </c>
      <c r="BE205" t="str">
        <f t="shared" si="159"/>
        <v>000000000000000</v>
      </c>
      <c r="BF205" t="str">
        <f t="shared" si="160"/>
        <v>PES</v>
      </c>
      <c r="BG205" t="str">
        <f t="shared" si="161"/>
        <v>0001000000</v>
      </c>
      <c r="BH205">
        <f t="shared" si="162"/>
        <v>1</v>
      </c>
      <c r="BI205" t="str">
        <f t="shared" si="163"/>
        <v xml:space="preserve"> </v>
      </c>
      <c r="BJ205" t="str">
        <f t="shared" si="164"/>
        <v>000000000000000</v>
      </c>
      <c r="BK205" t="str">
        <f t="shared" si="165"/>
        <v/>
      </c>
      <c r="BL205" t="str">
        <f t="shared" si="166"/>
        <v/>
      </c>
      <c r="BM205" t="str">
        <f t="shared" si="167"/>
        <v/>
      </c>
      <c r="BN205" t="str">
        <f t="shared" si="168"/>
        <v/>
      </c>
      <c r="BO205" t="str">
        <f t="shared" si="169"/>
        <v/>
      </c>
      <c r="BP205" t="str">
        <f t="shared" si="170"/>
        <v/>
      </c>
      <c r="BQ205" t="str">
        <f t="shared" si="171"/>
        <v/>
      </c>
      <c r="BR205" t="str">
        <f t="shared" si="172"/>
        <v/>
      </c>
      <c r="BS205" s="22" t="str">
        <f ca="1">IF(BT205="","",MAX($BS$5:INDIRECT(ADDRESS(ROW()-1,COLUMN())))+1)</f>
        <v/>
      </c>
      <c r="BT205" s="22" t="str">
        <f t="shared" si="173"/>
        <v/>
      </c>
      <c r="BU205" s="22" t="str">
        <f ca="1">IF(BV205="","",MAX($BU$5:INDIRECT(ADDRESS(ROW()-1,COLUMN())))+1)</f>
        <v/>
      </c>
      <c r="BV205" s="22" t="str">
        <f t="shared" si="174"/>
        <v/>
      </c>
    </row>
    <row r="206" spans="2:74">
      <c r="B206" s="39"/>
      <c r="C206" s="3"/>
      <c r="D206" s="3" t="str">
        <f t="shared" si="135"/>
        <v/>
      </c>
      <c r="E206" s="40"/>
      <c r="F206" s="40"/>
      <c r="G206" s="40">
        <f t="shared" si="142"/>
        <v>0</v>
      </c>
      <c r="H206" s="3">
        <v>80</v>
      </c>
      <c r="I206" s="3" t="str">
        <f t="shared" si="136"/>
        <v>C U I T</v>
      </c>
      <c r="J206" s="33"/>
      <c r="K206" s="3"/>
      <c r="L206" s="41"/>
      <c r="M206" s="41"/>
      <c r="N206" s="41"/>
      <c r="O206" s="41"/>
      <c r="P206" s="41"/>
      <c r="Q206" s="41"/>
      <c r="R206" s="41"/>
      <c r="S206" s="41"/>
      <c r="T206" s="3" t="s">
        <v>645</v>
      </c>
      <c r="U206" s="3" t="str">
        <f t="shared" si="137"/>
        <v>PESOS ARGENTINOS</v>
      </c>
      <c r="V206" s="41">
        <v>1</v>
      </c>
      <c r="W206" s="41">
        <v>1</v>
      </c>
      <c r="X206" s="3">
        <v>0</v>
      </c>
      <c r="Y206" s="3" t="str">
        <f t="shared" si="138"/>
        <v>NO CORRESPONDE</v>
      </c>
      <c r="Z206" s="3"/>
      <c r="AA206" s="39" t="str">
        <f t="shared" si="143"/>
        <v/>
      </c>
      <c r="AC206" s="46"/>
      <c r="AD206" s="7"/>
      <c r="AE206" s="3" t="str">
        <f t="shared" si="139"/>
        <v/>
      </c>
      <c r="AF206" s="47">
        <f t="shared" si="175"/>
        <v>0</v>
      </c>
      <c r="AG206" s="46"/>
      <c r="AH206" s="7"/>
      <c r="AI206" s="3" t="str">
        <f t="shared" si="140"/>
        <v/>
      </c>
      <c r="AJ206" s="47">
        <f t="shared" si="176"/>
        <v>0</v>
      </c>
      <c r="AK206" s="53">
        <f t="shared" si="177"/>
        <v>0</v>
      </c>
      <c r="AL206" s="53">
        <f t="shared" si="178"/>
        <v>0</v>
      </c>
      <c r="AN206" s="56">
        <f t="shared" si="141"/>
        <v>0</v>
      </c>
      <c r="AP206" t="str">
        <f t="shared" si="144"/>
        <v/>
      </c>
      <c r="AQ206" t="str">
        <f t="shared" si="145"/>
        <v/>
      </c>
      <c r="AR206" t="str">
        <f t="shared" si="146"/>
        <v/>
      </c>
      <c r="AS206" t="str">
        <f t="shared" si="147"/>
        <v/>
      </c>
      <c r="AT206" t="str">
        <f t="shared" si="148"/>
        <v/>
      </c>
      <c r="AU206" t="str">
        <f t="shared" si="149"/>
        <v>80</v>
      </c>
      <c r="AV206" t="str">
        <f t="shared" si="150"/>
        <v/>
      </c>
      <c r="AW206" t="str">
        <f t="shared" si="151"/>
        <v xml:space="preserve">                              </v>
      </c>
      <c r="AX206" t="str">
        <f t="shared" si="152"/>
        <v>000000000000000</v>
      </c>
      <c r="AY206" t="str">
        <f t="shared" si="153"/>
        <v>000000000000000</v>
      </c>
      <c r="AZ206" t="str">
        <f t="shared" si="154"/>
        <v>000000000000000</v>
      </c>
      <c r="BA206" t="str">
        <f t="shared" si="155"/>
        <v>000000000000000</v>
      </c>
      <c r="BB206" t="str">
        <f t="shared" si="156"/>
        <v>000000000000000</v>
      </c>
      <c r="BC206" t="str">
        <f t="shared" si="157"/>
        <v>000000000000000</v>
      </c>
      <c r="BD206" t="str">
        <f t="shared" si="158"/>
        <v>000000000000000</v>
      </c>
      <c r="BE206" t="str">
        <f t="shared" si="159"/>
        <v>000000000000000</v>
      </c>
      <c r="BF206" t="str">
        <f t="shared" si="160"/>
        <v>PES</v>
      </c>
      <c r="BG206" t="str">
        <f t="shared" si="161"/>
        <v>0001000000</v>
      </c>
      <c r="BH206">
        <f t="shared" si="162"/>
        <v>1</v>
      </c>
      <c r="BI206" t="str">
        <f t="shared" si="163"/>
        <v xml:space="preserve"> </v>
      </c>
      <c r="BJ206" t="str">
        <f t="shared" si="164"/>
        <v>000000000000000</v>
      </c>
      <c r="BK206" t="str">
        <f t="shared" si="165"/>
        <v/>
      </c>
      <c r="BL206" t="str">
        <f t="shared" si="166"/>
        <v/>
      </c>
      <c r="BM206" t="str">
        <f t="shared" si="167"/>
        <v/>
      </c>
      <c r="BN206" t="str">
        <f t="shared" si="168"/>
        <v/>
      </c>
      <c r="BO206" t="str">
        <f t="shared" si="169"/>
        <v/>
      </c>
      <c r="BP206" t="str">
        <f t="shared" si="170"/>
        <v/>
      </c>
      <c r="BQ206" t="str">
        <f t="shared" si="171"/>
        <v/>
      </c>
      <c r="BR206" t="str">
        <f t="shared" si="172"/>
        <v/>
      </c>
      <c r="BS206" s="22" t="str">
        <f ca="1">IF(BT206="","",MAX($BS$5:INDIRECT(ADDRESS(ROW()-1,COLUMN())))+1)</f>
        <v/>
      </c>
      <c r="BT206" s="22" t="str">
        <f t="shared" si="173"/>
        <v/>
      </c>
      <c r="BU206" s="22" t="str">
        <f ca="1">IF(BV206="","",MAX($BU$5:INDIRECT(ADDRESS(ROW()-1,COLUMN())))+1)</f>
        <v/>
      </c>
      <c r="BV206" s="22" t="str">
        <f t="shared" si="174"/>
        <v/>
      </c>
    </row>
    <row r="207" spans="2:74">
      <c r="B207" s="39"/>
      <c r="C207" s="3"/>
      <c r="D207" s="3" t="str">
        <f t="shared" si="135"/>
        <v/>
      </c>
      <c r="E207" s="40"/>
      <c r="F207" s="40"/>
      <c r="G207" s="40">
        <f t="shared" si="142"/>
        <v>0</v>
      </c>
      <c r="H207" s="3">
        <v>80</v>
      </c>
      <c r="I207" s="3" t="str">
        <f t="shared" si="136"/>
        <v>C U I T</v>
      </c>
      <c r="J207" s="33"/>
      <c r="K207" s="3"/>
      <c r="L207" s="41"/>
      <c r="M207" s="41"/>
      <c r="N207" s="41"/>
      <c r="O207" s="41"/>
      <c r="P207" s="41"/>
      <c r="Q207" s="41"/>
      <c r="R207" s="41"/>
      <c r="S207" s="41"/>
      <c r="T207" s="3" t="s">
        <v>645</v>
      </c>
      <c r="U207" s="3" t="str">
        <f t="shared" si="137"/>
        <v>PESOS ARGENTINOS</v>
      </c>
      <c r="V207" s="41">
        <v>1</v>
      </c>
      <c r="W207" s="41">
        <v>1</v>
      </c>
      <c r="X207" s="3">
        <v>0</v>
      </c>
      <c r="Y207" s="3" t="str">
        <f t="shared" si="138"/>
        <v>NO CORRESPONDE</v>
      </c>
      <c r="Z207" s="3"/>
      <c r="AA207" s="39" t="str">
        <f t="shared" si="143"/>
        <v/>
      </c>
      <c r="AC207" s="46"/>
      <c r="AD207" s="7"/>
      <c r="AE207" s="3" t="str">
        <f t="shared" si="139"/>
        <v/>
      </c>
      <c r="AF207" s="47">
        <f t="shared" si="175"/>
        <v>0</v>
      </c>
      <c r="AG207" s="46"/>
      <c r="AH207" s="7"/>
      <c r="AI207" s="3" t="str">
        <f t="shared" si="140"/>
        <v/>
      </c>
      <c r="AJ207" s="47">
        <f t="shared" si="176"/>
        <v>0</v>
      </c>
      <c r="AK207" s="53">
        <f t="shared" si="177"/>
        <v>0</v>
      </c>
      <c r="AL207" s="53">
        <f t="shared" si="178"/>
        <v>0</v>
      </c>
      <c r="AN207" s="56">
        <f t="shared" si="141"/>
        <v>0</v>
      </c>
      <c r="AP207" t="str">
        <f t="shared" si="144"/>
        <v/>
      </c>
      <c r="AQ207" t="str">
        <f t="shared" si="145"/>
        <v/>
      </c>
      <c r="AR207" t="str">
        <f t="shared" si="146"/>
        <v/>
      </c>
      <c r="AS207" t="str">
        <f t="shared" si="147"/>
        <v/>
      </c>
      <c r="AT207" t="str">
        <f t="shared" si="148"/>
        <v/>
      </c>
      <c r="AU207" t="str">
        <f t="shared" si="149"/>
        <v>80</v>
      </c>
      <c r="AV207" t="str">
        <f t="shared" si="150"/>
        <v/>
      </c>
      <c r="AW207" t="str">
        <f t="shared" si="151"/>
        <v xml:space="preserve">                              </v>
      </c>
      <c r="AX207" t="str">
        <f t="shared" si="152"/>
        <v>000000000000000</v>
      </c>
      <c r="AY207" t="str">
        <f t="shared" si="153"/>
        <v>000000000000000</v>
      </c>
      <c r="AZ207" t="str">
        <f t="shared" si="154"/>
        <v>000000000000000</v>
      </c>
      <c r="BA207" t="str">
        <f t="shared" si="155"/>
        <v>000000000000000</v>
      </c>
      <c r="BB207" t="str">
        <f t="shared" si="156"/>
        <v>000000000000000</v>
      </c>
      <c r="BC207" t="str">
        <f t="shared" si="157"/>
        <v>000000000000000</v>
      </c>
      <c r="BD207" t="str">
        <f t="shared" si="158"/>
        <v>000000000000000</v>
      </c>
      <c r="BE207" t="str">
        <f t="shared" si="159"/>
        <v>000000000000000</v>
      </c>
      <c r="BF207" t="str">
        <f t="shared" si="160"/>
        <v>PES</v>
      </c>
      <c r="BG207" t="str">
        <f t="shared" si="161"/>
        <v>0001000000</v>
      </c>
      <c r="BH207">
        <f t="shared" si="162"/>
        <v>1</v>
      </c>
      <c r="BI207" t="str">
        <f t="shared" si="163"/>
        <v xml:space="preserve"> </v>
      </c>
      <c r="BJ207" t="str">
        <f t="shared" si="164"/>
        <v>000000000000000</v>
      </c>
      <c r="BK207" t="str">
        <f t="shared" si="165"/>
        <v/>
      </c>
      <c r="BL207" t="str">
        <f t="shared" si="166"/>
        <v/>
      </c>
      <c r="BM207" t="str">
        <f t="shared" si="167"/>
        <v/>
      </c>
      <c r="BN207" t="str">
        <f t="shared" si="168"/>
        <v/>
      </c>
      <c r="BO207" t="str">
        <f t="shared" si="169"/>
        <v/>
      </c>
      <c r="BP207" t="str">
        <f t="shared" si="170"/>
        <v/>
      </c>
      <c r="BQ207" t="str">
        <f t="shared" si="171"/>
        <v/>
      </c>
      <c r="BR207" t="str">
        <f t="shared" si="172"/>
        <v/>
      </c>
      <c r="BS207" s="22" t="str">
        <f ca="1">IF(BT207="","",MAX($BS$5:INDIRECT(ADDRESS(ROW()-1,COLUMN())))+1)</f>
        <v/>
      </c>
      <c r="BT207" s="22" t="str">
        <f t="shared" si="173"/>
        <v/>
      </c>
      <c r="BU207" s="22" t="str">
        <f ca="1">IF(BV207="","",MAX($BU$5:INDIRECT(ADDRESS(ROW()-1,COLUMN())))+1)</f>
        <v/>
      </c>
      <c r="BV207" s="22" t="str">
        <f t="shared" si="174"/>
        <v/>
      </c>
    </row>
    <row r="208" spans="2:74">
      <c r="B208" s="39"/>
      <c r="C208" s="3"/>
      <c r="D208" s="3" t="str">
        <f t="shared" si="135"/>
        <v/>
      </c>
      <c r="E208" s="40"/>
      <c r="F208" s="40"/>
      <c r="G208" s="40">
        <f t="shared" si="142"/>
        <v>0</v>
      </c>
      <c r="H208" s="3">
        <v>80</v>
      </c>
      <c r="I208" s="3" t="str">
        <f t="shared" si="136"/>
        <v>C U I T</v>
      </c>
      <c r="J208" s="33"/>
      <c r="K208" s="3"/>
      <c r="L208" s="41"/>
      <c r="M208" s="41"/>
      <c r="N208" s="41"/>
      <c r="O208" s="41"/>
      <c r="P208" s="41"/>
      <c r="Q208" s="41"/>
      <c r="R208" s="41"/>
      <c r="S208" s="41"/>
      <c r="T208" s="3" t="s">
        <v>645</v>
      </c>
      <c r="U208" s="3" t="str">
        <f t="shared" si="137"/>
        <v>PESOS ARGENTINOS</v>
      </c>
      <c r="V208" s="41">
        <v>1</v>
      </c>
      <c r="W208" s="41">
        <v>1</v>
      </c>
      <c r="X208" s="3">
        <v>0</v>
      </c>
      <c r="Y208" s="3" t="str">
        <f t="shared" si="138"/>
        <v>NO CORRESPONDE</v>
      </c>
      <c r="Z208" s="3"/>
      <c r="AA208" s="39" t="str">
        <f t="shared" si="143"/>
        <v/>
      </c>
      <c r="AC208" s="46"/>
      <c r="AD208" s="7"/>
      <c r="AE208" s="3" t="str">
        <f t="shared" si="139"/>
        <v/>
      </c>
      <c r="AF208" s="47">
        <f t="shared" si="175"/>
        <v>0</v>
      </c>
      <c r="AG208" s="46"/>
      <c r="AH208" s="7"/>
      <c r="AI208" s="3" t="str">
        <f t="shared" si="140"/>
        <v/>
      </c>
      <c r="AJ208" s="47">
        <f t="shared" si="176"/>
        <v>0</v>
      </c>
      <c r="AK208" s="53">
        <f t="shared" si="177"/>
        <v>0</v>
      </c>
      <c r="AL208" s="53">
        <f t="shared" si="178"/>
        <v>0</v>
      </c>
      <c r="AN208" s="56">
        <f t="shared" si="141"/>
        <v>0</v>
      </c>
      <c r="AP208" t="str">
        <f t="shared" si="144"/>
        <v/>
      </c>
      <c r="AQ208" t="str">
        <f t="shared" si="145"/>
        <v/>
      </c>
      <c r="AR208" t="str">
        <f t="shared" si="146"/>
        <v/>
      </c>
      <c r="AS208" t="str">
        <f t="shared" si="147"/>
        <v/>
      </c>
      <c r="AT208" t="str">
        <f t="shared" si="148"/>
        <v/>
      </c>
      <c r="AU208" t="str">
        <f t="shared" si="149"/>
        <v>80</v>
      </c>
      <c r="AV208" t="str">
        <f t="shared" si="150"/>
        <v/>
      </c>
      <c r="AW208" t="str">
        <f t="shared" si="151"/>
        <v xml:space="preserve">                              </v>
      </c>
      <c r="AX208" t="str">
        <f t="shared" si="152"/>
        <v>000000000000000</v>
      </c>
      <c r="AY208" t="str">
        <f t="shared" si="153"/>
        <v>000000000000000</v>
      </c>
      <c r="AZ208" t="str">
        <f t="shared" si="154"/>
        <v>000000000000000</v>
      </c>
      <c r="BA208" t="str">
        <f t="shared" si="155"/>
        <v>000000000000000</v>
      </c>
      <c r="BB208" t="str">
        <f t="shared" si="156"/>
        <v>000000000000000</v>
      </c>
      <c r="BC208" t="str">
        <f t="shared" si="157"/>
        <v>000000000000000</v>
      </c>
      <c r="BD208" t="str">
        <f t="shared" si="158"/>
        <v>000000000000000</v>
      </c>
      <c r="BE208" t="str">
        <f t="shared" si="159"/>
        <v>000000000000000</v>
      </c>
      <c r="BF208" t="str">
        <f t="shared" si="160"/>
        <v>PES</v>
      </c>
      <c r="BG208" t="str">
        <f t="shared" si="161"/>
        <v>0001000000</v>
      </c>
      <c r="BH208">
        <f t="shared" si="162"/>
        <v>1</v>
      </c>
      <c r="BI208" t="str">
        <f t="shared" si="163"/>
        <v xml:space="preserve"> </v>
      </c>
      <c r="BJ208" t="str">
        <f t="shared" si="164"/>
        <v>000000000000000</v>
      </c>
      <c r="BK208" t="str">
        <f t="shared" si="165"/>
        <v/>
      </c>
      <c r="BL208" t="str">
        <f t="shared" si="166"/>
        <v/>
      </c>
      <c r="BM208" t="str">
        <f t="shared" si="167"/>
        <v/>
      </c>
      <c r="BN208" t="str">
        <f t="shared" si="168"/>
        <v/>
      </c>
      <c r="BO208" t="str">
        <f t="shared" si="169"/>
        <v/>
      </c>
      <c r="BP208" t="str">
        <f t="shared" si="170"/>
        <v/>
      </c>
      <c r="BQ208" t="str">
        <f t="shared" si="171"/>
        <v/>
      </c>
      <c r="BR208" t="str">
        <f t="shared" si="172"/>
        <v/>
      </c>
      <c r="BS208" s="22" t="str">
        <f ca="1">IF(BT208="","",MAX($BS$5:INDIRECT(ADDRESS(ROW()-1,COLUMN())))+1)</f>
        <v/>
      </c>
      <c r="BT208" s="22" t="str">
        <f t="shared" si="173"/>
        <v/>
      </c>
      <c r="BU208" s="22" t="str">
        <f ca="1">IF(BV208="","",MAX($BU$5:INDIRECT(ADDRESS(ROW()-1,COLUMN())))+1)</f>
        <v/>
      </c>
      <c r="BV208" s="22" t="str">
        <f t="shared" si="174"/>
        <v/>
      </c>
    </row>
    <row r="209" spans="2:74">
      <c r="B209" s="39"/>
      <c r="C209" s="3"/>
      <c r="D209" s="3" t="str">
        <f t="shared" si="135"/>
        <v/>
      </c>
      <c r="E209" s="40"/>
      <c r="F209" s="40"/>
      <c r="G209" s="40">
        <f t="shared" si="142"/>
        <v>0</v>
      </c>
      <c r="H209" s="3">
        <v>80</v>
      </c>
      <c r="I209" s="3" t="str">
        <f t="shared" si="136"/>
        <v>C U I T</v>
      </c>
      <c r="J209" s="33"/>
      <c r="K209" s="3"/>
      <c r="L209" s="41"/>
      <c r="M209" s="41"/>
      <c r="N209" s="41"/>
      <c r="O209" s="41"/>
      <c r="P209" s="41"/>
      <c r="Q209" s="41"/>
      <c r="R209" s="41"/>
      <c r="S209" s="41"/>
      <c r="T209" s="3" t="s">
        <v>645</v>
      </c>
      <c r="U209" s="3" t="str">
        <f t="shared" si="137"/>
        <v>PESOS ARGENTINOS</v>
      </c>
      <c r="V209" s="41">
        <v>1</v>
      </c>
      <c r="W209" s="41">
        <v>1</v>
      </c>
      <c r="X209" s="3">
        <v>0</v>
      </c>
      <c r="Y209" s="3" t="str">
        <f t="shared" si="138"/>
        <v>NO CORRESPONDE</v>
      </c>
      <c r="Z209" s="3"/>
      <c r="AA209" s="39" t="str">
        <f t="shared" si="143"/>
        <v/>
      </c>
      <c r="AC209" s="46"/>
      <c r="AD209" s="7"/>
      <c r="AE209" s="3" t="str">
        <f t="shared" si="139"/>
        <v/>
      </c>
      <c r="AF209" s="47">
        <f t="shared" si="175"/>
        <v>0</v>
      </c>
      <c r="AG209" s="46"/>
      <c r="AH209" s="7"/>
      <c r="AI209" s="3" t="str">
        <f t="shared" si="140"/>
        <v/>
      </c>
      <c r="AJ209" s="47">
        <f t="shared" si="176"/>
        <v>0</v>
      </c>
      <c r="AK209" s="53">
        <f t="shared" si="177"/>
        <v>0</v>
      </c>
      <c r="AL209" s="53">
        <f t="shared" si="178"/>
        <v>0</v>
      </c>
      <c r="AN209" s="56">
        <f t="shared" si="141"/>
        <v>0</v>
      </c>
      <c r="AP209" t="str">
        <f t="shared" si="144"/>
        <v/>
      </c>
      <c r="AQ209" t="str">
        <f t="shared" si="145"/>
        <v/>
      </c>
      <c r="AR209" t="str">
        <f t="shared" si="146"/>
        <v/>
      </c>
      <c r="AS209" t="str">
        <f t="shared" si="147"/>
        <v/>
      </c>
      <c r="AT209" t="str">
        <f t="shared" si="148"/>
        <v/>
      </c>
      <c r="AU209" t="str">
        <f t="shared" si="149"/>
        <v>80</v>
      </c>
      <c r="AV209" t="str">
        <f t="shared" si="150"/>
        <v/>
      </c>
      <c r="AW209" t="str">
        <f t="shared" si="151"/>
        <v xml:space="preserve">                              </v>
      </c>
      <c r="AX209" t="str">
        <f t="shared" si="152"/>
        <v>000000000000000</v>
      </c>
      <c r="AY209" t="str">
        <f t="shared" si="153"/>
        <v>000000000000000</v>
      </c>
      <c r="AZ209" t="str">
        <f t="shared" si="154"/>
        <v>000000000000000</v>
      </c>
      <c r="BA209" t="str">
        <f t="shared" si="155"/>
        <v>000000000000000</v>
      </c>
      <c r="BB209" t="str">
        <f t="shared" si="156"/>
        <v>000000000000000</v>
      </c>
      <c r="BC209" t="str">
        <f t="shared" si="157"/>
        <v>000000000000000</v>
      </c>
      <c r="BD209" t="str">
        <f t="shared" si="158"/>
        <v>000000000000000</v>
      </c>
      <c r="BE209" t="str">
        <f t="shared" si="159"/>
        <v>000000000000000</v>
      </c>
      <c r="BF209" t="str">
        <f t="shared" si="160"/>
        <v>PES</v>
      </c>
      <c r="BG209" t="str">
        <f t="shared" si="161"/>
        <v>0001000000</v>
      </c>
      <c r="BH209">
        <f t="shared" si="162"/>
        <v>1</v>
      </c>
      <c r="BI209" t="str">
        <f t="shared" si="163"/>
        <v xml:space="preserve"> </v>
      </c>
      <c r="BJ209" t="str">
        <f t="shared" si="164"/>
        <v>000000000000000</v>
      </c>
      <c r="BK209" t="str">
        <f t="shared" si="165"/>
        <v/>
      </c>
      <c r="BL209" t="str">
        <f t="shared" si="166"/>
        <v/>
      </c>
      <c r="BM209" t="str">
        <f t="shared" si="167"/>
        <v/>
      </c>
      <c r="BN209" t="str">
        <f t="shared" si="168"/>
        <v/>
      </c>
      <c r="BO209" t="str">
        <f t="shared" si="169"/>
        <v/>
      </c>
      <c r="BP209" t="str">
        <f t="shared" si="170"/>
        <v/>
      </c>
      <c r="BQ209" t="str">
        <f t="shared" si="171"/>
        <v/>
      </c>
      <c r="BR209" t="str">
        <f t="shared" si="172"/>
        <v/>
      </c>
      <c r="BS209" s="22" t="str">
        <f ca="1">IF(BT209="","",MAX($BS$5:INDIRECT(ADDRESS(ROW()-1,COLUMN())))+1)</f>
        <v/>
      </c>
      <c r="BT209" s="22" t="str">
        <f t="shared" si="173"/>
        <v/>
      </c>
      <c r="BU209" s="22" t="str">
        <f ca="1">IF(BV209="","",MAX($BU$5:INDIRECT(ADDRESS(ROW()-1,COLUMN())))+1)</f>
        <v/>
      </c>
      <c r="BV209" s="22" t="str">
        <f t="shared" si="174"/>
        <v/>
      </c>
    </row>
    <row r="210" spans="2:74">
      <c r="B210" s="39"/>
      <c r="C210" s="3"/>
      <c r="D210" s="3" t="str">
        <f t="shared" si="135"/>
        <v/>
      </c>
      <c r="E210" s="40"/>
      <c r="F210" s="40"/>
      <c r="G210" s="40">
        <f t="shared" si="142"/>
        <v>0</v>
      </c>
      <c r="H210" s="3">
        <v>80</v>
      </c>
      <c r="I210" s="3" t="str">
        <f t="shared" si="136"/>
        <v>C U I T</v>
      </c>
      <c r="J210" s="33"/>
      <c r="K210" s="3"/>
      <c r="L210" s="41"/>
      <c r="M210" s="41"/>
      <c r="N210" s="41"/>
      <c r="O210" s="41"/>
      <c r="P210" s="41"/>
      <c r="Q210" s="41"/>
      <c r="R210" s="41"/>
      <c r="S210" s="41"/>
      <c r="T210" s="3" t="s">
        <v>645</v>
      </c>
      <c r="U210" s="3" t="str">
        <f t="shared" si="137"/>
        <v>PESOS ARGENTINOS</v>
      </c>
      <c r="V210" s="41">
        <v>1</v>
      </c>
      <c r="W210" s="41">
        <v>1</v>
      </c>
      <c r="X210" s="3">
        <v>0</v>
      </c>
      <c r="Y210" s="3" t="str">
        <f t="shared" si="138"/>
        <v>NO CORRESPONDE</v>
      </c>
      <c r="Z210" s="3"/>
      <c r="AA210" s="39" t="str">
        <f t="shared" si="143"/>
        <v/>
      </c>
      <c r="AC210" s="46"/>
      <c r="AD210" s="7"/>
      <c r="AE210" s="3" t="str">
        <f t="shared" si="139"/>
        <v/>
      </c>
      <c r="AF210" s="47">
        <f t="shared" si="175"/>
        <v>0</v>
      </c>
      <c r="AG210" s="46"/>
      <c r="AH210" s="7"/>
      <c r="AI210" s="3" t="str">
        <f t="shared" si="140"/>
        <v/>
      </c>
      <c r="AJ210" s="47">
        <f t="shared" si="176"/>
        <v>0</v>
      </c>
      <c r="AK210" s="53">
        <f t="shared" si="177"/>
        <v>0</v>
      </c>
      <c r="AL210" s="53">
        <f t="shared" si="178"/>
        <v>0</v>
      </c>
      <c r="AN210" s="56">
        <f t="shared" si="141"/>
        <v>0</v>
      </c>
      <c r="AP210" t="str">
        <f t="shared" si="144"/>
        <v/>
      </c>
      <c r="AQ210" t="str">
        <f t="shared" si="145"/>
        <v/>
      </c>
      <c r="AR210" t="str">
        <f t="shared" si="146"/>
        <v/>
      </c>
      <c r="AS210" t="str">
        <f t="shared" si="147"/>
        <v/>
      </c>
      <c r="AT210" t="str">
        <f t="shared" si="148"/>
        <v/>
      </c>
      <c r="AU210" t="str">
        <f t="shared" si="149"/>
        <v>80</v>
      </c>
      <c r="AV210" t="str">
        <f t="shared" si="150"/>
        <v/>
      </c>
      <c r="AW210" t="str">
        <f t="shared" si="151"/>
        <v xml:space="preserve">                              </v>
      </c>
      <c r="AX210" t="str">
        <f t="shared" si="152"/>
        <v>000000000000000</v>
      </c>
      <c r="AY210" t="str">
        <f t="shared" si="153"/>
        <v>000000000000000</v>
      </c>
      <c r="AZ210" t="str">
        <f t="shared" si="154"/>
        <v>000000000000000</v>
      </c>
      <c r="BA210" t="str">
        <f t="shared" si="155"/>
        <v>000000000000000</v>
      </c>
      <c r="BB210" t="str">
        <f t="shared" si="156"/>
        <v>000000000000000</v>
      </c>
      <c r="BC210" t="str">
        <f t="shared" si="157"/>
        <v>000000000000000</v>
      </c>
      <c r="BD210" t="str">
        <f t="shared" si="158"/>
        <v>000000000000000</v>
      </c>
      <c r="BE210" t="str">
        <f t="shared" si="159"/>
        <v>000000000000000</v>
      </c>
      <c r="BF210" t="str">
        <f t="shared" si="160"/>
        <v>PES</v>
      </c>
      <c r="BG210" t="str">
        <f t="shared" si="161"/>
        <v>0001000000</v>
      </c>
      <c r="BH210">
        <f t="shared" si="162"/>
        <v>1</v>
      </c>
      <c r="BI210" t="str">
        <f t="shared" si="163"/>
        <v xml:space="preserve"> </v>
      </c>
      <c r="BJ210" t="str">
        <f t="shared" si="164"/>
        <v>000000000000000</v>
      </c>
      <c r="BK210" t="str">
        <f t="shared" si="165"/>
        <v/>
      </c>
      <c r="BL210" t="str">
        <f t="shared" si="166"/>
        <v/>
      </c>
      <c r="BM210" t="str">
        <f t="shared" si="167"/>
        <v/>
      </c>
      <c r="BN210" t="str">
        <f t="shared" si="168"/>
        <v/>
      </c>
      <c r="BO210" t="str">
        <f t="shared" si="169"/>
        <v/>
      </c>
      <c r="BP210" t="str">
        <f t="shared" si="170"/>
        <v/>
      </c>
      <c r="BQ210" t="str">
        <f t="shared" si="171"/>
        <v/>
      </c>
      <c r="BR210" t="str">
        <f t="shared" si="172"/>
        <v/>
      </c>
      <c r="BS210" s="22" t="str">
        <f ca="1">IF(BT210="","",MAX($BS$5:INDIRECT(ADDRESS(ROW()-1,COLUMN())))+1)</f>
        <v/>
      </c>
      <c r="BT210" s="22" t="str">
        <f t="shared" si="173"/>
        <v/>
      </c>
      <c r="BU210" s="22" t="str">
        <f ca="1">IF(BV210="","",MAX($BU$5:INDIRECT(ADDRESS(ROW()-1,COLUMN())))+1)</f>
        <v/>
      </c>
      <c r="BV210" s="22" t="str">
        <f t="shared" si="174"/>
        <v/>
      </c>
    </row>
    <row r="211" spans="2:74">
      <c r="B211" s="39"/>
      <c r="C211" s="3"/>
      <c r="D211" s="3" t="str">
        <f t="shared" si="135"/>
        <v/>
      </c>
      <c r="E211" s="40"/>
      <c r="F211" s="40"/>
      <c r="G211" s="40">
        <f t="shared" si="142"/>
        <v>0</v>
      </c>
      <c r="H211" s="3">
        <v>80</v>
      </c>
      <c r="I211" s="3" t="str">
        <f t="shared" si="136"/>
        <v>C U I T</v>
      </c>
      <c r="J211" s="33"/>
      <c r="K211" s="3"/>
      <c r="L211" s="41"/>
      <c r="M211" s="41"/>
      <c r="N211" s="41"/>
      <c r="O211" s="41"/>
      <c r="P211" s="41"/>
      <c r="Q211" s="41"/>
      <c r="R211" s="41"/>
      <c r="S211" s="41"/>
      <c r="T211" s="3" t="s">
        <v>645</v>
      </c>
      <c r="U211" s="3" t="str">
        <f t="shared" si="137"/>
        <v>PESOS ARGENTINOS</v>
      </c>
      <c r="V211" s="41">
        <v>1</v>
      </c>
      <c r="W211" s="41">
        <v>1</v>
      </c>
      <c r="X211" s="3">
        <v>0</v>
      </c>
      <c r="Y211" s="3" t="str">
        <f t="shared" si="138"/>
        <v>NO CORRESPONDE</v>
      </c>
      <c r="Z211" s="3"/>
      <c r="AA211" s="39" t="str">
        <f t="shared" si="143"/>
        <v/>
      </c>
      <c r="AC211" s="46"/>
      <c r="AD211" s="7"/>
      <c r="AE211" s="3" t="str">
        <f t="shared" si="139"/>
        <v/>
      </c>
      <c r="AF211" s="47">
        <f t="shared" si="175"/>
        <v>0</v>
      </c>
      <c r="AG211" s="46"/>
      <c r="AH211" s="7"/>
      <c r="AI211" s="3" t="str">
        <f t="shared" si="140"/>
        <v/>
      </c>
      <c r="AJ211" s="47">
        <f t="shared" si="176"/>
        <v>0</v>
      </c>
      <c r="AK211" s="53">
        <f t="shared" si="177"/>
        <v>0</v>
      </c>
      <c r="AL211" s="53">
        <f t="shared" si="178"/>
        <v>0</v>
      </c>
      <c r="AN211" s="56">
        <f t="shared" si="141"/>
        <v>0</v>
      </c>
      <c r="AP211" t="str">
        <f t="shared" si="144"/>
        <v/>
      </c>
      <c r="AQ211" t="str">
        <f t="shared" si="145"/>
        <v/>
      </c>
      <c r="AR211" t="str">
        <f t="shared" si="146"/>
        <v/>
      </c>
      <c r="AS211" t="str">
        <f t="shared" si="147"/>
        <v/>
      </c>
      <c r="AT211" t="str">
        <f t="shared" si="148"/>
        <v/>
      </c>
      <c r="AU211" t="str">
        <f t="shared" si="149"/>
        <v>80</v>
      </c>
      <c r="AV211" t="str">
        <f t="shared" si="150"/>
        <v/>
      </c>
      <c r="AW211" t="str">
        <f t="shared" si="151"/>
        <v xml:space="preserve">                              </v>
      </c>
      <c r="AX211" t="str">
        <f t="shared" si="152"/>
        <v>000000000000000</v>
      </c>
      <c r="AY211" t="str">
        <f t="shared" si="153"/>
        <v>000000000000000</v>
      </c>
      <c r="AZ211" t="str">
        <f t="shared" si="154"/>
        <v>000000000000000</v>
      </c>
      <c r="BA211" t="str">
        <f t="shared" si="155"/>
        <v>000000000000000</v>
      </c>
      <c r="BB211" t="str">
        <f t="shared" si="156"/>
        <v>000000000000000</v>
      </c>
      <c r="BC211" t="str">
        <f t="shared" si="157"/>
        <v>000000000000000</v>
      </c>
      <c r="BD211" t="str">
        <f t="shared" si="158"/>
        <v>000000000000000</v>
      </c>
      <c r="BE211" t="str">
        <f t="shared" si="159"/>
        <v>000000000000000</v>
      </c>
      <c r="BF211" t="str">
        <f t="shared" si="160"/>
        <v>PES</v>
      </c>
      <c r="BG211" t="str">
        <f t="shared" si="161"/>
        <v>0001000000</v>
      </c>
      <c r="BH211">
        <f t="shared" si="162"/>
        <v>1</v>
      </c>
      <c r="BI211" t="str">
        <f t="shared" si="163"/>
        <v xml:space="preserve"> </v>
      </c>
      <c r="BJ211" t="str">
        <f t="shared" si="164"/>
        <v>000000000000000</v>
      </c>
      <c r="BK211" t="str">
        <f t="shared" si="165"/>
        <v/>
      </c>
      <c r="BL211" t="str">
        <f t="shared" si="166"/>
        <v/>
      </c>
      <c r="BM211" t="str">
        <f t="shared" si="167"/>
        <v/>
      </c>
      <c r="BN211" t="str">
        <f t="shared" si="168"/>
        <v/>
      </c>
      <c r="BO211" t="str">
        <f t="shared" si="169"/>
        <v/>
      </c>
      <c r="BP211" t="str">
        <f t="shared" si="170"/>
        <v/>
      </c>
      <c r="BQ211" t="str">
        <f t="shared" si="171"/>
        <v/>
      </c>
      <c r="BR211" t="str">
        <f t="shared" si="172"/>
        <v/>
      </c>
      <c r="BS211" s="22" t="str">
        <f ca="1">IF(BT211="","",MAX($BS$5:INDIRECT(ADDRESS(ROW()-1,COLUMN())))+1)</f>
        <v/>
      </c>
      <c r="BT211" s="22" t="str">
        <f t="shared" si="173"/>
        <v/>
      </c>
      <c r="BU211" s="22" t="str">
        <f ca="1">IF(BV211="","",MAX($BU$5:INDIRECT(ADDRESS(ROW()-1,COLUMN())))+1)</f>
        <v/>
      </c>
      <c r="BV211" s="22" t="str">
        <f t="shared" si="174"/>
        <v/>
      </c>
    </row>
    <row r="212" spans="2:74">
      <c r="B212" s="39"/>
      <c r="C212" s="3"/>
      <c r="D212" s="3" t="str">
        <f t="shared" si="135"/>
        <v/>
      </c>
      <c r="E212" s="40"/>
      <c r="F212" s="40"/>
      <c r="G212" s="40">
        <f t="shared" si="142"/>
        <v>0</v>
      </c>
      <c r="H212" s="3">
        <v>80</v>
      </c>
      <c r="I212" s="3" t="str">
        <f t="shared" si="136"/>
        <v>C U I T</v>
      </c>
      <c r="J212" s="33"/>
      <c r="K212" s="3"/>
      <c r="L212" s="41"/>
      <c r="M212" s="41"/>
      <c r="N212" s="41"/>
      <c r="O212" s="41"/>
      <c r="P212" s="41"/>
      <c r="Q212" s="41"/>
      <c r="R212" s="41"/>
      <c r="S212" s="41"/>
      <c r="T212" s="3" t="s">
        <v>645</v>
      </c>
      <c r="U212" s="3" t="str">
        <f t="shared" si="137"/>
        <v>PESOS ARGENTINOS</v>
      </c>
      <c r="V212" s="41">
        <v>1</v>
      </c>
      <c r="W212" s="41">
        <v>1</v>
      </c>
      <c r="X212" s="3">
        <v>0</v>
      </c>
      <c r="Y212" s="3" t="str">
        <f t="shared" si="138"/>
        <v>NO CORRESPONDE</v>
      </c>
      <c r="Z212" s="3"/>
      <c r="AA212" s="39" t="str">
        <f t="shared" si="143"/>
        <v/>
      </c>
      <c r="AC212" s="46"/>
      <c r="AD212" s="7"/>
      <c r="AE212" s="3" t="str">
        <f t="shared" si="139"/>
        <v/>
      </c>
      <c r="AF212" s="47">
        <f t="shared" si="175"/>
        <v>0</v>
      </c>
      <c r="AG212" s="46"/>
      <c r="AH212" s="7"/>
      <c r="AI212" s="3" t="str">
        <f t="shared" si="140"/>
        <v/>
      </c>
      <c r="AJ212" s="47">
        <f t="shared" si="176"/>
        <v>0</v>
      </c>
      <c r="AK212" s="53">
        <f t="shared" si="177"/>
        <v>0</v>
      </c>
      <c r="AL212" s="53">
        <f t="shared" si="178"/>
        <v>0</v>
      </c>
      <c r="AN212" s="56">
        <f t="shared" si="141"/>
        <v>0</v>
      </c>
      <c r="AP212" t="str">
        <f t="shared" si="144"/>
        <v/>
      </c>
      <c r="AQ212" t="str">
        <f t="shared" si="145"/>
        <v/>
      </c>
      <c r="AR212" t="str">
        <f t="shared" si="146"/>
        <v/>
      </c>
      <c r="AS212" t="str">
        <f t="shared" si="147"/>
        <v/>
      </c>
      <c r="AT212" t="str">
        <f t="shared" si="148"/>
        <v/>
      </c>
      <c r="AU212" t="str">
        <f t="shared" si="149"/>
        <v>80</v>
      </c>
      <c r="AV212" t="str">
        <f t="shared" si="150"/>
        <v/>
      </c>
      <c r="AW212" t="str">
        <f t="shared" si="151"/>
        <v xml:space="preserve">                              </v>
      </c>
      <c r="AX212" t="str">
        <f t="shared" si="152"/>
        <v>000000000000000</v>
      </c>
      <c r="AY212" t="str">
        <f t="shared" si="153"/>
        <v>000000000000000</v>
      </c>
      <c r="AZ212" t="str">
        <f t="shared" si="154"/>
        <v>000000000000000</v>
      </c>
      <c r="BA212" t="str">
        <f t="shared" si="155"/>
        <v>000000000000000</v>
      </c>
      <c r="BB212" t="str">
        <f t="shared" si="156"/>
        <v>000000000000000</v>
      </c>
      <c r="BC212" t="str">
        <f t="shared" si="157"/>
        <v>000000000000000</v>
      </c>
      <c r="BD212" t="str">
        <f t="shared" si="158"/>
        <v>000000000000000</v>
      </c>
      <c r="BE212" t="str">
        <f t="shared" si="159"/>
        <v>000000000000000</v>
      </c>
      <c r="BF212" t="str">
        <f t="shared" si="160"/>
        <v>PES</v>
      </c>
      <c r="BG212" t="str">
        <f t="shared" si="161"/>
        <v>0001000000</v>
      </c>
      <c r="BH212">
        <f t="shared" si="162"/>
        <v>1</v>
      </c>
      <c r="BI212" t="str">
        <f t="shared" si="163"/>
        <v xml:space="preserve"> </v>
      </c>
      <c r="BJ212" t="str">
        <f t="shared" si="164"/>
        <v>000000000000000</v>
      </c>
      <c r="BK212" t="str">
        <f t="shared" si="165"/>
        <v/>
      </c>
      <c r="BL212" t="str">
        <f t="shared" si="166"/>
        <v/>
      </c>
      <c r="BM212" t="str">
        <f t="shared" si="167"/>
        <v/>
      </c>
      <c r="BN212" t="str">
        <f t="shared" si="168"/>
        <v/>
      </c>
      <c r="BO212" t="str">
        <f t="shared" si="169"/>
        <v/>
      </c>
      <c r="BP212" t="str">
        <f t="shared" si="170"/>
        <v/>
      </c>
      <c r="BQ212" t="str">
        <f t="shared" si="171"/>
        <v/>
      </c>
      <c r="BR212" t="str">
        <f t="shared" si="172"/>
        <v/>
      </c>
      <c r="BS212" s="22" t="str">
        <f ca="1">IF(BT212="","",MAX($BS$5:INDIRECT(ADDRESS(ROW()-1,COLUMN())))+1)</f>
        <v/>
      </c>
      <c r="BT212" s="22" t="str">
        <f t="shared" si="173"/>
        <v/>
      </c>
      <c r="BU212" s="22" t="str">
        <f ca="1">IF(BV212="","",MAX($BU$5:INDIRECT(ADDRESS(ROW()-1,COLUMN())))+1)</f>
        <v/>
      </c>
      <c r="BV212" s="22" t="str">
        <f t="shared" si="174"/>
        <v/>
      </c>
    </row>
    <row r="213" spans="2:74">
      <c r="B213" s="39"/>
      <c r="C213" s="3"/>
      <c r="D213" s="3" t="str">
        <f t="shared" si="135"/>
        <v/>
      </c>
      <c r="E213" s="40"/>
      <c r="F213" s="40"/>
      <c r="G213" s="40">
        <f t="shared" si="142"/>
        <v>0</v>
      </c>
      <c r="H213" s="3">
        <v>80</v>
      </c>
      <c r="I213" s="3" t="str">
        <f t="shared" si="136"/>
        <v>C U I T</v>
      </c>
      <c r="J213" s="33"/>
      <c r="K213" s="3"/>
      <c r="L213" s="41"/>
      <c r="M213" s="41"/>
      <c r="N213" s="41"/>
      <c r="O213" s="41"/>
      <c r="P213" s="41"/>
      <c r="Q213" s="41"/>
      <c r="R213" s="41"/>
      <c r="S213" s="41"/>
      <c r="T213" s="3" t="s">
        <v>645</v>
      </c>
      <c r="U213" s="3" t="str">
        <f t="shared" si="137"/>
        <v>PESOS ARGENTINOS</v>
      </c>
      <c r="V213" s="41">
        <v>1</v>
      </c>
      <c r="W213" s="41">
        <v>1</v>
      </c>
      <c r="X213" s="3">
        <v>0</v>
      </c>
      <c r="Y213" s="3" t="str">
        <f t="shared" si="138"/>
        <v>NO CORRESPONDE</v>
      </c>
      <c r="Z213" s="3"/>
      <c r="AA213" s="39" t="str">
        <f t="shared" si="143"/>
        <v/>
      </c>
      <c r="AC213" s="46"/>
      <c r="AD213" s="7"/>
      <c r="AE213" s="3" t="str">
        <f t="shared" si="139"/>
        <v/>
      </c>
      <c r="AF213" s="47">
        <f t="shared" si="175"/>
        <v>0</v>
      </c>
      <c r="AG213" s="46"/>
      <c r="AH213" s="7"/>
      <c r="AI213" s="3" t="str">
        <f t="shared" si="140"/>
        <v/>
      </c>
      <c r="AJ213" s="47">
        <f t="shared" si="176"/>
        <v>0</v>
      </c>
      <c r="AK213" s="53">
        <f t="shared" si="177"/>
        <v>0</v>
      </c>
      <c r="AL213" s="53">
        <f t="shared" si="178"/>
        <v>0</v>
      </c>
      <c r="AN213" s="56">
        <f t="shared" si="141"/>
        <v>0</v>
      </c>
      <c r="AP213" t="str">
        <f t="shared" si="144"/>
        <v/>
      </c>
      <c r="AQ213" t="str">
        <f t="shared" si="145"/>
        <v/>
      </c>
      <c r="AR213" t="str">
        <f t="shared" si="146"/>
        <v/>
      </c>
      <c r="AS213" t="str">
        <f t="shared" si="147"/>
        <v/>
      </c>
      <c r="AT213" t="str">
        <f t="shared" si="148"/>
        <v/>
      </c>
      <c r="AU213" t="str">
        <f t="shared" si="149"/>
        <v>80</v>
      </c>
      <c r="AV213" t="str">
        <f t="shared" si="150"/>
        <v/>
      </c>
      <c r="AW213" t="str">
        <f t="shared" si="151"/>
        <v xml:space="preserve">                              </v>
      </c>
      <c r="AX213" t="str">
        <f t="shared" si="152"/>
        <v>000000000000000</v>
      </c>
      <c r="AY213" t="str">
        <f t="shared" si="153"/>
        <v>000000000000000</v>
      </c>
      <c r="AZ213" t="str">
        <f t="shared" si="154"/>
        <v>000000000000000</v>
      </c>
      <c r="BA213" t="str">
        <f t="shared" si="155"/>
        <v>000000000000000</v>
      </c>
      <c r="BB213" t="str">
        <f t="shared" si="156"/>
        <v>000000000000000</v>
      </c>
      <c r="BC213" t="str">
        <f t="shared" si="157"/>
        <v>000000000000000</v>
      </c>
      <c r="BD213" t="str">
        <f t="shared" si="158"/>
        <v>000000000000000</v>
      </c>
      <c r="BE213" t="str">
        <f t="shared" si="159"/>
        <v>000000000000000</v>
      </c>
      <c r="BF213" t="str">
        <f t="shared" si="160"/>
        <v>PES</v>
      </c>
      <c r="BG213" t="str">
        <f t="shared" si="161"/>
        <v>0001000000</v>
      </c>
      <c r="BH213">
        <f t="shared" si="162"/>
        <v>1</v>
      </c>
      <c r="BI213" t="str">
        <f t="shared" si="163"/>
        <v xml:space="preserve"> </v>
      </c>
      <c r="BJ213" t="str">
        <f t="shared" si="164"/>
        <v>000000000000000</v>
      </c>
      <c r="BK213" t="str">
        <f t="shared" si="165"/>
        <v/>
      </c>
      <c r="BL213" t="str">
        <f t="shared" si="166"/>
        <v/>
      </c>
      <c r="BM213" t="str">
        <f t="shared" si="167"/>
        <v/>
      </c>
      <c r="BN213" t="str">
        <f t="shared" si="168"/>
        <v/>
      </c>
      <c r="BO213" t="str">
        <f t="shared" si="169"/>
        <v/>
      </c>
      <c r="BP213" t="str">
        <f t="shared" si="170"/>
        <v/>
      </c>
      <c r="BQ213" t="str">
        <f t="shared" si="171"/>
        <v/>
      </c>
      <c r="BR213" t="str">
        <f t="shared" si="172"/>
        <v/>
      </c>
      <c r="BS213" s="22" t="str">
        <f ca="1">IF(BT213="","",MAX($BS$5:INDIRECT(ADDRESS(ROW()-1,COLUMN())))+1)</f>
        <v/>
      </c>
      <c r="BT213" s="22" t="str">
        <f t="shared" si="173"/>
        <v/>
      </c>
      <c r="BU213" s="22" t="str">
        <f ca="1">IF(BV213="","",MAX($BU$5:INDIRECT(ADDRESS(ROW()-1,COLUMN())))+1)</f>
        <v/>
      </c>
      <c r="BV213" s="22" t="str">
        <f t="shared" si="174"/>
        <v/>
      </c>
    </row>
    <row r="214" spans="2:74">
      <c r="B214" s="39"/>
      <c r="C214" s="3"/>
      <c r="D214" s="3" t="str">
        <f t="shared" si="135"/>
        <v/>
      </c>
      <c r="E214" s="40"/>
      <c r="F214" s="40"/>
      <c r="G214" s="40">
        <f t="shared" si="142"/>
        <v>0</v>
      </c>
      <c r="H214" s="3">
        <v>80</v>
      </c>
      <c r="I214" s="3" t="str">
        <f t="shared" si="136"/>
        <v>C U I T</v>
      </c>
      <c r="J214" s="33"/>
      <c r="K214" s="3"/>
      <c r="L214" s="41"/>
      <c r="M214" s="41"/>
      <c r="N214" s="41"/>
      <c r="O214" s="41"/>
      <c r="P214" s="41"/>
      <c r="Q214" s="41"/>
      <c r="R214" s="41"/>
      <c r="S214" s="41"/>
      <c r="T214" s="3" t="s">
        <v>645</v>
      </c>
      <c r="U214" s="3" t="str">
        <f t="shared" si="137"/>
        <v>PESOS ARGENTINOS</v>
      </c>
      <c r="V214" s="41">
        <v>1</v>
      </c>
      <c r="W214" s="41">
        <v>1</v>
      </c>
      <c r="X214" s="3">
        <v>0</v>
      </c>
      <c r="Y214" s="3" t="str">
        <f t="shared" si="138"/>
        <v>NO CORRESPONDE</v>
      </c>
      <c r="Z214" s="3"/>
      <c r="AA214" s="39" t="str">
        <f t="shared" si="143"/>
        <v/>
      </c>
      <c r="AC214" s="46"/>
      <c r="AD214" s="7"/>
      <c r="AE214" s="3" t="str">
        <f t="shared" si="139"/>
        <v/>
      </c>
      <c r="AF214" s="47">
        <f t="shared" si="175"/>
        <v>0</v>
      </c>
      <c r="AG214" s="46"/>
      <c r="AH214" s="7"/>
      <c r="AI214" s="3" t="str">
        <f t="shared" si="140"/>
        <v/>
      </c>
      <c r="AJ214" s="47">
        <f t="shared" si="176"/>
        <v>0</v>
      </c>
      <c r="AK214" s="53">
        <f t="shared" si="177"/>
        <v>0</v>
      </c>
      <c r="AL214" s="53">
        <f t="shared" si="178"/>
        <v>0</v>
      </c>
      <c r="AN214" s="56">
        <f t="shared" si="141"/>
        <v>0</v>
      </c>
      <c r="AP214" t="str">
        <f t="shared" si="144"/>
        <v/>
      </c>
      <c r="AQ214" t="str">
        <f t="shared" si="145"/>
        <v/>
      </c>
      <c r="AR214" t="str">
        <f t="shared" si="146"/>
        <v/>
      </c>
      <c r="AS214" t="str">
        <f t="shared" si="147"/>
        <v/>
      </c>
      <c r="AT214" t="str">
        <f t="shared" si="148"/>
        <v/>
      </c>
      <c r="AU214" t="str">
        <f t="shared" si="149"/>
        <v>80</v>
      </c>
      <c r="AV214" t="str">
        <f t="shared" si="150"/>
        <v/>
      </c>
      <c r="AW214" t="str">
        <f t="shared" si="151"/>
        <v xml:space="preserve">                              </v>
      </c>
      <c r="AX214" t="str">
        <f t="shared" si="152"/>
        <v>000000000000000</v>
      </c>
      <c r="AY214" t="str">
        <f t="shared" si="153"/>
        <v>000000000000000</v>
      </c>
      <c r="AZ214" t="str">
        <f t="shared" si="154"/>
        <v>000000000000000</v>
      </c>
      <c r="BA214" t="str">
        <f t="shared" si="155"/>
        <v>000000000000000</v>
      </c>
      <c r="BB214" t="str">
        <f t="shared" si="156"/>
        <v>000000000000000</v>
      </c>
      <c r="BC214" t="str">
        <f t="shared" si="157"/>
        <v>000000000000000</v>
      </c>
      <c r="BD214" t="str">
        <f t="shared" si="158"/>
        <v>000000000000000</v>
      </c>
      <c r="BE214" t="str">
        <f t="shared" si="159"/>
        <v>000000000000000</v>
      </c>
      <c r="BF214" t="str">
        <f t="shared" si="160"/>
        <v>PES</v>
      </c>
      <c r="BG214" t="str">
        <f t="shared" si="161"/>
        <v>0001000000</v>
      </c>
      <c r="BH214">
        <f t="shared" si="162"/>
        <v>1</v>
      </c>
      <c r="BI214" t="str">
        <f t="shared" si="163"/>
        <v xml:space="preserve"> </v>
      </c>
      <c r="BJ214" t="str">
        <f t="shared" si="164"/>
        <v>000000000000000</v>
      </c>
      <c r="BK214" t="str">
        <f t="shared" si="165"/>
        <v/>
      </c>
      <c r="BL214" t="str">
        <f t="shared" si="166"/>
        <v/>
      </c>
      <c r="BM214" t="str">
        <f t="shared" si="167"/>
        <v/>
      </c>
      <c r="BN214" t="str">
        <f t="shared" si="168"/>
        <v/>
      </c>
      <c r="BO214" t="str">
        <f t="shared" si="169"/>
        <v/>
      </c>
      <c r="BP214" t="str">
        <f t="shared" si="170"/>
        <v/>
      </c>
      <c r="BQ214" t="str">
        <f t="shared" si="171"/>
        <v/>
      </c>
      <c r="BR214" t="str">
        <f t="shared" si="172"/>
        <v/>
      </c>
      <c r="BS214" s="22" t="str">
        <f ca="1">IF(BT214="","",MAX($BS$5:INDIRECT(ADDRESS(ROW()-1,COLUMN())))+1)</f>
        <v/>
      </c>
      <c r="BT214" s="22" t="str">
        <f t="shared" si="173"/>
        <v/>
      </c>
      <c r="BU214" s="22" t="str">
        <f ca="1">IF(BV214="","",MAX($BU$5:INDIRECT(ADDRESS(ROW()-1,COLUMN())))+1)</f>
        <v/>
      </c>
      <c r="BV214" s="22" t="str">
        <f t="shared" si="174"/>
        <v/>
      </c>
    </row>
    <row r="215" spans="2:74">
      <c r="B215" s="39"/>
      <c r="C215" s="3"/>
      <c r="D215" s="3" t="str">
        <f t="shared" si="135"/>
        <v/>
      </c>
      <c r="E215" s="40"/>
      <c r="F215" s="40"/>
      <c r="G215" s="40">
        <f t="shared" si="142"/>
        <v>0</v>
      </c>
      <c r="H215" s="3">
        <v>80</v>
      </c>
      <c r="I215" s="3" t="str">
        <f t="shared" si="136"/>
        <v>C U I T</v>
      </c>
      <c r="J215" s="33"/>
      <c r="K215" s="3"/>
      <c r="L215" s="41"/>
      <c r="M215" s="41"/>
      <c r="N215" s="41"/>
      <c r="O215" s="41"/>
      <c r="P215" s="41"/>
      <c r="Q215" s="41"/>
      <c r="R215" s="41"/>
      <c r="S215" s="41"/>
      <c r="T215" s="3" t="s">
        <v>645</v>
      </c>
      <c r="U215" s="3" t="str">
        <f t="shared" si="137"/>
        <v>PESOS ARGENTINOS</v>
      </c>
      <c r="V215" s="41">
        <v>1</v>
      </c>
      <c r="W215" s="41">
        <v>1</v>
      </c>
      <c r="X215" s="3">
        <v>0</v>
      </c>
      <c r="Y215" s="3" t="str">
        <f t="shared" si="138"/>
        <v>NO CORRESPONDE</v>
      </c>
      <c r="Z215" s="3"/>
      <c r="AA215" s="39" t="str">
        <f t="shared" si="143"/>
        <v/>
      </c>
      <c r="AC215" s="46"/>
      <c r="AD215" s="7"/>
      <c r="AE215" s="3" t="str">
        <f t="shared" si="139"/>
        <v/>
      </c>
      <c r="AF215" s="47">
        <f t="shared" si="175"/>
        <v>0</v>
      </c>
      <c r="AG215" s="46"/>
      <c r="AH215" s="7"/>
      <c r="AI215" s="3" t="str">
        <f t="shared" si="140"/>
        <v/>
      </c>
      <c r="AJ215" s="47">
        <f t="shared" si="176"/>
        <v>0</v>
      </c>
      <c r="AK215" s="53">
        <f t="shared" si="177"/>
        <v>0</v>
      </c>
      <c r="AL215" s="53">
        <f t="shared" si="178"/>
        <v>0</v>
      </c>
      <c r="AN215" s="56">
        <f t="shared" si="141"/>
        <v>0</v>
      </c>
      <c r="AP215" t="str">
        <f t="shared" si="144"/>
        <v/>
      </c>
      <c r="AQ215" t="str">
        <f t="shared" si="145"/>
        <v/>
      </c>
      <c r="AR215" t="str">
        <f t="shared" si="146"/>
        <v/>
      </c>
      <c r="AS215" t="str">
        <f t="shared" si="147"/>
        <v/>
      </c>
      <c r="AT215" t="str">
        <f t="shared" si="148"/>
        <v/>
      </c>
      <c r="AU215" t="str">
        <f t="shared" si="149"/>
        <v>80</v>
      </c>
      <c r="AV215" t="str">
        <f t="shared" si="150"/>
        <v/>
      </c>
      <c r="AW215" t="str">
        <f t="shared" si="151"/>
        <v xml:space="preserve">                              </v>
      </c>
      <c r="AX215" t="str">
        <f t="shared" si="152"/>
        <v>000000000000000</v>
      </c>
      <c r="AY215" t="str">
        <f t="shared" si="153"/>
        <v>000000000000000</v>
      </c>
      <c r="AZ215" t="str">
        <f t="shared" si="154"/>
        <v>000000000000000</v>
      </c>
      <c r="BA215" t="str">
        <f t="shared" si="155"/>
        <v>000000000000000</v>
      </c>
      <c r="BB215" t="str">
        <f t="shared" si="156"/>
        <v>000000000000000</v>
      </c>
      <c r="BC215" t="str">
        <f t="shared" si="157"/>
        <v>000000000000000</v>
      </c>
      <c r="BD215" t="str">
        <f t="shared" si="158"/>
        <v>000000000000000</v>
      </c>
      <c r="BE215" t="str">
        <f t="shared" si="159"/>
        <v>000000000000000</v>
      </c>
      <c r="BF215" t="str">
        <f t="shared" si="160"/>
        <v>PES</v>
      </c>
      <c r="BG215" t="str">
        <f t="shared" si="161"/>
        <v>0001000000</v>
      </c>
      <c r="BH215">
        <f t="shared" si="162"/>
        <v>1</v>
      </c>
      <c r="BI215" t="str">
        <f t="shared" si="163"/>
        <v xml:space="preserve"> </v>
      </c>
      <c r="BJ215" t="str">
        <f t="shared" si="164"/>
        <v>000000000000000</v>
      </c>
      <c r="BK215" t="str">
        <f t="shared" si="165"/>
        <v/>
      </c>
      <c r="BL215" t="str">
        <f t="shared" si="166"/>
        <v/>
      </c>
      <c r="BM215" t="str">
        <f t="shared" si="167"/>
        <v/>
      </c>
      <c r="BN215" t="str">
        <f t="shared" si="168"/>
        <v/>
      </c>
      <c r="BO215" t="str">
        <f t="shared" si="169"/>
        <v/>
      </c>
      <c r="BP215" t="str">
        <f t="shared" si="170"/>
        <v/>
      </c>
      <c r="BQ215" t="str">
        <f t="shared" si="171"/>
        <v/>
      </c>
      <c r="BR215" t="str">
        <f t="shared" si="172"/>
        <v/>
      </c>
      <c r="BS215" s="22" t="str">
        <f ca="1">IF(BT215="","",MAX($BS$5:INDIRECT(ADDRESS(ROW()-1,COLUMN())))+1)</f>
        <v/>
      </c>
      <c r="BT215" s="22" t="str">
        <f t="shared" si="173"/>
        <v/>
      </c>
      <c r="BU215" s="22" t="str">
        <f ca="1">IF(BV215="","",MAX($BU$5:INDIRECT(ADDRESS(ROW()-1,COLUMN())))+1)</f>
        <v/>
      </c>
      <c r="BV215" s="22" t="str">
        <f t="shared" si="174"/>
        <v/>
      </c>
    </row>
    <row r="216" spans="2:74">
      <c r="B216" s="39"/>
      <c r="C216" s="3"/>
      <c r="D216" s="3" t="str">
        <f t="shared" si="135"/>
        <v/>
      </c>
      <c r="E216" s="40"/>
      <c r="F216" s="40"/>
      <c r="G216" s="40">
        <f t="shared" si="142"/>
        <v>0</v>
      </c>
      <c r="H216" s="3">
        <v>80</v>
      </c>
      <c r="I216" s="3" t="str">
        <f t="shared" si="136"/>
        <v>C U I T</v>
      </c>
      <c r="J216" s="33"/>
      <c r="K216" s="3"/>
      <c r="L216" s="41"/>
      <c r="M216" s="41"/>
      <c r="N216" s="41"/>
      <c r="O216" s="41"/>
      <c r="P216" s="41"/>
      <c r="Q216" s="41"/>
      <c r="R216" s="41"/>
      <c r="S216" s="41"/>
      <c r="T216" s="3" t="s">
        <v>645</v>
      </c>
      <c r="U216" s="3" t="str">
        <f t="shared" si="137"/>
        <v>PESOS ARGENTINOS</v>
      </c>
      <c r="V216" s="41">
        <v>1</v>
      </c>
      <c r="W216" s="41">
        <v>1</v>
      </c>
      <c r="X216" s="3">
        <v>0</v>
      </c>
      <c r="Y216" s="3" t="str">
        <f t="shared" si="138"/>
        <v>NO CORRESPONDE</v>
      </c>
      <c r="Z216" s="3"/>
      <c r="AA216" s="39" t="str">
        <f t="shared" si="143"/>
        <v/>
      </c>
      <c r="AC216" s="46"/>
      <c r="AD216" s="7"/>
      <c r="AE216" s="3" t="str">
        <f t="shared" si="139"/>
        <v/>
      </c>
      <c r="AF216" s="47">
        <f t="shared" si="175"/>
        <v>0</v>
      </c>
      <c r="AG216" s="46"/>
      <c r="AH216" s="7"/>
      <c r="AI216" s="3" t="str">
        <f t="shared" si="140"/>
        <v/>
      </c>
      <c r="AJ216" s="47">
        <f t="shared" si="176"/>
        <v>0</v>
      </c>
      <c r="AK216" s="53">
        <f t="shared" si="177"/>
        <v>0</v>
      </c>
      <c r="AL216" s="53">
        <f t="shared" si="178"/>
        <v>0</v>
      </c>
      <c r="AN216" s="56">
        <f t="shared" si="141"/>
        <v>0</v>
      </c>
      <c r="AP216" t="str">
        <f t="shared" si="144"/>
        <v/>
      </c>
      <c r="AQ216" t="str">
        <f t="shared" si="145"/>
        <v/>
      </c>
      <c r="AR216" t="str">
        <f t="shared" si="146"/>
        <v/>
      </c>
      <c r="AS216" t="str">
        <f t="shared" si="147"/>
        <v/>
      </c>
      <c r="AT216" t="str">
        <f t="shared" si="148"/>
        <v/>
      </c>
      <c r="AU216" t="str">
        <f t="shared" si="149"/>
        <v>80</v>
      </c>
      <c r="AV216" t="str">
        <f t="shared" si="150"/>
        <v/>
      </c>
      <c r="AW216" t="str">
        <f t="shared" si="151"/>
        <v xml:space="preserve">                              </v>
      </c>
      <c r="AX216" t="str">
        <f t="shared" si="152"/>
        <v>000000000000000</v>
      </c>
      <c r="AY216" t="str">
        <f t="shared" si="153"/>
        <v>000000000000000</v>
      </c>
      <c r="AZ216" t="str">
        <f t="shared" si="154"/>
        <v>000000000000000</v>
      </c>
      <c r="BA216" t="str">
        <f t="shared" si="155"/>
        <v>000000000000000</v>
      </c>
      <c r="BB216" t="str">
        <f t="shared" si="156"/>
        <v>000000000000000</v>
      </c>
      <c r="BC216" t="str">
        <f t="shared" si="157"/>
        <v>000000000000000</v>
      </c>
      <c r="BD216" t="str">
        <f t="shared" si="158"/>
        <v>000000000000000</v>
      </c>
      <c r="BE216" t="str">
        <f t="shared" si="159"/>
        <v>000000000000000</v>
      </c>
      <c r="BF216" t="str">
        <f t="shared" si="160"/>
        <v>PES</v>
      </c>
      <c r="BG216" t="str">
        <f t="shared" si="161"/>
        <v>0001000000</v>
      </c>
      <c r="BH216">
        <f t="shared" si="162"/>
        <v>1</v>
      </c>
      <c r="BI216" t="str">
        <f t="shared" si="163"/>
        <v xml:space="preserve"> </v>
      </c>
      <c r="BJ216" t="str">
        <f t="shared" si="164"/>
        <v>000000000000000</v>
      </c>
      <c r="BK216" t="str">
        <f t="shared" si="165"/>
        <v/>
      </c>
      <c r="BL216" t="str">
        <f t="shared" si="166"/>
        <v/>
      </c>
      <c r="BM216" t="str">
        <f t="shared" si="167"/>
        <v/>
      </c>
      <c r="BN216" t="str">
        <f t="shared" si="168"/>
        <v/>
      </c>
      <c r="BO216" t="str">
        <f t="shared" si="169"/>
        <v/>
      </c>
      <c r="BP216" t="str">
        <f t="shared" si="170"/>
        <v/>
      </c>
      <c r="BQ216" t="str">
        <f t="shared" si="171"/>
        <v/>
      </c>
      <c r="BR216" t="str">
        <f t="shared" si="172"/>
        <v/>
      </c>
      <c r="BS216" s="22" t="str">
        <f ca="1">IF(BT216="","",MAX($BS$5:INDIRECT(ADDRESS(ROW()-1,COLUMN())))+1)</f>
        <v/>
      </c>
      <c r="BT216" s="22" t="str">
        <f t="shared" si="173"/>
        <v/>
      </c>
      <c r="BU216" s="22" t="str">
        <f ca="1">IF(BV216="","",MAX($BU$5:INDIRECT(ADDRESS(ROW()-1,COLUMN())))+1)</f>
        <v/>
      </c>
      <c r="BV216" s="22" t="str">
        <f t="shared" si="174"/>
        <v/>
      </c>
    </row>
    <row r="217" spans="2:74">
      <c r="B217" s="39"/>
      <c r="C217" s="3"/>
      <c r="D217" s="3" t="str">
        <f t="shared" si="135"/>
        <v/>
      </c>
      <c r="E217" s="40"/>
      <c r="F217" s="40"/>
      <c r="G217" s="40">
        <f t="shared" si="142"/>
        <v>0</v>
      </c>
      <c r="H217" s="3">
        <v>80</v>
      </c>
      <c r="I217" s="3" t="str">
        <f t="shared" si="136"/>
        <v>C U I T</v>
      </c>
      <c r="J217" s="33"/>
      <c r="K217" s="3"/>
      <c r="L217" s="41"/>
      <c r="M217" s="41"/>
      <c r="N217" s="41"/>
      <c r="O217" s="41"/>
      <c r="P217" s="41"/>
      <c r="Q217" s="41"/>
      <c r="R217" s="41"/>
      <c r="S217" s="41"/>
      <c r="T217" s="3" t="s">
        <v>645</v>
      </c>
      <c r="U217" s="3" t="str">
        <f t="shared" si="137"/>
        <v>PESOS ARGENTINOS</v>
      </c>
      <c r="V217" s="41">
        <v>1</v>
      </c>
      <c r="W217" s="41">
        <v>1</v>
      </c>
      <c r="X217" s="3">
        <v>0</v>
      </c>
      <c r="Y217" s="3" t="str">
        <f t="shared" si="138"/>
        <v>NO CORRESPONDE</v>
      </c>
      <c r="Z217" s="3"/>
      <c r="AA217" s="39" t="str">
        <f t="shared" si="143"/>
        <v/>
      </c>
      <c r="AC217" s="46"/>
      <c r="AD217" s="7"/>
      <c r="AE217" s="3" t="str">
        <f t="shared" si="139"/>
        <v/>
      </c>
      <c r="AF217" s="47">
        <f t="shared" si="175"/>
        <v>0</v>
      </c>
      <c r="AG217" s="46"/>
      <c r="AH217" s="7"/>
      <c r="AI217" s="3" t="str">
        <f t="shared" si="140"/>
        <v/>
      </c>
      <c r="AJ217" s="47">
        <f t="shared" si="176"/>
        <v>0</v>
      </c>
      <c r="AK217" s="53">
        <f t="shared" si="177"/>
        <v>0</v>
      </c>
      <c r="AL217" s="53">
        <f t="shared" si="178"/>
        <v>0</v>
      </c>
      <c r="AN217" s="56">
        <f t="shared" si="141"/>
        <v>0</v>
      </c>
      <c r="AP217" t="str">
        <f t="shared" si="144"/>
        <v/>
      </c>
      <c r="AQ217" t="str">
        <f t="shared" si="145"/>
        <v/>
      </c>
      <c r="AR217" t="str">
        <f t="shared" si="146"/>
        <v/>
      </c>
      <c r="AS217" t="str">
        <f t="shared" si="147"/>
        <v/>
      </c>
      <c r="AT217" t="str">
        <f t="shared" si="148"/>
        <v/>
      </c>
      <c r="AU217" t="str">
        <f t="shared" si="149"/>
        <v>80</v>
      </c>
      <c r="AV217" t="str">
        <f t="shared" si="150"/>
        <v/>
      </c>
      <c r="AW217" t="str">
        <f t="shared" si="151"/>
        <v xml:space="preserve">                              </v>
      </c>
      <c r="AX217" t="str">
        <f t="shared" si="152"/>
        <v>000000000000000</v>
      </c>
      <c r="AY217" t="str">
        <f t="shared" si="153"/>
        <v>000000000000000</v>
      </c>
      <c r="AZ217" t="str">
        <f t="shared" si="154"/>
        <v>000000000000000</v>
      </c>
      <c r="BA217" t="str">
        <f t="shared" si="155"/>
        <v>000000000000000</v>
      </c>
      <c r="BB217" t="str">
        <f t="shared" si="156"/>
        <v>000000000000000</v>
      </c>
      <c r="BC217" t="str">
        <f t="shared" si="157"/>
        <v>000000000000000</v>
      </c>
      <c r="BD217" t="str">
        <f t="shared" si="158"/>
        <v>000000000000000</v>
      </c>
      <c r="BE217" t="str">
        <f t="shared" si="159"/>
        <v>000000000000000</v>
      </c>
      <c r="BF217" t="str">
        <f t="shared" si="160"/>
        <v>PES</v>
      </c>
      <c r="BG217" t="str">
        <f t="shared" si="161"/>
        <v>0001000000</v>
      </c>
      <c r="BH217">
        <f t="shared" si="162"/>
        <v>1</v>
      </c>
      <c r="BI217" t="str">
        <f t="shared" si="163"/>
        <v xml:space="preserve"> </v>
      </c>
      <c r="BJ217" t="str">
        <f t="shared" si="164"/>
        <v>000000000000000</v>
      </c>
      <c r="BK217" t="str">
        <f t="shared" si="165"/>
        <v/>
      </c>
      <c r="BL217" t="str">
        <f t="shared" si="166"/>
        <v/>
      </c>
      <c r="BM217" t="str">
        <f t="shared" si="167"/>
        <v/>
      </c>
      <c r="BN217" t="str">
        <f t="shared" si="168"/>
        <v/>
      </c>
      <c r="BO217" t="str">
        <f t="shared" si="169"/>
        <v/>
      </c>
      <c r="BP217" t="str">
        <f t="shared" si="170"/>
        <v/>
      </c>
      <c r="BQ217" t="str">
        <f t="shared" si="171"/>
        <v/>
      </c>
      <c r="BR217" t="str">
        <f t="shared" si="172"/>
        <v/>
      </c>
      <c r="BS217" s="22" t="str">
        <f ca="1">IF(BT217="","",MAX($BS$5:INDIRECT(ADDRESS(ROW()-1,COLUMN())))+1)</f>
        <v/>
      </c>
      <c r="BT217" s="22" t="str">
        <f t="shared" si="173"/>
        <v/>
      </c>
      <c r="BU217" s="22" t="str">
        <f ca="1">IF(BV217="","",MAX($BU$5:INDIRECT(ADDRESS(ROW()-1,COLUMN())))+1)</f>
        <v/>
      </c>
      <c r="BV217" s="22" t="str">
        <f t="shared" si="174"/>
        <v/>
      </c>
    </row>
    <row r="218" spans="2:74">
      <c r="B218" s="39"/>
      <c r="C218" s="3"/>
      <c r="D218" s="3" t="str">
        <f t="shared" si="135"/>
        <v/>
      </c>
      <c r="E218" s="40"/>
      <c r="F218" s="40"/>
      <c r="G218" s="40">
        <f t="shared" si="142"/>
        <v>0</v>
      </c>
      <c r="H218" s="3">
        <v>80</v>
      </c>
      <c r="I218" s="3" t="str">
        <f t="shared" si="136"/>
        <v>C U I T</v>
      </c>
      <c r="J218" s="33"/>
      <c r="K218" s="3"/>
      <c r="L218" s="41"/>
      <c r="M218" s="41"/>
      <c r="N218" s="41"/>
      <c r="O218" s="41"/>
      <c r="P218" s="41"/>
      <c r="Q218" s="41"/>
      <c r="R218" s="41"/>
      <c r="S218" s="41"/>
      <c r="T218" s="3" t="s">
        <v>645</v>
      </c>
      <c r="U218" s="3" t="str">
        <f t="shared" si="137"/>
        <v>PESOS ARGENTINOS</v>
      </c>
      <c r="V218" s="41">
        <v>1</v>
      </c>
      <c r="W218" s="41">
        <v>1</v>
      </c>
      <c r="X218" s="3">
        <v>0</v>
      </c>
      <c r="Y218" s="3" t="str">
        <f t="shared" si="138"/>
        <v>NO CORRESPONDE</v>
      </c>
      <c r="Z218" s="3"/>
      <c r="AA218" s="39" t="str">
        <f t="shared" si="143"/>
        <v/>
      </c>
      <c r="AC218" s="46"/>
      <c r="AD218" s="7"/>
      <c r="AE218" s="3" t="str">
        <f t="shared" si="139"/>
        <v/>
      </c>
      <c r="AF218" s="47">
        <f t="shared" si="175"/>
        <v>0</v>
      </c>
      <c r="AG218" s="46"/>
      <c r="AH218" s="7"/>
      <c r="AI218" s="3" t="str">
        <f t="shared" si="140"/>
        <v/>
      </c>
      <c r="AJ218" s="47">
        <f t="shared" si="176"/>
        <v>0</v>
      </c>
      <c r="AK218" s="53">
        <f t="shared" si="177"/>
        <v>0</v>
      </c>
      <c r="AL218" s="53">
        <f t="shared" si="178"/>
        <v>0</v>
      </c>
      <c r="AN218" s="56">
        <f t="shared" si="141"/>
        <v>0</v>
      </c>
      <c r="AP218" t="str">
        <f t="shared" si="144"/>
        <v/>
      </c>
      <c r="AQ218" t="str">
        <f t="shared" si="145"/>
        <v/>
      </c>
      <c r="AR218" t="str">
        <f t="shared" si="146"/>
        <v/>
      </c>
      <c r="AS218" t="str">
        <f t="shared" si="147"/>
        <v/>
      </c>
      <c r="AT218" t="str">
        <f t="shared" si="148"/>
        <v/>
      </c>
      <c r="AU218" t="str">
        <f t="shared" si="149"/>
        <v>80</v>
      </c>
      <c r="AV218" t="str">
        <f t="shared" si="150"/>
        <v/>
      </c>
      <c r="AW218" t="str">
        <f t="shared" si="151"/>
        <v xml:space="preserve">                              </v>
      </c>
      <c r="AX218" t="str">
        <f t="shared" si="152"/>
        <v>000000000000000</v>
      </c>
      <c r="AY218" t="str">
        <f t="shared" si="153"/>
        <v>000000000000000</v>
      </c>
      <c r="AZ218" t="str">
        <f t="shared" si="154"/>
        <v>000000000000000</v>
      </c>
      <c r="BA218" t="str">
        <f t="shared" si="155"/>
        <v>000000000000000</v>
      </c>
      <c r="BB218" t="str">
        <f t="shared" si="156"/>
        <v>000000000000000</v>
      </c>
      <c r="BC218" t="str">
        <f t="shared" si="157"/>
        <v>000000000000000</v>
      </c>
      <c r="BD218" t="str">
        <f t="shared" si="158"/>
        <v>000000000000000</v>
      </c>
      <c r="BE218" t="str">
        <f t="shared" si="159"/>
        <v>000000000000000</v>
      </c>
      <c r="BF218" t="str">
        <f t="shared" si="160"/>
        <v>PES</v>
      </c>
      <c r="BG218" t="str">
        <f t="shared" si="161"/>
        <v>0001000000</v>
      </c>
      <c r="BH218">
        <f t="shared" si="162"/>
        <v>1</v>
      </c>
      <c r="BI218" t="str">
        <f t="shared" si="163"/>
        <v xml:space="preserve"> </v>
      </c>
      <c r="BJ218" t="str">
        <f t="shared" si="164"/>
        <v>000000000000000</v>
      </c>
      <c r="BK218" t="str">
        <f t="shared" si="165"/>
        <v/>
      </c>
      <c r="BL218" t="str">
        <f t="shared" si="166"/>
        <v/>
      </c>
      <c r="BM218" t="str">
        <f t="shared" si="167"/>
        <v/>
      </c>
      <c r="BN218" t="str">
        <f t="shared" si="168"/>
        <v/>
      </c>
      <c r="BO218" t="str">
        <f t="shared" si="169"/>
        <v/>
      </c>
      <c r="BP218" t="str">
        <f t="shared" si="170"/>
        <v/>
      </c>
      <c r="BQ218" t="str">
        <f t="shared" si="171"/>
        <v/>
      </c>
      <c r="BR218" t="str">
        <f t="shared" si="172"/>
        <v/>
      </c>
      <c r="BS218" s="22" t="str">
        <f ca="1">IF(BT218="","",MAX($BS$5:INDIRECT(ADDRESS(ROW()-1,COLUMN())))+1)</f>
        <v/>
      </c>
      <c r="BT218" s="22" t="str">
        <f t="shared" si="173"/>
        <v/>
      </c>
      <c r="BU218" s="22" t="str">
        <f ca="1">IF(BV218="","",MAX($BU$5:INDIRECT(ADDRESS(ROW()-1,COLUMN())))+1)</f>
        <v/>
      </c>
      <c r="BV218" s="22" t="str">
        <f t="shared" si="174"/>
        <v/>
      </c>
    </row>
    <row r="219" spans="2:74">
      <c r="B219" s="39"/>
      <c r="C219" s="3"/>
      <c r="D219" s="3" t="str">
        <f t="shared" si="135"/>
        <v/>
      </c>
      <c r="E219" s="40"/>
      <c r="F219" s="40"/>
      <c r="G219" s="40">
        <f t="shared" si="142"/>
        <v>0</v>
      </c>
      <c r="H219" s="3">
        <v>80</v>
      </c>
      <c r="I219" s="3" t="str">
        <f t="shared" si="136"/>
        <v>C U I T</v>
      </c>
      <c r="J219" s="33"/>
      <c r="K219" s="3"/>
      <c r="L219" s="41"/>
      <c r="M219" s="41"/>
      <c r="N219" s="41"/>
      <c r="O219" s="41"/>
      <c r="P219" s="41"/>
      <c r="Q219" s="41"/>
      <c r="R219" s="41"/>
      <c r="S219" s="41"/>
      <c r="T219" s="3" t="s">
        <v>645</v>
      </c>
      <c r="U219" s="3" t="str">
        <f t="shared" si="137"/>
        <v>PESOS ARGENTINOS</v>
      </c>
      <c r="V219" s="41">
        <v>1</v>
      </c>
      <c r="W219" s="41">
        <v>1</v>
      </c>
      <c r="X219" s="3">
        <v>0</v>
      </c>
      <c r="Y219" s="3" t="str">
        <f t="shared" si="138"/>
        <v>NO CORRESPONDE</v>
      </c>
      <c r="Z219" s="3"/>
      <c r="AA219" s="39" t="str">
        <f t="shared" si="143"/>
        <v/>
      </c>
      <c r="AC219" s="46"/>
      <c r="AD219" s="7"/>
      <c r="AE219" s="3" t="str">
        <f t="shared" si="139"/>
        <v/>
      </c>
      <c r="AF219" s="47">
        <f t="shared" si="175"/>
        <v>0</v>
      </c>
      <c r="AG219" s="46"/>
      <c r="AH219" s="7"/>
      <c r="AI219" s="3" t="str">
        <f t="shared" si="140"/>
        <v/>
      </c>
      <c r="AJ219" s="47">
        <f t="shared" si="176"/>
        <v>0</v>
      </c>
      <c r="AK219" s="53">
        <f t="shared" si="177"/>
        <v>0</v>
      </c>
      <c r="AL219" s="53">
        <f t="shared" si="178"/>
        <v>0</v>
      </c>
      <c r="AN219" s="56">
        <f t="shared" si="141"/>
        <v>0</v>
      </c>
      <c r="AP219" t="str">
        <f t="shared" si="144"/>
        <v/>
      </c>
      <c r="AQ219" t="str">
        <f t="shared" si="145"/>
        <v/>
      </c>
      <c r="AR219" t="str">
        <f t="shared" si="146"/>
        <v/>
      </c>
      <c r="AS219" t="str">
        <f t="shared" si="147"/>
        <v/>
      </c>
      <c r="AT219" t="str">
        <f t="shared" si="148"/>
        <v/>
      </c>
      <c r="AU219" t="str">
        <f t="shared" si="149"/>
        <v>80</v>
      </c>
      <c r="AV219" t="str">
        <f t="shared" si="150"/>
        <v/>
      </c>
      <c r="AW219" t="str">
        <f t="shared" si="151"/>
        <v xml:space="preserve">                              </v>
      </c>
      <c r="AX219" t="str">
        <f t="shared" si="152"/>
        <v>000000000000000</v>
      </c>
      <c r="AY219" t="str">
        <f t="shared" si="153"/>
        <v>000000000000000</v>
      </c>
      <c r="AZ219" t="str">
        <f t="shared" si="154"/>
        <v>000000000000000</v>
      </c>
      <c r="BA219" t="str">
        <f t="shared" si="155"/>
        <v>000000000000000</v>
      </c>
      <c r="BB219" t="str">
        <f t="shared" si="156"/>
        <v>000000000000000</v>
      </c>
      <c r="BC219" t="str">
        <f t="shared" si="157"/>
        <v>000000000000000</v>
      </c>
      <c r="BD219" t="str">
        <f t="shared" si="158"/>
        <v>000000000000000</v>
      </c>
      <c r="BE219" t="str">
        <f t="shared" si="159"/>
        <v>000000000000000</v>
      </c>
      <c r="BF219" t="str">
        <f t="shared" si="160"/>
        <v>PES</v>
      </c>
      <c r="BG219" t="str">
        <f t="shared" si="161"/>
        <v>0001000000</v>
      </c>
      <c r="BH219">
        <f t="shared" si="162"/>
        <v>1</v>
      </c>
      <c r="BI219" t="str">
        <f t="shared" si="163"/>
        <v xml:space="preserve"> </v>
      </c>
      <c r="BJ219" t="str">
        <f t="shared" si="164"/>
        <v>000000000000000</v>
      </c>
      <c r="BK219" t="str">
        <f t="shared" si="165"/>
        <v/>
      </c>
      <c r="BL219" t="str">
        <f t="shared" si="166"/>
        <v/>
      </c>
      <c r="BM219" t="str">
        <f t="shared" si="167"/>
        <v/>
      </c>
      <c r="BN219" t="str">
        <f t="shared" si="168"/>
        <v/>
      </c>
      <c r="BO219" t="str">
        <f t="shared" si="169"/>
        <v/>
      </c>
      <c r="BP219" t="str">
        <f t="shared" si="170"/>
        <v/>
      </c>
      <c r="BQ219" t="str">
        <f t="shared" si="171"/>
        <v/>
      </c>
      <c r="BR219" t="str">
        <f t="shared" si="172"/>
        <v/>
      </c>
      <c r="BS219" s="22" t="str">
        <f ca="1">IF(BT219="","",MAX($BS$5:INDIRECT(ADDRESS(ROW()-1,COLUMN())))+1)</f>
        <v/>
      </c>
      <c r="BT219" s="22" t="str">
        <f t="shared" si="173"/>
        <v/>
      </c>
      <c r="BU219" s="22" t="str">
        <f ca="1">IF(BV219="","",MAX($BU$5:INDIRECT(ADDRESS(ROW()-1,COLUMN())))+1)</f>
        <v/>
      </c>
      <c r="BV219" s="22" t="str">
        <f t="shared" si="174"/>
        <v/>
      </c>
    </row>
    <row r="220" spans="2:74">
      <c r="B220" s="39"/>
      <c r="C220" s="3"/>
      <c r="D220" s="3" t="str">
        <f t="shared" si="135"/>
        <v/>
      </c>
      <c r="E220" s="40"/>
      <c r="F220" s="40"/>
      <c r="G220" s="40">
        <f t="shared" si="142"/>
        <v>0</v>
      </c>
      <c r="H220" s="3">
        <v>80</v>
      </c>
      <c r="I220" s="3" t="str">
        <f t="shared" si="136"/>
        <v>C U I T</v>
      </c>
      <c r="J220" s="33"/>
      <c r="K220" s="3"/>
      <c r="L220" s="41"/>
      <c r="M220" s="41"/>
      <c r="N220" s="41"/>
      <c r="O220" s="41"/>
      <c r="P220" s="41"/>
      <c r="Q220" s="41"/>
      <c r="R220" s="41"/>
      <c r="S220" s="41"/>
      <c r="T220" s="3" t="s">
        <v>645</v>
      </c>
      <c r="U220" s="3" t="str">
        <f t="shared" si="137"/>
        <v>PESOS ARGENTINOS</v>
      </c>
      <c r="V220" s="41">
        <v>1</v>
      </c>
      <c r="W220" s="41">
        <v>1</v>
      </c>
      <c r="X220" s="3">
        <v>0</v>
      </c>
      <c r="Y220" s="3" t="str">
        <f t="shared" si="138"/>
        <v>NO CORRESPONDE</v>
      </c>
      <c r="Z220" s="3"/>
      <c r="AA220" s="39" t="str">
        <f t="shared" si="143"/>
        <v/>
      </c>
      <c r="AC220" s="46"/>
      <c r="AD220" s="7"/>
      <c r="AE220" s="3" t="str">
        <f t="shared" si="139"/>
        <v/>
      </c>
      <c r="AF220" s="47">
        <f t="shared" si="175"/>
        <v>0</v>
      </c>
      <c r="AG220" s="46"/>
      <c r="AH220" s="7"/>
      <c r="AI220" s="3" t="str">
        <f t="shared" si="140"/>
        <v/>
      </c>
      <c r="AJ220" s="47">
        <f t="shared" si="176"/>
        <v>0</v>
      </c>
      <c r="AK220" s="53">
        <f t="shared" si="177"/>
        <v>0</v>
      </c>
      <c r="AL220" s="53">
        <f t="shared" si="178"/>
        <v>0</v>
      </c>
      <c r="AN220" s="56">
        <f t="shared" si="141"/>
        <v>0</v>
      </c>
      <c r="AP220" t="str">
        <f t="shared" si="144"/>
        <v/>
      </c>
      <c r="AQ220" t="str">
        <f t="shared" si="145"/>
        <v/>
      </c>
      <c r="AR220" t="str">
        <f t="shared" si="146"/>
        <v/>
      </c>
      <c r="AS220" t="str">
        <f t="shared" si="147"/>
        <v/>
      </c>
      <c r="AT220" t="str">
        <f t="shared" si="148"/>
        <v/>
      </c>
      <c r="AU220" t="str">
        <f t="shared" si="149"/>
        <v>80</v>
      </c>
      <c r="AV220" t="str">
        <f t="shared" si="150"/>
        <v/>
      </c>
      <c r="AW220" t="str">
        <f t="shared" si="151"/>
        <v xml:space="preserve">                              </v>
      </c>
      <c r="AX220" t="str">
        <f t="shared" si="152"/>
        <v>000000000000000</v>
      </c>
      <c r="AY220" t="str">
        <f t="shared" si="153"/>
        <v>000000000000000</v>
      </c>
      <c r="AZ220" t="str">
        <f t="shared" si="154"/>
        <v>000000000000000</v>
      </c>
      <c r="BA220" t="str">
        <f t="shared" si="155"/>
        <v>000000000000000</v>
      </c>
      <c r="BB220" t="str">
        <f t="shared" si="156"/>
        <v>000000000000000</v>
      </c>
      <c r="BC220" t="str">
        <f t="shared" si="157"/>
        <v>000000000000000</v>
      </c>
      <c r="BD220" t="str">
        <f t="shared" si="158"/>
        <v>000000000000000</v>
      </c>
      <c r="BE220" t="str">
        <f t="shared" si="159"/>
        <v>000000000000000</v>
      </c>
      <c r="BF220" t="str">
        <f t="shared" si="160"/>
        <v>PES</v>
      </c>
      <c r="BG220" t="str">
        <f t="shared" si="161"/>
        <v>0001000000</v>
      </c>
      <c r="BH220">
        <f t="shared" si="162"/>
        <v>1</v>
      </c>
      <c r="BI220" t="str">
        <f t="shared" si="163"/>
        <v xml:space="preserve"> </v>
      </c>
      <c r="BJ220" t="str">
        <f t="shared" si="164"/>
        <v>000000000000000</v>
      </c>
      <c r="BK220" t="str">
        <f t="shared" si="165"/>
        <v/>
      </c>
      <c r="BL220" t="str">
        <f t="shared" si="166"/>
        <v/>
      </c>
      <c r="BM220" t="str">
        <f t="shared" si="167"/>
        <v/>
      </c>
      <c r="BN220" t="str">
        <f t="shared" si="168"/>
        <v/>
      </c>
      <c r="BO220" t="str">
        <f t="shared" si="169"/>
        <v/>
      </c>
      <c r="BP220" t="str">
        <f t="shared" si="170"/>
        <v/>
      </c>
      <c r="BQ220" t="str">
        <f t="shared" si="171"/>
        <v/>
      </c>
      <c r="BR220" t="str">
        <f t="shared" si="172"/>
        <v/>
      </c>
      <c r="BS220" s="22" t="str">
        <f ca="1">IF(BT220="","",MAX($BS$5:INDIRECT(ADDRESS(ROW()-1,COLUMN())))+1)</f>
        <v/>
      </c>
      <c r="BT220" s="22" t="str">
        <f t="shared" si="173"/>
        <v/>
      </c>
      <c r="BU220" s="22" t="str">
        <f ca="1">IF(BV220="","",MAX($BU$5:INDIRECT(ADDRESS(ROW()-1,COLUMN())))+1)</f>
        <v/>
      </c>
      <c r="BV220" s="22" t="str">
        <f t="shared" si="174"/>
        <v/>
      </c>
    </row>
    <row r="221" spans="2:74">
      <c r="B221" s="39"/>
      <c r="C221" s="3"/>
      <c r="D221" s="3" t="str">
        <f t="shared" si="135"/>
        <v/>
      </c>
      <c r="E221" s="40"/>
      <c r="F221" s="40"/>
      <c r="G221" s="40">
        <f t="shared" si="142"/>
        <v>0</v>
      </c>
      <c r="H221" s="3">
        <v>80</v>
      </c>
      <c r="I221" s="3" t="str">
        <f t="shared" si="136"/>
        <v>C U I T</v>
      </c>
      <c r="J221" s="33"/>
      <c r="K221" s="3"/>
      <c r="L221" s="41"/>
      <c r="M221" s="41"/>
      <c r="N221" s="41"/>
      <c r="O221" s="41"/>
      <c r="P221" s="41"/>
      <c r="Q221" s="41"/>
      <c r="R221" s="41"/>
      <c r="S221" s="41"/>
      <c r="T221" s="3" t="s">
        <v>645</v>
      </c>
      <c r="U221" s="3" t="str">
        <f t="shared" si="137"/>
        <v>PESOS ARGENTINOS</v>
      </c>
      <c r="V221" s="41">
        <v>1</v>
      </c>
      <c r="W221" s="41">
        <v>1</v>
      </c>
      <c r="X221" s="3">
        <v>0</v>
      </c>
      <c r="Y221" s="3" t="str">
        <f t="shared" si="138"/>
        <v>NO CORRESPONDE</v>
      </c>
      <c r="Z221" s="3"/>
      <c r="AA221" s="39" t="str">
        <f t="shared" si="143"/>
        <v/>
      </c>
      <c r="AC221" s="46"/>
      <c r="AD221" s="7"/>
      <c r="AE221" s="3" t="str">
        <f t="shared" si="139"/>
        <v/>
      </c>
      <c r="AF221" s="47">
        <f t="shared" si="175"/>
        <v>0</v>
      </c>
      <c r="AG221" s="46"/>
      <c r="AH221" s="7"/>
      <c r="AI221" s="3" t="str">
        <f t="shared" si="140"/>
        <v/>
      </c>
      <c r="AJ221" s="47">
        <f t="shared" si="176"/>
        <v>0</v>
      </c>
      <c r="AK221" s="53">
        <f t="shared" si="177"/>
        <v>0</v>
      </c>
      <c r="AL221" s="53">
        <f t="shared" si="178"/>
        <v>0</v>
      </c>
      <c r="AN221" s="56">
        <f t="shared" si="141"/>
        <v>0</v>
      </c>
      <c r="AP221" t="str">
        <f t="shared" si="144"/>
        <v/>
      </c>
      <c r="AQ221" t="str">
        <f t="shared" si="145"/>
        <v/>
      </c>
      <c r="AR221" t="str">
        <f t="shared" si="146"/>
        <v/>
      </c>
      <c r="AS221" t="str">
        <f t="shared" si="147"/>
        <v/>
      </c>
      <c r="AT221" t="str">
        <f t="shared" si="148"/>
        <v/>
      </c>
      <c r="AU221" t="str">
        <f t="shared" si="149"/>
        <v>80</v>
      </c>
      <c r="AV221" t="str">
        <f t="shared" si="150"/>
        <v/>
      </c>
      <c r="AW221" t="str">
        <f t="shared" si="151"/>
        <v xml:space="preserve">                              </v>
      </c>
      <c r="AX221" t="str">
        <f t="shared" si="152"/>
        <v>000000000000000</v>
      </c>
      <c r="AY221" t="str">
        <f t="shared" si="153"/>
        <v>000000000000000</v>
      </c>
      <c r="AZ221" t="str">
        <f t="shared" si="154"/>
        <v>000000000000000</v>
      </c>
      <c r="BA221" t="str">
        <f t="shared" si="155"/>
        <v>000000000000000</v>
      </c>
      <c r="BB221" t="str">
        <f t="shared" si="156"/>
        <v>000000000000000</v>
      </c>
      <c r="BC221" t="str">
        <f t="shared" si="157"/>
        <v>000000000000000</v>
      </c>
      <c r="BD221" t="str">
        <f t="shared" si="158"/>
        <v>000000000000000</v>
      </c>
      <c r="BE221" t="str">
        <f t="shared" si="159"/>
        <v>000000000000000</v>
      </c>
      <c r="BF221" t="str">
        <f t="shared" si="160"/>
        <v>PES</v>
      </c>
      <c r="BG221" t="str">
        <f t="shared" si="161"/>
        <v>0001000000</v>
      </c>
      <c r="BH221">
        <f t="shared" si="162"/>
        <v>1</v>
      </c>
      <c r="BI221" t="str">
        <f t="shared" si="163"/>
        <v xml:space="preserve"> </v>
      </c>
      <c r="BJ221" t="str">
        <f t="shared" si="164"/>
        <v>000000000000000</v>
      </c>
      <c r="BK221" t="str">
        <f t="shared" si="165"/>
        <v/>
      </c>
      <c r="BL221" t="str">
        <f t="shared" si="166"/>
        <v/>
      </c>
      <c r="BM221" t="str">
        <f t="shared" si="167"/>
        <v/>
      </c>
      <c r="BN221" t="str">
        <f t="shared" si="168"/>
        <v/>
      </c>
      <c r="BO221" t="str">
        <f t="shared" si="169"/>
        <v/>
      </c>
      <c r="BP221" t="str">
        <f t="shared" si="170"/>
        <v/>
      </c>
      <c r="BQ221" t="str">
        <f t="shared" si="171"/>
        <v/>
      </c>
      <c r="BR221" t="str">
        <f t="shared" si="172"/>
        <v/>
      </c>
      <c r="BS221" s="22" t="str">
        <f ca="1">IF(BT221="","",MAX($BS$5:INDIRECT(ADDRESS(ROW()-1,COLUMN())))+1)</f>
        <v/>
      </c>
      <c r="BT221" s="22" t="str">
        <f t="shared" si="173"/>
        <v/>
      </c>
      <c r="BU221" s="22" t="str">
        <f ca="1">IF(BV221="","",MAX($BU$5:INDIRECT(ADDRESS(ROW()-1,COLUMN())))+1)</f>
        <v/>
      </c>
      <c r="BV221" s="22" t="str">
        <f t="shared" si="174"/>
        <v/>
      </c>
    </row>
    <row r="222" spans="2:74">
      <c r="B222" s="39"/>
      <c r="C222" s="3"/>
      <c r="D222" s="3" t="str">
        <f t="shared" si="135"/>
        <v/>
      </c>
      <c r="E222" s="40"/>
      <c r="F222" s="40"/>
      <c r="G222" s="40">
        <f t="shared" si="142"/>
        <v>0</v>
      </c>
      <c r="H222" s="3">
        <v>80</v>
      </c>
      <c r="I222" s="3" t="str">
        <f t="shared" si="136"/>
        <v>C U I T</v>
      </c>
      <c r="J222" s="33"/>
      <c r="K222" s="3"/>
      <c r="L222" s="41"/>
      <c r="M222" s="41"/>
      <c r="N222" s="41"/>
      <c r="O222" s="41"/>
      <c r="P222" s="41"/>
      <c r="Q222" s="41"/>
      <c r="R222" s="41"/>
      <c r="S222" s="41"/>
      <c r="T222" s="3" t="s">
        <v>645</v>
      </c>
      <c r="U222" s="3" t="str">
        <f t="shared" si="137"/>
        <v>PESOS ARGENTINOS</v>
      </c>
      <c r="V222" s="41">
        <v>1</v>
      </c>
      <c r="W222" s="41">
        <v>1</v>
      </c>
      <c r="X222" s="3">
        <v>0</v>
      </c>
      <c r="Y222" s="3" t="str">
        <f t="shared" si="138"/>
        <v>NO CORRESPONDE</v>
      </c>
      <c r="Z222" s="3"/>
      <c r="AA222" s="39" t="str">
        <f t="shared" si="143"/>
        <v/>
      </c>
      <c r="AC222" s="46"/>
      <c r="AD222" s="7"/>
      <c r="AE222" s="3" t="str">
        <f t="shared" si="139"/>
        <v/>
      </c>
      <c r="AF222" s="47">
        <f t="shared" si="175"/>
        <v>0</v>
      </c>
      <c r="AG222" s="46"/>
      <c r="AH222" s="7"/>
      <c r="AI222" s="3" t="str">
        <f t="shared" si="140"/>
        <v/>
      </c>
      <c r="AJ222" s="47">
        <f t="shared" si="176"/>
        <v>0</v>
      </c>
      <c r="AK222" s="53">
        <f t="shared" si="177"/>
        <v>0</v>
      </c>
      <c r="AL222" s="53">
        <f t="shared" si="178"/>
        <v>0</v>
      </c>
      <c r="AN222" s="56">
        <f t="shared" si="141"/>
        <v>0</v>
      </c>
      <c r="AP222" t="str">
        <f t="shared" si="144"/>
        <v/>
      </c>
      <c r="AQ222" t="str">
        <f t="shared" si="145"/>
        <v/>
      </c>
      <c r="AR222" t="str">
        <f t="shared" si="146"/>
        <v/>
      </c>
      <c r="AS222" t="str">
        <f t="shared" si="147"/>
        <v/>
      </c>
      <c r="AT222" t="str">
        <f t="shared" si="148"/>
        <v/>
      </c>
      <c r="AU222" t="str">
        <f t="shared" si="149"/>
        <v>80</v>
      </c>
      <c r="AV222" t="str">
        <f t="shared" si="150"/>
        <v/>
      </c>
      <c r="AW222" t="str">
        <f t="shared" si="151"/>
        <v xml:space="preserve">                              </v>
      </c>
      <c r="AX222" t="str">
        <f t="shared" si="152"/>
        <v>000000000000000</v>
      </c>
      <c r="AY222" t="str">
        <f t="shared" si="153"/>
        <v>000000000000000</v>
      </c>
      <c r="AZ222" t="str">
        <f t="shared" si="154"/>
        <v>000000000000000</v>
      </c>
      <c r="BA222" t="str">
        <f t="shared" si="155"/>
        <v>000000000000000</v>
      </c>
      <c r="BB222" t="str">
        <f t="shared" si="156"/>
        <v>000000000000000</v>
      </c>
      <c r="BC222" t="str">
        <f t="shared" si="157"/>
        <v>000000000000000</v>
      </c>
      <c r="BD222" t="str">
        <f t="shared" si="158"/>
        <v>000000000000000</v>
      </c>
      <c r="BE222" t="str">
        <f t="shared" si="159"/>
        <v>000000000000000</v>
      </c>
      <c r="BF222" t="str">
        <f t="shared" si="160"/>
        <v>PES</v>
      </c>
      <c r="BG222" t="str">
        <f t="shared" si="161"/>
        <v>0001000000</v>
      </c>
      <c r="BH222">
        <f t="shared" si="162"/>
        <v>1</v>
      </c>
      <c r="BI222" t="str">
        <f t="shared" si="163"/>
        <v xml:space="preserve"> </v>
      </c>
      <c r="BJ222" t="str">
        <f t="shared" si="164"/>
        <v>000000000000000</v>
      </c>
      <c r="BK222" t="str">
        <f t="shared" si="165"/>
        <v/>
      </c>
      <c r="BL222" t="str">
        <f t="shared" si="166"/>
        <v/>
      </c>
      <c r="BM222" t="str">
        <f t="shared" si="167"/>
        <v/>
      </c>
      <c r="BN222" t="str">
        <f t="shared" si="168"/>
        <v/>
      </c>
      <c r="BO222" t="str">
        <f t="shared" si="169"/>
        <v/>
      </c>
      <c r="BP222" t="str">
        <f t="shared" si="170"/>
        <v/>
      </c>
      <c r="BQ222" t="str">
        <f t="shared" si="171"/>
        <v/>
      </c>
      <c r="BR222" t="str">
        <f t="shared" si="172"/>
        <v/>
      </c>
      <c r="BS222" s="22" t="str">
        <f ca="1">IF(BT222="","",MAX($BS$5:INDIRECT(ADDRESS(ROW()-1,COLUMN())))+1)</f>
        <v/>
      </c>
      <c r="BT222" s="22" t="str">
        <f t="shared" si="173"/>
        <v/>
      </c>
      <c r="BU222" s="22" t="str">
        <f ca="1">IF(BV222="","",MAX($BU$5:INDIRECT(ADDRESS(ROW()-1,COLUMN())))+1)</f>
        <v/>
      </c>
      <c r="BV222" s="22" t="str">
        <f t="shared" si="174"/>
        <v/>
      </c>
    </row>
    <row r="223" spans="2:74">
      <c r="B223" s="39"/>
      <c r="C223" s="3"/>
      <c r="D223" s="3" t="str">
        <f t="shared" si="135"/>
        <v/>
      </c>
      <c r="E223" s="40"/>
      <c r="F223" s="40"/>
      <c r="G223" s="40">
        <f t="shared" si="142"/>
        <v>0</v>
      </c>
      <c r="H223" s="3">
        <v>80</v>
      </c>
      <c r="I223" s="3" t="str">
        <f t="shared" si="136"/>
        <v>C U I T</v>
      </c>
      <c r="J223" s="33"/>
      <c r="K223" s="3"/>
      <c r="L223" s="41"/>
      <c r="M223" s="41"/>
      <c r="N223" s="41"/>
      <c r="O223" s="41"/>
      <c r="P223" s="41"/>
      <c r="Q223" s="41"/>
      <c r="R223" s="41"/>
      <c r="S223" s="41"/>
      <c r="T223" s="3" t="s">
        <v>645</v>
      </c>
      <c r="U223" s="3" t="str">
        <f t="shared" si="137"/>
        <v>PESOS ARGENTINOS</v>
      </c>
      <c r="V223" s="41">
        <v>1</v>
      </c>
      <c r="W223" s="41">
        <v>1</v>
      </c>
      <c r="X223" s="3">
        <v>0</v>
      </c>
      <c r="Y223" s="3" t="str">
        <f t="shared" si="138"/>
        <v>NO CORRESPONDE</v>
      </c>
      <c r="Z223" s="3"/>
      <c r="AA223" s="39" t="str">
        <f t="shared" si="143"/>
        <v/>
      </c>
      <c r="AC223" s="46"/>
      <c r="AD223" s="7"/>
      <c r="AE223" s="3" t="str">
        <f t="shared" si="139"/>
        <v/>
      </c>
      <c r="AF223" s="47">
        <f t="shared" si="175"/>
        <v>0</v>
      </c>
      <c r="AG223" s="46"/>
      <c r="AH223" s="7"/>
      <c r="AI223" s="3" t="str">
        <f t="shared" si="140"/>
        <v/>
      </c>
      <c r="AJ223" s="47">
        <f t="shared" si="176"/>
        <v>0</v>
      </c>
      <c r="AK223" s="53">
        <f t="shared" si="177"/>
        <v>0</v>
      </c>
      <c r="AL223" s="53">
        <f t="shared" si="178"/>
        <v>0</v>
      </c>
      <c r="AN223" s="56">
        <f t="shared" si="141"/>
        <v>0</v>
      </c>
      <c r="AP223" t="str">
        <f t="shared" si="144"/>
        <v/>
      </c>
      <c r="AQ223" t="str">
        <f t="shared" si="145"/>
        <v/>
      </c>
      <c r="AR223" t="str">
        <f t="shared" si="146"/>
        <v/>
      </c>
      <c r="AS223" t="str">
        <f t="shared" si="147"/>
        <v/>
      </c>
      <c r="AT223" t="str">
        <f t="shared" si="148"/>
        <v/>
      </c>
      <c r="AU223" t="str">
        <f t="shared" si="149"/>
        <v>80</v>
      </c>
      <c r="AV223" t="str">
        <f t="shared" si="150"/>
        <v/>
      </c>
      <c r="AW223" t="str">
        <f t="shared" si="151"/>
        <v xml:space="preserve">                              </v>
      </c>
      <c r="AX223" t="str">
        <f t="shared" si="152"/>
        <v>000000000000000</v>
      </c>
      <c r="AY223" t="str">
        <f t="shared" si="153"/>
        <v>000000000000000</v>
      </c>
      <c r="AZ223" t="str">
        <f t="shared" si="154"/>
        <v>000000000000000</v>
      </c>
      <c r="BA223" t="str">
        <f t="shared" si="155"/>
        <v>000000000000000</v>
      </c>
      <c r="BB223" t="str">
        <f t="shared" si="156"/>
        <v>000000000000000</v>
      </c>
      <c r="BC223" t="str">
        <f t="shared" si="157"/>
        <v>000000000000000</v>
      </c>
      <c r="BD223" t="str">
        <f t="shared" si="158"/>
        <v>000000000000000</v>
      </c>
      <c r="BE223" t="str">
        <f t="shared" si="159"/>
        <v>000000000000000</v>
      </c>
      <c r="BF223" t="str">
        <f t="shared" si="160"/>
        <v>PES</v>
      </c>
      <c r="BG223" t="str">
        <f t="shared" si="161"/>
        <v>0001000000</v>
      </c>
      <c r="BH223">
        <f t="shared" si="162"/>
        <v>1</v>
      </c>
      <c r="BI223" t="str">
        <f t="shared" si="163"/>
        <v xml:space="preserve"> </v>
      </c>
      <c r="BJ223" t="str">
        <f t="shared" si="164"/>
        <v>000000000000000</v>
      </c>
      <c r="BK223" t="str">
        <f t="shared" si="165"/>
        <v/>
      </c>
      <c r="BL223" t="str">
        <f t="shared" si="166"/>
        <v/>
      </c>
      <c r="BM223" t="str">
        <f t="shared" si="167"/>
        <v/>
      </c>
      <c r="BN223" t="str">
        <f t="shared" si="168"/>
        <v/>
      </c>
      <c r="BO223" t="str">
        <f t="shared" si="169"/>
        <v/>
      </c>
      <c r="BP223" t="str">
        <f t="shared" si="170"/>
        <v/>
      </c>
      <c r="BQ223" t="str">
        <f t="shared" si="171"/>
        <v/>
      </c>
      <c r="BR223" t="str">
        <f t="shared" si="172"/>
        <v/>
      </c>
      <c r="BS223" s="22" t="str">
        <f ca="1">IF(BT223="","",MAX($BS$5:INDIRECT(ADDRESS(ROW()-1,COLUMN())))+1)</f>
        <v/>
      </c>
      <c r="BT223" s="22" t="str">
        <f t="shared" si="173"/>
        <v/>
      </c>
      <c r="BU223" s="22" t="str">
        <f ca="1">IF(BV223="","",MAX($BU$5:INDIRECT(ADDRESS(ROW()-1,COLUMN())))+1)</f>
        <v/>
      </c>
      <c r="BV223" s="22" t="str">
        <f t="shared" si="174"/>
        <v/>
      </c>
    </row>
    <row r="224" spans="2:74">
      <c r="B224" s="39"/>
      <c r="C224" s="3"/>
      <c r="D224" s="3" t="str">
        <f t="shared" si="135"/>
        <v/>
      </c>
      <c r="E224" s="40"/>
      <c r="F224" s="40"/>
      <c r="G224" s="40">
        <f t="shared" si="142"/>
        <v>0</v>
      </c>
      <c r="H224" s="3">
        <v>80</v>
      </c>
      <c r="I224" s="3" t="str">
        <f t="shared" si="136"/>
        <v>C U I T</v>
      </c>
      <c r="J224" s="33"/>
      <c r="K224" s="3"/>
      <c r="L224" s="41"/>
      <c r="M224" s="41"/>
      <c r="N224" s="41"/>
      <c r="O224" s="41"/>
      <c r="P224" s="41"/>
      <c r="Q224" s="41"/>
      <c r="R224" s="41"/>
      <c r="S224" s="41"/>
      <c r="T224" s="3" t="s">
        <v>645</v>
      </c>
      <c r="U224" s="3" t="str">
        <f t="shared" si="137"/>
        <v>PESOS ARGENTINOS</v>
      </c>
      <c r="V224" s="41">
        <v>1</v>
      </c>
      <c r="W224" s="41">
        <v>1</v>
      </c>
      <c r="X224" s="3">
        <v>0</v>
      </c>
      <c r="Y224" s="3" t="str">
        <f t="shared" si="138"/>
        <v>NO CORRESPONDE</v>
      </c>
      <c r="Z224" s="3"/>
      <c r="AA224" s="39" t="str">
        <f t="shared" si="143"/>
        <v/>
      </c>
      <c r="AC224" s="46"/>
      <c r="AD224" s="7"/>
      <c r="AE224" s="3" t="str">
        <f t="shared" si="139"/>
        <v/>
      </c>
      <c r="AF224" s="47">
        <f t="shared" si="175"/>
        <v>0</v>
      </c>
      <c r="AG224" s="46"/>
      <c r="AH224" s="7"/>
      <c r="AI224" s="3" t="str">
        <f t="shared" si="140"/>
        <v/>
      </c>
      <c r="AJ224" s="47">
        <f t="shared" si="176"/>
        <v>0</v>
      </c>
      <c r="AK224" s="53">
        <f t="shared" si="177"/>
        <v>0</v>
      </c>
      <c r="AL224" s="53">
        <f t="shared" si="178"/>
        <v>0</v>
      </c>
      <c r="AN224" s="56">
        <f t="shared" si="141"/>
        <v>0</v>
      </c>
      <c r="AP224" t="str">
        <f t="shared" si="144"/>
        <v/>
      </c>
      <c r="AQ224" t="str">
        <f t="shared" si="145"/>
        <v/>
      </c>
      <c r="AR224" t="str">
        <f t="shared" si="146"/>
        <v/>
      </c>
      <c r="AS224" t="str">
        <f t="shared" si="147"/>
        <v/>
      </c>
      <c r="AT224" t="str">
        <f t="shared" si="148"/>
        <v/>
      </c>
      <c r="AU224" t="str">
        <f t="shared" si="149"/>
        <v>80</v>
      </c>
      <c r="AV224" t="str">
        <f t="shared" si="150"/>
        <v/>
      </c>
      <c r="AW224" t="str">
        <f t="shared" si="151"/>
        <v xml:space="preserve">                              </v>
      </c>
      <c r="AX224" t="str">
        <f t="shared" si="152"/>
        <v>000000000000000</v>
      </c>
      <c r="AY224" t="str">
        <f t="shared" si="153"/>
        <v>000000000000000</v>
      </c>
      <c r="AZ224" t="str">
        <f t="shared" si="154"/>
        <v>000000000000000</v>
      </c>
      <c r="BA224" t="str">
        <f t="shared" si="155"/>
        <v>000000000000000</v>
      </c>
      <c r="BB224" t="str">
        <f t="shared" si="156"/>
        <v>000000000000000</v>
      </c>
      <c r="BC224" t="str">
        <f t="shared" si="157"/>
        <v>000000000000000</v>
      </c>
      <c r="BD224" t="str">
        <f t="shared" si="158"/>
        <v>000000000000000</v>
      </c>
      <c r="BE224" t="str">
        <f t="shared" si="159"/>
        <v>000000000000000</v>
      </c>
      <c r="BF224" t="str">
        <f t="shared" si="160"/>
        <v>PES</v>
      </c>
      <c r="BG224" t="str">
        <f t="shared" si="161"/>
        <v>0001000000</v>
      </c>
      <c r="BH224">
        <f t="shared" si="162"/>
        <v>1</v>
      </c>
      <c r="BI224" t="str">
        <f t="shared" si="163"/>
        <v xml:space="preserve"> </v>
      </c>
      <c r="BJ224" t="str">
        <f t="shared" si="164"/>
        <v>000000000000000</v>
      </c>
      <c r="BK224" t="str">
        <f t="shared" si="165"/>
        <v/>
      </c>
      <c r="BL224" t="str">
        <f t="shared" si="166"/>
        <v/>
      </c>
      <c r="BM224" t="str">
        <f t="shared" si="167"/>
        <v/>
      </c>
      <c r="BN224" t="str">
        <f t="shared" si="168"/>
        <v/>
      </c>
      <c r="BO224" t="str">
        <f t="shared" si="169"/>
        <v/>
      </c>
      <c r="BP224" t="str">
        <f t="shared" si="170"/>
        <v/>
      </c>
      <c r="BQ224" t="str">
        <f t="shared" si="171"/>
        <v/>
      </c>
      <c r="BR224" t="str">
        <f t="shared" si="172"/>
        <v/>
      </c>
      <c r="BS224" s="22" t="str">
        <f ca="1">IF(BT224="","",MAX($BS$5:INDIRECT(ADDRESS(ROW()-1,COLUMN())))+1)</f>
        <v/>
      </c>
      <c r="BT224" s="22" t="str">
        <f t="shared" si="173"/>
        <v/>
      </c>
      <c r="BU224" s="22" t="str">
        <f ca="1">IF(BV224="","",MAX($BU$5:INDIRECT(ADDRESS(ROW()-1,COLUMN())))+1)</f>
        <v/>
      </c>
      <c r="BV224" s="22" t="str">
        <f t="shared" si="174"/>
        <v/>
      </c>
    </row>
    <row r="225" spans="2:74">
      <c r="B225" s="39"/>
      <c r="C225" s="3"/>
      <c r="D225" s="3" t="str">
        <f t="shared" si="135"/>
        <v/>
      </c>
      <c r="E225" s="40"/>
      <c r="F225" s="40"/>
      <c r="G225" s="40">
        <f t="shared" si="142"/>
        <v>0</v>
      </c>
      <c r="H225" s="3">
        <v>80</v>
      </c>
      <c r="I225" s="3" t="str">
        <f t="shared" si="136"/>
        <v>C U I T</v>
      </c>
      <c r="J225" s="33"/>
      <c r="K225" s="3"/>
      <c r="L225" s="41"/>
      <c r="M225" s="41"/>
      <c r="N225" s="41"/>
      <c r="O225" s="41"/>
      <c r="P225" s="41"/>
      <c r="Q225" s="41"/>
      <c r="R225" s="41"/>
      <c r="S225" s="41"/>
      <c r="T225" s="3" t="s">
        <v>645</v>
      </c>
      <c r="U225" s="3" t="str">
        <f t="shared" si="137"/>
        <v>PESOS ARGENTINOS</v>
      </c>
      <c r="V225" s="41">
        <v>1</v>
      </c>
      <c r="W225" s="41">
        <v>1</v>
      </c>
      <c r="X225" s="3">
        <v>0</v>
      </c>
      <c r="Y225" s="3" t="str">
        <f t="shared" si="138"/>
        <v>NO CORRESPONDE</v>
      </c>
      <c r="Z225" s="3"/>
      <c r="AA225" s="39" t="str">
        <f t="shared" si="143"/>
        <v/>
      </c>
      <c r="AC225" s="46"/>
      <c r="AD225" s="7"/>
      <c r="AE225" s="3" t="str">
        <f t="shared" si="139"/>
        <v/>
      </c>
      <c r="AF225" s="47">
        <f t="shared" si="175"/>
        <v>0</v>
      </c>
      <c r="AG225" s="46"/>
      <c r="AH225" s="7"/>
      <c r="AI225" s="3" t="str">
        <f t="shared" si="140"/>
        <v/>
      </c>
      <c r="AJ225" s="47">
        <f t="shared" si="176"/>
        <v>0</v>
      </c>
      <c r="AK225" s="53">
        <f t="shared" si="177"/>
        <v>0</v>
      </c>
      <c r="AL225" s="53">
        <f t="shared" si="178"/>
        <v>0</v>
      </c>
      <c r="AN225" s="56">
        <f t="shared" si="141"/>
        <v>0</v>
      </c>
      <c r="AP225" t="str">
        <f t="shared" si="144"/>
        <v/>
      </c>
      <c r="AQ225" t="str">
        <f t="shared" si="145"/>
        <v/>
      </c>
      <c r="AR225" t="str">
        <f t="shared" si="146"/>
        <v/>
      </c>
      <c r="AS225" t="str">
        <f t="shared" si="147"/>
        <v/>
      </c>
      <c r="AT225" t="str">
        <f t="shared" si="148"/>
        <v/>
      </c>
      <c r="AU225" t="str">
        <f t="shared" si="149"/>
        <v>80</v>
      </c>
      <c r="AV225" t="str">
        <f t="shared" si="150"/>
        <v/>
      </c>
      <c r="AW225" t="str">
        <f t="shared" si="151"/>
        <v xml:space="preserve">                              </v>
      </c>
      <c r="AX225" t="str">
        <f t="shared" si="152"/>
        <v>000000000000000</v>
      </c>
      <c r="AY225" t="str">
        <f t="shared" si="153"/>
        <v>000000000000000</v>
      </c>
      <c r="AZ225" t="str">
        <f t="shared" si="154"/>
        <v>000000000000000</v>
      </c>
      <c r="BA225" t="str">
        <f t="shared" si="155"/>
        <v>000000000000000</v>
      </c>
      <c r="BB225" t="str">
        <f t="shared" si="156"/>
        <v>000000000000000</v>
      </c>
      <c r="BC225" t="str">
        <f t="shared" si="157"/>
        <v>000000000000000</v>
      </c>
      <c r="BD225" t="str">
        <f t="shared" si="158"/>
        <v>000000000000000</v>
      </c>
      <c r="BE225" t="str">
        <f t="shared" si="159"/>
        <v>000000000000000</v>
      </c>
      <c r="BF225" t="str">
        <f t="shared" si="160"/>
        <v>PES</v>
      </c>
      <c r="BG225" t="str">
        <f t="shared" si="161"/>
        <v>0001000000</v>
      </c>
      <c r="BH225">
        <f t="shared" si="162"/>
        <v>1</v>
      </c>
      <c r="BI225" t="str">
        <f t="shared" si="163"/>
        <v xml:space="preserve"> </v>
      </c>
      <c r="BJ225" t="str">
        <f t="shared" si="164"/>
        <v>000000000000000</v>
      </c>
      <c r="BK225" t="str">
        <f t="shared" si="165"/>
        <v/>
      </c>
      <c r="BL225" t="str">
        <f t="shared" si="166"/>
        <v/>
      </c>
      <c r="BM225" t="str">
        <f t="shared" si="167"/>
        <v/>
      </c>
      <c r="BN225" t="str">
        <f t="shared" si="168"/>
        <v/>
      </c>
      <c r="BO225" t="str">
        <f t="shared" si="169"/>
        <v/>
      </c>
      <c r="BP225" t="str">
        <f t="shared" si="170"/>
        <v/>
      </c>
      <c r="BQ225" t="str">
        <f t="shared" si="171"/>
        <v/>
      </c>
      <c r="BR225" t="str">
        <f t="shared" si="172"/>
        <v/>
      </c>
      <c r="BS225" s="22" t="str">
        <f ca="1">IF(BT225="","",MAX($BS$5:INDIRECT(ADDRESS(ROW()-1,COLUMN())))+1)</f>
        <v/>
      </c>
      <c r="BT225" s="22" t="str">
        <f t="shared" si="173"/>
        <v/>
      </c>
      <c r="BU225" s="22" t="str">
        <f ca="1">IF(BV225="","",MAX($BU$5:INDIRECT(ADDRESS(ROW()-1,COLUMN())))+1)</f>
        <v/>
      </c>
      <c r="BV225" s="22" t="str">
        <f t="shared" si="174"/>
        <v/>
      </c>
    </row>
    <row r="226" spans="2:74">
      <c r="B226" s="39"/>
      <c r="C226" s="3"/>
      <c r="D226" s="3" t="str">
        <f t="shared" si="135"/>
        <v/>
      </c>
      <c r="E226" s="40"/>
      <c r="F226" s="40"/>
      <c r="G226" s="40">
        <f t="shared" si="142"/>
        <v>0</v>
      </c>
      <c r="H226" s="3">
        <v>80</v>
      </c>
      <c r="I226" s="3" t="str">
        <f t="shared" si="136"/>
        <v>C U I T</v>
      </c>
      <c r="J226" s="33"/>
      <c r="K226" s="3"/>
      <c r="L226" s="41"/>
      <c r="M226" s="41"/>
      <c r="N226" s="41"/>
      <c r="O226" s="41"/>
      <c r="P226" s="41"/>
      <c r="Q226" s="41"/>
      <c r="R226" s="41"/>
      <c r="S226" s="41"/>
      <c r="T226" s="3" t="s">
        <v>645</v>
      </c>
      <c r="U226" s="3" t="str">
        <f t="shared" si="137"/>
        <v>PESOS ARGENTINOS</v>
      </c>
      <c r="V226" s="41">
        <v>1</v>
      </c>
      <c r="W226" s="41">
        <v>1</v>
      </c>
      <c r="X226" s="3">
        <v>0</v>
      </c>
      <c r="Y226" s="3" t="str">
        <f t="shared" si="138"/>
        <v>NO CORRESPONDE</v>
      </c>
      <c r="Z226" s="3"/>
      <c r="AA226" s="39" t="str">
        <f t="shared" si="143"/>
        <v/>
      </c>
      <c r="AC226" s="46"/>
      <c r="AD226" s="7"/>
      <c r="AE226" s="3" t="str">
        <f t="shared" si="139"/>
        <v/>
      </c>
      <c r="AF226" s="47">
        <f t="shared" si="175"/>
        <v>0</v>
      </c>
      <c r="AG226" s="46"/>
      <c r="AH226" s="7"/>
      <c r="AI226" s="3" t="str">
        <f t="shared" si="140"/>
        <v/>
      </c>
      <c r="AJ226" s="47">
        <f t="shared" si="176"/>
        <v>0</v>
      </c>
      <c r="AK226" s="53">
        <f t="shared" si="177"/>
        <v>0</v>
      </c>
      <c r="AL226" s="53">
        <f t="shared" si="178"/>
        <v>0</v>
      </c>
      <c r="AN226" s="56">
        <f t="shared" si="141"/>
        <v>0</v>
      </c>
      <c r="AP226" t="str">
        <f t="shared" si="144"/>
        <v/>
      </c>
      <c r="AQ226" t="str">
        <f t="shared" si="145"/>
        <v/>
      </c>
      <c r="AR226" t="str">
        <f t="shared" si="146"/>
        <v/>
      </c>
      <c r="AS226" t="str">
        <f t="shared" si="147"/>
        <v/>
      </c>
      <c r="AT226" t="str">
        <f t="shared" si="148"/>
        <v/>
      </c>
      <c r="AU226" t="str">
        <f t="shared" si="149"/>
        <v>80</v>
      </c>
      <c r="AV226" t="str">
        <f t="shared" si="150"/>
        <v/>
      </c>
      <c r="AW226" t="str">
        <f t="shared" si="151"/>
        <v xml:space="preserve">                              </v>
      </c>
      <c r="AX226" t="str">
        <f t="shared" si="152"/>
        <v>000000000000000</v>
      </c>
      <c r="AY226" t="str">
        <f t="shared" si="153"/>
        <v>000000000000000</v>
      </c>
      <c r="AZ226" t="str">
        <f t="shared" si="154"/>
        <v>000000000000000</v>
      </c>
      <c r="BA226" t="str">
        <f t="shared" si="155"/>
        <v>000000000000000</v>
      </c>
      <c r="BB226" t="str">
        <f t="shared" si="156"/>
        <v>000000000000000</v>
      </c>
      <c r="BC226" t="str">
        <f t="shared" si="157"/>
        <v>000000000000000</v>
      </c>
      <c r="BD226" t="str">
        <f t="shared" si="158"/>
        <v>000000000000000</v>
      </c>
      <c r="BE226" t="str">
        <f t="shared" si="159"/>
        <v>000000000000000</v>
      </c>
      <c r="BF226" t="str">
        <f t="shared" si="160"/>
        <v>PES</v>
      </c>
      <c r="BG226" t="str">
        <f t="shared" si="161"/>
        <v>0001000000</v>
      </c>
      <c r="BH226">
        <f t="shared" si="162"/>
        <v>1</v>
      </c>
      <c r="BI226" t="str">
        <f t="shared" si="163"/>
        <v xml:space="preserve"> </v>
      </c>
      <c r="BJ226" t="str">
        <f t="shared" si="164"/>
        <v>000000000000000</v>
      </c>
      <c r="BK226" t="str">
        <f t="shared" si="165"/>
        <v/>
      </c>
      <c r="BL226" t="str">
        <f t="shared" si="166"/>
        <v/>
      </c>
      <c r="BM226" t="str">
        <f t="shared" si="167"/>
        <v/>
      </c>
      <c r="BN226" t="str">
        <f t="shared" si="168"/>
        <v/>
      </c>
      <c r="BO226" t="str">
        <f t="shared" si="169"/>
        <v/>
      </c>
      <c r="BP226" t="str">
        <f t="shared" si="170"/>
        <v/>
      </c>
      <c r="BQ226" t="str">
        <f t="shared" si="171"/>
        <v/>
      </c>
      <c r="BR226" t="str">
        <f t="shared" si="172"/>
        <v/>
      </c>
      <c r="BS226" s="22" t="str">
        <f ca="1">IF(BT226="","",MAX($BS$5:INDIRECT(ADDRESS(ROW()-1,COLUMN())))+1)</f>
        <v/>
      </c>
      <c r="BT226" s="22" t="str">
        <f t="shared" si="173"/>
        <v/>
      </c>
      <c r="BU226" s="22" t="str">
        <f ca="1">IF(BV226="","",MAX($BU$5:INDIRECT(ADDRESS(ROW()-1,COLUMN())))+1)</f>
        <v/>
      </c>
      <c r="BV226" s="22" t="str">
        <f t="shared" si="174"/>
        <v/>
      </c>
    </row>
    <row r="227" spans="2:74">
      <c r="B227" s="39"/>
      <c r="C227" s="3"/>
      <c r="D227" s="3" t="str">
        <f t="shared" si="135"/>
        <v/>
      </c>
      <c r="E227" s="40"/>
      <c r="F227" s="40"/>
      <c r="G227" s="40">
        <f t="shared" si="142"/>
        <v>0</v>
      </c>
      <c r="H227" s="3">
        <v>80</v>
      </c>
      <c r="I227" s="3" t="str">
        <f t="shared" si="136"/>
        <v>C U I T</v>
      </c>
      <c r="J227" s="33"/>
      <c r="K227" s="3"/>
      <c r="L227" s="41"/>
      <c r="M227" s="41"/>
      <c r="N227" s="41"/>
      <c r="O227" s="41"/>
      <c r="P227" s="41"/>
      <c r="Q227" s="41"/>
      <c r="R227" s="41"/>
      <c r="S227" s="41"/>
      <c r="T227" s="3" t="s">
        <v>645</v>
      </c>
      <c r="U227" s="3" t="str">
        <f t="shared" si="137"/>
        <v>PESOS ARGENTINOS</v>
      </c>
      <c r="V227" s="41">
        <v>1</v>
      </c>
      <c r="W227" s="41">
        <v>1</v>
      </c>
      <c r="X227" s="3">
        <v>0</v>
      </c>
      <c r="Y227" s="3" t="str">
        <f t="shared" si="138"/>
        <v>NO CORRESPONDE</v>
      </c>
      <c r="Z227" s="3"/>
      <c r="AA227" s="39" t="str">
        <f t="shared" si="143"/>
        <v/>
      </c>
      <c r="AC227" s="46"/>
      <c r="AD227" s="7"/>
      <c r="AE227" s="3" t="str">
        <f t="shared" si="139"/>
        <v/>
      </c>
      <c r="AF227" s="47">
        <f t="shared" si="175"/>
        <v>0</v>
      </c>
      <c r="AG227" s="46"/>
      <c r="AH227" s="7"/>
      <c r="AI227" s="3" t="str">
        <f t="shared" si="140"/>
        <v/>
      </c>
      <c r="AJ227" s="47">
        <f t="shared" si="176"/>
        <v>0</v>
      </c>
      <c r="AK227" s="53">
        <f t="shared" si="177"/>
        <v>0</v>
      </c>
      <c r="AL227" s="53">
        <f t="shared" si="178"/>
        <v>0</v>
      </c>
      <c r="AN227" s="56">
        <f t="shared" si="141"/>
        <v>0</v>
      </c>
      <c r="AP227" t="str">
        <f t="shared" si="144"/>
        <v/>
      </c>
      <c r="AQ227" t="str">
        <f t="shared" si="145"/>
        <v/>
      </c>
      <c r="AR227" t="str">
        <f t="shared" si="146"/>
        <v/>
      </c>
      <c r="AS227" t="str">
        <f t="shared" si="147"/>
        <v/>
      </c>
      <c r="AT227" t="str">
        <f t="shared" si="148"/>
        <v/>
      </c>
      <c r="AU227" t="str">
        <f t="shared" si="149"/>
        <v>80</v>
      </c>
      <c r="AV227" t="str">
        <f t="shared" si="150"/>
        <v/>
      </c>
      <c r="AW227" t="str">
        <f t="shared" si="151"/>
        <v xml:space="preserve">                              </v>
      </c>
      <c r="AX227" t="str">
        <f t="shared" si="152"/>
        <v>000000000000000</v>
      </c>
      <c r="AY227" t="str">
        <f t="shared" si="153"/>
        <v>000000000000000</v>
      </c>
      <c r="AZ227" t="str">
        <f t="shared" si="154"/>
        <v>000000000000000</v>
      </c>
      <c r="BA227" t="str">
        <f t="shared" si="155"/>
        <v>000000000000000</v>
      </c>
      <c r="BB227" t="str">
        <f t="shared" si="156"/>
        <v>000000000000000</v>
      </c>
      <c r="BC227" t="str">
        <f t="shared" si="157"/>
        <v>000000000000000</v>
      </c>
      <c r="BD227" t="str">
        <f t="shared" si="158"/>
        <v>000000000000000</v>
      </c>
      <c r="BE227" t="str">
        <f t="shared" si="159"/>
        <v>000000000000000</v>
      </c>
      <c r="BF227" t="str">
        <f t="shared" si="160"/>
        <v>PES</v>
      </c>
      <c r="BG227" t="str">
        <f t="shared" si="161"/>
        <v>0001000000</v>
      </c>
      <c r="BH227">
        <f t="shared" si="162"/>
        <v>1</v>
      </c>
      <c r="BI227" t="str">
        <f t="shared" si="163"/>
        <v xml:space="preserve"> </v>
      </c>
      <c r="BJ227" t="str">
        <f t="shared" si="164"/>
        <v>000000000000000</v>
      </c>
      <c r="BK227" t="str">
        <f t="shared" si="165"/>
        <v/>
      </c>
      <c r="BL227" t="str">
        <f t="shared" si="166"/>
        <v/>
      </c>
      <c r="BM227" t="str">
        <f t="shared" si="167"/>
        <v/>
      </c>
      <c r="BN227" t="str">
        <f t="shared" si="168"/>
        <v/>
      </c>
      <c r="BO227" t="str">
        <f t="shared" si="169"/>
        <v/>
      </c>
      <c r="BP227" t="str">
        <f t="shared" si="170"/>
        <v/>
      </c>
      <c r="BQ227" t="str">
        <f t="shared" si="171"/>
        <v/>
      </c>
      <c r="BR227" t="str">
        <f t="shared" si="172"/>
        <v/>
      </c>
      <c r="BS227" s="22" t="str">
        <f ca="1">IF(BT227="","",MAX($BS$5:INDIRECT(ADDRESS(ROW()-1,COLUMN())))+1)</f>
        <v/>
      </c>
      <c r="BT227" s="22" t="str">
        <f t="shared" si="173"/>
        <v/>
      </c>
      <c r="BU227" s="22" t="str">
        <f ca="1">IF(BV227="","",MAX($BU$5:INDIRECT(ADDRESS(ROW()-1,COLUMN())))+1)</f>
        <v/>
      </c>
      <c r="BV227" s="22" t="str">
        <f t="shared" si="174"/>
        <v/>
      </c>
    </row>
    <row r="228" spans="2:74">
      <c r="B228" s="39"/>
      <c r="C228" s="3"/>
      <c r="D228" s="3" t="str">
        <f t="shared" si="135"/>
        <v/>
      </c>
      <c r="E228" s="40"/>
      <c r="F228" s="40"/>
      <c r="G228" s="40">
        <f t="shared" si="142"/>
        <v>0</v>
      </c>
      <c r="H228" s="3">
        <v>80</v>
      </c>
      <c r="I228" s="3" t="str">
        <f t="shared" si="136"/>
        <v>C U I T</v>
      </c>
      <c r="J228" s="33"/>
      <c r="K228" s="3"/>
      <c r="L228" s="41"/>
      <c r="M228" s="41"/>
      <c r="N228" s="41"/>
      <c r="O228" s="41"/>
      <c r="P228" s="41"/>
      <c r="Q228" s="41"/>
      <c r="R228" s="41"/>
      <c r="S228" s="41"/>
      <c r="T228" s="3" t="s">
        <v>645</v>
      </c>
      <c r="U228" s="3" t="str">
        <f t="shared" si="137"/>
        <v>PESOS ARGENTINOS</v>
      </c>
      <c r="V228" s="41">
        <v>1</v>
      </c>
      <c r="W228" s="41">
        <v>1</v>
      </c>
      <c r="X228" s="3">
        <v>0</v>
      </c>
      <c r="Y228" s="3" t="str">
        <f t="shared" si="138"/>
        <v>NO CORRESPONDE</v>
      </c>
      <c r="Z228" s="3"/>
      <c r="AA228" s="39" t="str">
        <f t="shared" si="143"/>
        <v/>
      </c>
      <c r="AC228" s="46"/>
      <c r="AD228" s="7"/>
      <c r="AE228" s="3" t="str">
        <f t="shared" si="139"/>
        <v/>
      </c>
      <c r="AF228" s="47">
        <f t="shared" si="175"/>
        <v>0</v>
      </c>
      <c r="AG228" s="46"/>
      <c r="AH228" s="7"/>
      <c r="AI228" s="3" t="str">
        <f t="shared" si="140"/>
        <v/>
      </c>
      <c r="AJ228" s="47">
        <f t="shared" si="176"/>
        <v>0</v>
      </c>
      <c r="AK228" s="53">
        <f t="shared" si="177"/>
        <v>0</v>
      </c>
      <c r="AL228" s="53">
        <f t="shared" si="178"/>
        <v>0</v>
      </c>
      <c r="AN228" s="56">
        <f t="shared" si="141"/>
        <v>0</v>
      </c>
      <c r="AP228" t="str">
        <f t="shared" si="144"/>
        <v/>
      </c>
      <c r="AQ228" t="str">
        <f t="shared" si="145"/>
        <v/>
      </c>
      <c r="AR228" t="str">
        <f t="shared" si="146"/>
        <v/>
      </c>
      <c r="AS228" t="str">
        <f t="shared" si="147"/>
        <v/>
      </c>
      <c r="AT228" t="str">
        <f t="shared" si="148"/>
        <v/>
      </c>
      <c r="AU228" t="str">
        <f t="shared" si="149"/>
        <v>80</v>
      </c>
      <c r="AV228" t="str">
        <f t="shared" si="150"/>
        <v/>
      </c>
      <c r="AW228" t="str">
        <f t="shared" si="151"/>
        <v xml:space="preserve">                              </v>
      </c>
      <c r="AX228" t="str">
        <f t="shared" si="152"/>
        <v>000000000000000</v>
      </c>
      <c r="AY228" t="str">
        <f t="shared" si="153"/>
        <v>000000000000000</v>
      </c>
      <c r="AZ228" t="str">
        <f t="shared" si="154"/>
        <v>000000000000000</v>
      </c>
      <c r="BA228" t="str">
        <f t="shared" si="155"/>
        <v>000000000000000</v>
      </c>
      <c r="BB228" t="str">
        <f t="shared" si="156"/>
        <v>000000000000000</v>
      </c>
      <c r="BC228" t="str">
        <f t="shared" si="157"/>
        <v>000000000000000</v>
      </c>
      <c r="BD228" t="str">
        <f t="shared" si="158"/>
        <v>000000000000000</v>
      </c>
      <c r="BE228" t="str">
        <f t="shared" si="159"/>
        <v>000000000000000</v>
      </c>
      <c r="BF228" t="str">
        <f t="shared" si="160"/>
        <v>PES</v>
      </c>
      <c r="BG228" t="str">
        <f t="shared" si="161"/>
        <v>0001000000</v>
      </c>
      <c r="BH228">
        <f t="shared" si="162"/>
        <v>1</v>
      </c>
      <c r="BI228" t="str">
        <f t="shared" si="163"/>
        <v xml:space="preserve"> </v>
      </c>
      <c r="BJ228" t="str">
        <f t="shared" si="164"/>
        <v>000000000000000</v>
      </c>
      <c r="BK228" t="str">
        <f t="shared" si="165"/>
        <v/>
      </c>
      <c r="BL228" t="str">
        <f t="shared" si="166"/>
        <v/>
      </c>
      <c r="BM228" t="str">
        <f t="shared" si="167"/>
        <v/>
      </c>
      <c r="BN228" t="str">
        <f t="shared" si="168"/>
        <v/>
      </c>
      <c r="BO228" t="str">
        <f t="shared" si="169"/>
        <v/>
      </c>
      <c r="BP228" t="str">
        <f t="shared" si="170"/>
        <v/>
      </c>
      <c r="BQ228" t="str">
        <f t="shared" si="171"/>
        <v/>
      </c>
      <c r="BR228" t="str">
        <f t="shared" si="172"/>
        <v/>
      </c>
      <c r="BS228" s="22" t="str">
        <f ca="1">IF(BT228="","",MAX($BS$5:INDIRECT(ADDRESS(ROW()-1,COLUMN())))+1)</f>
        <v/>
      </c>
      <c r="BT228" s="22" t="str">
        <f t="shared" si="173"/>
        <v/>
      </c>
      <c r="BU228" s="22" t="str">
        <f ca="1">IF(BV228="","",MAX($BU$5:INDIRECT(ADDRESS(ROW()-1,COLUMN())))+1)</f>
        <v/>
      </c>
      <c r="BV228" s="22" t="str">
        <f t="shared" si="174"/>
        <v/>
      </c>
    </row>
    <row r="229" spans="2:74">
      <c r="B229" s="39"/>
      <c r="C229" s="3"/>
      <c r="D229" s="3" t="str">
        <f t="shared" si="135"/>
        <v/>
      </c>
      <c r="E229" s="40"/>
      <c r="F229" s="40"/>
      <c r="G229" s="40">
        <f t="shared" si="142"/>
        <v>0</v>
      </c>
      <c r="H229" s="3">
        <v>80</v>
      </c>
      <c r="I229" s="3" t="str">
        <f t="shared" si="136"/>
        <v>C U I T</v>
      </c>
      <c r="J229" s="33"/>
      <c r="K229" s="3"/>
      <c r="L229" s="41"/>
      <c r="M229" s="41"/>
      <c r="N229" s="41"/>
      <c r="O229" s="41"/>
      <c r="P229" s="41"/>
      <c r="Q229" s="41"/>
      <c r="R229" s="41"/>
      <c r="S229" s="41"/>
      <c r="T229" s="3" t="s">
        <v>645</v>
      </c>
      <c r="U229" s="3" t="str">
        <f t="shared" si="137"/>
        <v>PESOS ARGENTINOS</v>
      </c>
      <c r="V229" s="41">
        <v>1</v>
      </c>
      <c r="W229" s="41">
        <v>1</v>
      </c>
      <c r="X229" s="3">
        <v>0</v>
      </c>
      <c r="Y229" s="3" t="str">
        <f t="shared" si="138"/>
        <v>NO CORRESPONDE</v>
      </c>
      <c r="Z229" s="3"/>
      <c r="AA229" s="39" t="str">
        <f t="shared" si="143"/>
        <v/>
      </c>
      <c r="AC229" s="46"/>
      <c r="AD229" s="7"/>
      <c r="AE229" s="3" t="str">
        <f t="shared" si="139"/>
        <v/>
      </c>
      <c r="AF229" s="47">
        <f t="shared" si="175"/>
        <v>0</v>
      </c>
      <c r="AG229" s="46"/>
      <c r="AH229" s="7"/>
      <c r="AI229" s="3" t="str">
        <f t="shared" si="140"/>
        <v/>
      </c>
      <c r="AJ229" s="47">
        <f t="shared" si="176"/>
        <v>0</v>
      </c>
      <c r="AK229" s="53">
        <f t="shared" si="177"/>
        <v>0</v>
      </c>
      <c r="AL229" s="53">
        <f t="shared" si="178"/>
        <v>0</v>
      </c>
      <c r="AN229" s="56">
        <f t="shared" si="141"/>
        <v>0</v>
      </c>
      <c r="AP229" t="str">
        <f t="shared" si="144"/>
        <v/>
      </c>
      <c r="AQ229" t="str">
        <f t="shared" si="145"/>
        <v/>
      </c>
      <c r="AR229" t="str">
        <f t="shared" si="146"/>
        <v/>
      </c>
      <c r="AS229" t="str">
        <f t="shared" si="147"/>
        <v/>
      </c>
      <c r="AT229" t="str">
        <f t="shared" si="148"/>
        <v/>
      </c>
      <c r="AU229" t="str">
        <f t="shared" si="149"/>
        <v>80</v>
      </c>
      <c r="AV229" t="str">
        <f t="shared" si="150"/>
        <v/>
      </c>
      <c r="AW229" t="str">
        <f t="shared" si="151"/>
        <v xml:space="preserve">                              </v>
      </c>
      <c r="AX229" t="str">
        <f t="shared" si="152"/>
        <v>000000000000000</v>
      </c>
      <c r="AY229" t="str">
        <f t="shared" si="153"/>
        <v>000000000000000</v>
      </c>
      <c r="AZ229" t="str">
        <f t="shared" si="154"/>
        <v>000000000000000</v>
      </c>
      <c r="BA229" t="str">
        <f t="shared" si="155"/>
        <v>000000000000000</v>
      </c>
      <c r="BB229" t="str">
        <f t="shared" si="156"/>
        <v>000000000000000</v>
      </c>
      <c r="BC229" t="str">
        <f t="shared" si="157"/>
        <v>000000000000000</v>
      </c>
      <c r="BD229" t="str">
        <f t="shared" si="158"/>
        <v>000000000000000</v>
      </c>
      <c r="BE229" t="str">
        <f t="shared" si="159"/>
        <v>000000000000000</v>
      </c>
      <c r="BF229" t="str">
        <f t="shared" si="160"/>
        <v>PES</v>
      </c>
      <c r="BG229" t="str">
        <f t="shared" si="161"/>
        <v>0001000000</v>
      </c>
      <c r="BH229">
        <f t="shared" si="162"/>
        <v>1</v>
      </c>
      <c r="BI229" t="str">
        <f t="shared" si="163"/>
        <v xml:space="preserve"> </v>
      </c>
      <c r="BJ229" t="str">
        <f t="shared" si="164"/>
        <v>000000000000000</v>
      </c>
      <c r="BK229" t="str">
        <f t="shared" si="165"/>
        <v/>
      </c>
      <c r="BL229" t="str">
        <f t="shared" si="166"/>
        <v/>
      </c>
      <c r="BM229" t="str">
        <f t="shared" si="167"/>
        <v/>
      </c>
      <c r="BN229" t="str">
        <f t="shared" si="168"/>
        <v/>
      </c>
      <c r="BO229" t="str">
        <f t="shared" si="169"/>
        <v/>
      </c>
      <c r="BP229" t="str">
        <f t="shared" si="170"/>
        <v/>
      </c>
      <c r="BQ229" t="str">
        <f t="shared" si="171"/>
        <v/>
      </c>
      <c r="BR229" t="str">
        <f t="shared" si="172"/>
        <v/>
      </c>
      <c r="BS229" s="22" t="str">
        <f ca="1">IF(BT229="","",MAX($BS$5:INDIRECT(ADDRESS(ROW()-1,COLUMN())))+1)</f>
        <v/>
      </c>
      <c r="BT229" s="22" t="str">
        <f t="shared" si="173"/>
        <v/>
      </c>
      <c r="BU229" s="22" t="str">
        <f ca="1">IF(BV229="","",MAX($BU$5:INDIRECT(ADDRESS(ROW()-1,COLUMN())))+1)</f>
        <v/>
      </c>
      <c r="BV229" s="22" t="str">
        <f t="shared" si="174"/>
        <v/>
      </c>
    </row>
    <row r="230" spans="2:74">
      <c r="B230" s="39"/>
      <c r="C230" s="3"/>
      <c r="D230" s="3" t="str">
        <f t="shared" si="135"/>
        <v/>
      </c>
      <c r="E230" s="40"/>
      <c r="F230" s="40"/>
      <c r="G230" s="40">
        <f t="shared" si="142"/>
        <v>0</v>
      </c>
      <c r="H230" s="3">
        <v>80</v>
      </c>
      <c r="I230" s="3" t="str">
        <f t="shared" si="136"/>
        <v>C U I T</v>
      </c>
      <c r="J230" s="33"/>
      <c r="K230" s="3"/>
      <c r="L230" s="41"/>
      <c r="M230" s="41"/>
      <c r="N230" s="41"/>
      <c r="O230" s="41"/>
      <c r="P230" s="41"/>
      <c r="Q230" s="41"/>
      <c r="R230" s="41"/>
      <c r="S230" s="41"/>
      <c r="T230" s="3" t="s">
        <v>645</v>
      </c>
      <c r="U230" s="3" t="str">
        <f t="shared" si="137"/>
        <v>PESOS ARGENTINOS</v>
      </c>
      <c r="V230" s="41">
        <v>1</v>
      </c>
      <c r="W230" s="41">
        <v>1</v>
      </c>
      <c r="X230" s="3">
        <v>0</v>
      </c>
      <c r="Y230" s="3" t="str">
        <f t="shared" si="138"/>
        <v>NO CORRESPONDE</v>
      </c>
      <c r="Z230" s="3"/>
      <c r="AA230" s="39" t="str">
        <f t="shared" si="143"/>
        <v/>
      </c>
      <c r="AC230" s="46"/>
      <c r="AD230" s="7"/>
      <c r="AE230" s="3" t="str">
        <f t="shared" si="139"/>
        <v/>
      </c>
      <c r="AF230" s="47">
        <f t="shared" si="175"/>
        <v>0</v>
      </c>
      <c r="AG230" s="46"/>
      <c r="AH230" s="7"/>
      <c r="AI230" s="3" t="str">
        <f t="shared" si="140"/>
        <v/>
      </c>
      <c r="AJ230" s="47">
        <f t="shared" si="176"/>
        <v>0</v>
      </c>
      <c r="AK230" s="53">
        <f t="shared" si="177"/>
        <v>0</v>
      </c>
      <c r="AL230" s="53">
        <f t="shared" si="178"/>
        <v>0</v>
      </c>
      <c r="AN230" s="56">
        <f t="shared" si="141"/>
        <v>0</v>
      </c>
      <c r="AP230" t="str">
        <f t="shared" si="144"/>
        <v/>
      </c>
      <c r="AQ230" t="str">
        <f t="shared" si="145"/>
        <v/>
      </c>
      <c r="AR230" t="str">
        <f t="shared" si="146"/>
        <v/>
      </c>
      <c r="AS230" t="str">
        <f t="shared" si="147"/>
        <v/>
      </c>
      <c r="AT230" t="str">
        <f t="shared" si="148"/>
        <v/>
      </c>
      <c r="AU230" t="str">
        <f t="shared" si="149"/>
        <v>80</v>
      </c>
      <c r="AV230" t="str">
        <f t="shared" si="150"/>
        <v/>
      </c>
      <c r="AW230" t="str">
        <f t="shared" si="151"/>
        <v xml:space="preserve">                              </v>
      </c>
      <c r="AX230" t="str">
        <f t="shared" si="152"/>
        <v>000000000000000</v>
      </c>
      <c r="AY230" t="str">
        <f t="shared" si="153"/>
        <v>000000000000000</v>
      </c>
      <c r="AZ230" t="str">
        <f t="shared" si="154"/>
        <v>000000000000000</v>
      </c>
      <c r="BA230" t="str">
        <f t="shared" si="155"/>
        <v>000000000000000</v>
      </c>
      <c r="BB230" t="str">
        <f t="shared" si="156"/>
        <v>000000000000000</v>
      </c>
      <c r="BC230" t="str">
        <f t="shared" si="157"/>
        <v>000000000000000</v>
      </c>
      <c r="BD230" t="str">
        <f t="shared" si="158"/>
        <v>000000000000000</v>
      </c>
      <c r="BE230" t="str">
        <f t="shared" si="159"/>
        <v>000000000000000</v>
      </c>
      <c r="BF230" t="str">
        <f t="shared" si="160"/>
        <v>PES</v>
      </c>
      <c r="BG230" t="str">
        <f t="shared" si="161"/>
        <v>0001000000</v>
      </c>
      <c r="BH230">
        <f t="shared" si="162"/>
        <v>1</v>
      </c>
      <c r="BI230" t="str">
        <f t="shared" si="163"/>
        <v xml:space="preserve"> </v>
      </c>
      <c r="BJ230" t="str">
        <f t="shared" si="164"/>
        <v>000000000000000</v>
      </c>
      <c r="BK230" t="str">
        <f t="shared" si="165"/>
        <v/>
      </c>
      <c r="BL230" t="str">
        <f t="shared" si="166"/>
        <v/>
      </c>
      <c r="BM230" t="str">
        <f t="shared" si="167"/>
        <v/>
      </c>
      <c r="BN230" t="str">
        <f t="shared" si="168"/>
        <v/>
      </c>
      <c r="BO230" t="str">
        <f t="shared" si="169"/>
        <v/>
      </c>
      <c r="BP230" t="str">
        <f t="shared" si="170"/>
        <v/>
      </c>
      <c r="BQ230" t="str">
        <f t="shared" si="171"/>
        <v/>
      </c>
      <c r="BR230" t="str">
        <f t="shared" si="172"/>
        <v/>
      </c>
      <c r="BS230" s="22" t="str">
        <f ca="1">IF(BT230="","",MAX($BS$5:INDIRECT(ADDRESS(ROW()-1,COLUMN())))+1)</f>
        <v/>
      </c>
      <c r="BT230" s="22" t="str">
        <f t="shared" si="173"/>
        <v/>
      </c>
      <c r="BU230" s="22" t="str">
        <f ca="1">IF(BV230="","",MAX($BU$5:INDIRECT(ADDRESS(ROW()-1,COLUMN())))+1)</f>
        <v/>
      </c>
      <c r="BV230" s="22" t="str">
        <f t="shared" si="174"/>
        <v/>
      </c>
    </row>
    <row r="231" spans="2:74">
      <c r="B231" s="39"/>
      <c r="C231" s="3"/>
      <c r="D231" s="3" t="str">
        <f t="shared" si="135"/>
        <v/>
      </c>
      <c r="E231" s="40"/>
      <c r="F231" s="40"/>
      <c r="G231" s="40">
        <f t="shared" si="142"/>
        <v>0</v>
      </c>
      <c r="H231" s="3">
        <v>80</v>
      </c>
      <c r="I231" s="3" t="str">
        <f t="shared" si="136"/>
        <v>C U I T</v>
      </c>
      <c r="J231" s="33"/>
      <c r="K231" s="3"/>
      <c r="L231" s="41"/>
      <c r="M231" s="41"/>
      <c r="N231" s="41"/>
      <c r="O231" s="41"/>
      <c r="P231" s="41"/>
      <c r="Q231" s="41"/>
      <c r="R231" s="41"/>
      <c r="S231" s="41"/>
      <c r="T231" s="3" t="s">
        <v>645</v>
      </c>
      <c r="U231" s="3" t="str">
        <f t="shared" si="137"/>
        <v>PESOS ARGENTINOS</v>
      </c>
      <c r="V231" s="41">
        <v>1</v>
      </c>
      <c r="W231" s="41">
        <v>1</v>
      </c>
      <c r="X231" s="3">
        <v>0</v>
      </c>
      <c r="Y231" s="3" t="str">
        <f t="shared" si="138"/>
        <v>NO CORRESPONDE</v>
      </c>
      <c r="Z231" s="3"/>
      <c r="AA231" s="39" t="str">
        <f t="shared" si="143"/>
        <v/>
      </c>
      <c r="AC231" s="46"/>
      <c r="AD231" s="7"/>
      <c r="AE231" s="3" t="str">
        <f t="shared" si="139"/>
        <v/>
      </c>
      <c r="AF231" s="47">
        <f t="shared" si="175"/>
        <v>0</v>
      </c>
      <c r="AG231" s="46"/>
      <c r="AH231" s="7"/>
      <c r="AI231" s="3" t="str">
        <f t="shared" si="140"/>
        <v/>
      </c>
      <c r="AJ231" s="47">
        <f t="shared" si="176"/>
        <v>0</v>
      </c>
      <c r="AK231" s="53">
        <f t="shared" si="177"/>
        <v>0</v>
      </c>
      <c r="AL231" s="53">
        <f t="shared" si="178"/>
        <v>0</v>
      </c>
      <c r="AN231" s="56">
        <f t="shared" si="141"/>
        <v>0</v>
      </c>
      <c r="AP231" t="str">
        <f t="shared" si="144"/>
        <v/>
      </c>
      <c r="AQ231" t="str">
        <f t="shared" si="145"/>
        <v/>
      </c>
      <c r="AR231" t="str">
        <f t="shared" si="146"/>
        <v/>
      </c>
      <c r="AS231" t="str">
        <f t="shared" si="147"/>
        <v/>
      </c>
      <c r="AT231" t="str">
        <f t="shared" si="148"/>
        <v/>
      </c>
      <c r="AU231" t="str">
        <f t="shared" si="149"/>
        <v>80</v>
      </c>
      <c r="AV231" t="str">
        <f t="shared" si="150"/>
        <v/>
      </c>
      <c r="AW231" t="str">
        <f t="shared" si="151"/>
        <v xml:space="preserve">                              </v>
      </c>
      <c r="AX231" t="str">
        <f t="shared" si="152"/>
        <v>000000000000000</v>
      </c>
      <c r="AY231" t="str">
        <f t="shared" si="153"/>
        <v>000000000000000</v>
      </c>
      <c r="AZ231" t="str">
        <f t="shared" si="154"/>
        <v>000000000000000</v>
      </c>
      <c r="BA231" t="str">
        <f t="shared" si="155"/>
        <v>000000000000000</v>
      </c>
      <c r="BB231" t="str">
        <f t="shared" si="156"/>
        <v>000000000000000</v>
      </c>
      <c r="BC231" t="str">
        <f t="shared" si="157"/>
        <v>000000000000000</v>
      </c>
      <c r="BD231" t="str">
        <f t="shared" si="158"/>
        <v>000000000000000</v>
      </c>
      <c r="BE231" t="str">
        <f t="shared" si="159"/>
        <v>000000000000000</v>
      </c>
      <c r="BF231" t="str">
        <f t="shared" si="160"/>
        <v>PES</v>
      </c>
      <c r="BG231" t="str">
        <f t="shared" si="161"/>
        <v>0001000000</v>
      </c>
      <c r="BH231">
        <f t="shared" si="162"/>
        <v>1</v>
      </c>
      <c r="BI231" t="str">
        <f t="shared" si="163"/>
        <v xml:space="preserve"> </v>
      </c>
      <c r="BJ231" t="str">
        <f t="shared" si="164"/>
        <v>000000000000000</v>
      </c>
      <c r="BK231" t="str">
        <f t="shared" si="165"/>
        <v/>
      </c>
      <c r="BL231" t="str">
        <f t="shared" si="166"/>
        <v/>
      </c>
      <c r="BM231" t="str">
        <f t="shared" si="167"/>
        <v/>
      </c>
      <c r="BN231" t="str">
        <f t="shared" si="168"/>
        <v/>
      </c>
      <c r="BO231" t="str">
        <f t="shared" si="169"/>
        <v/>
      </c>
      <c r="BP231" t="str">
        <f t="shared" si="170"/>
        <v/>
      </c>
      <c r="BQ231" t="str">
        <f t="shared" si="171"/>
        <v/>
      </c>
      <c r="BR231" t="str">
        <f t="shared" si="172"/>
        <v/>
      </c>
      <c r="BS231" s="22" t="str">
        <f ca="1">IF(BT231="","",MAX($BS$5:INDIRECT(ADDRESS(ROW()-1,COLUMN())))+1)</f>
        <v/>
      </c>
      <c r="BT231" s="22" t="str">
        <f t="shared" si="173"/>
        <v/>
      </c>
      <c r="BU231" s="22" t="str">
        <f ca="1">IF(BV231="","",MAX($BU$5:INDIRECT(ADDRESS(ROW()-1,COLUMN())))+1)</f>
        <v/>
      </c>
      <c r="BV231" s="22" t="str">
        <f t="shared" si="174"/>
        <v/>
      </c>
    </row>
    <row r="232" spans="2:74">
      <c r="B232" s="39"/>
      <c r="C232" s="3"/>
      <c r="D232" s="3" t="str">
        <f t="shared" si="135"/>
        <v/>
      </c>
      <c r="E232" s="40"/>
      <c r="F232" s="40"/>
      <c r="G232" s="40">
        <f t="shared" si="142"/>
        <v>0</v>
      </c>
      <c r="H232" s="3">
        <v>80</v>
      </c>
      <c r="I232" s="3" t="str">
        <f t="shared" si="136"/>
        <v>C U I T</v>
      </c>
      <c r="J232" s="33"/>
      <c r="K232" s="3"/>
      <c r="L232" s="41"/>
      <c r="M232" s="41"/>
      <c r="N232" s="41"/>
      <c r="O232" s="41"/>
      <c r="P232" s="41"/>
      <c r="Q232" s="41"/>
      <c r="R232" s="41"/>
      <c r="S232" s="41"/>
      <c r="T232" s="3" t="s">
        <v>645</v>
      </c>
      <c r="U232" s="3" t="str">
        <f t="shared" si="137"/>
        <v>PESOS ARGENTINOS</v>
      </c>
      <c r="V232" s="41">
        <v>1</v>
      </c>
      <c r="W232" s="41">
        <v>1</v>
      </c>
      <c r="X232" s="3">
        <v>0</v>
      </c>
      <c r="Y232" s="3" t="str">
        <f t="shared" si="138"/>
        <v>NO CORRESPONDE</v>
      </c>
      <c r="Z232" s="3"/>
      <c r="AA232" s="39" t="str">
        <f t="shared" si="143"/>
        <v/>
      </c>
      <c r="AC232" s="46"/>
      <c r="AD232" s="7"/>
      <c r="AE232" s="3" t="str">
        <f t="shared" si="139"/>
        <v/>
      </c>
      <c r="AF232" s="47">
        <f t="shared" si="175"/>
        <v>0</v>
      </c>
      <c r="AG232" s="46"/>
      <c r="AH232" s="7"/>
      <c r="AI232" s="3" t="str">
        <f t="shared" si="140"/>
        <v/>
      </c>
      <c r="AJ232" s="47">
        <f t="shared" si="176"/>
        <v>0</v>
      </c>
      <c r="AK232" s="53">
        <f t="shared" si="177"/>
        <v>0</v>
      </c>
      <c r="AL232" s="53">
        <f t="shared" si="178"/>
        <v>0</v>
      </c>
      <c r="AN232" s="56">
        <f t="shared" si="141"/>
        <v>0</v>
      </c>
      <c r="AP232" t="str">
        <f t="shared" si="144"/>
        <v/>
      </c>
      <c r="AQ232" t="str">
        <f t="shared" si="145"/>
        <v/>
      </c>
      <c r="AR232" t="str">
        <f t="shared" si="146"/>
        <v/>
      </c>
      <c r="AS232" t="str">
        <f t="shared" si="147"/>
        <v/>
      </c>
      <c r="AT232" t="str">
        <f t="shared" si="148"/>
        <v/>
      </c>
      <c r="AU232" t="str">
        <f t="shared" si="149"/>
        <v>80</v>
      </c>
      <c r="AV232" t="str">
        <f t="shared" si="150"/>
        <v/>
      </c>
      <c r="AW232" t="str">
        <f t="shared" si="151"/>
        <v xml:space="preserve">                              </v>
      </c>
      <c r="AX232" t="str">
        <f t="shared" si="152"/>
        <v>000000000000000</v>
      </c>
      <c r="AY232" t="str">
        <f t="shared" si="153"/>
        <v>000000000000000</v>
      </c>
      <c r="AZ232" t="str">
        <f t="shared" si="154"/>
        <v>000000000000000</v>
      </c>
      <c r="BA232" t="str">
        <f t="shared" si="155"/>
        <v>000000000000000</v>
      </c>
      <c r="BB232" t="str">
        <f t="shared" si="156"/>
        <v>000000000000000</v>
      </c>
      <c r="BC232" t="str">
        <f t="shared" si="157"/>
        <v>000000000000000</v>
      </c>
      <c r="BD232" t="str">
        <f t="shared" si="158"/>
        <v>000000000000000</v>
      </c>
      <c r="BE232" t="str">
        <f t="shared" si="159"/>
        <v>000000000000000</v>
      </c>
      <c r="BF232" t="str">
        <f t="shared" si="160"/>
        <v>PES</v>
      </c>
      <c r="BG232" t="str">
        <f t="shared" si="161"/>
        <v>0001000000</v>
      </c>
      <c r="BH232">
        <f t="shared" si="162"/>
        <v>1</v>
      </c>
      <c r="BI232" t="str">
        <f t="shared" si="163"/>
        <v xml:space="preserve"> </v>
      </c>
      <c r="BJ232" t="str">
        <f t="shared" si="164"/>
        <v>000000000000000</v>
      </c>
      <c r="BK232" t="str">
        <f t="shared" si="165"/>
        <v/>
      </c>
      <c r="BL232" t="str">
        <f t="shared" si="166"/>
        <v/>
      </c>
      <c r="BM232" t="str">
        <f t="shared" si="167"/>
        <v/>
      </c>
      <c r="BN232" t="str">
        <f t="shared" si="168"/>
        <v/>
      </c>
      <c r="BO232" t="str">
        <f t="shared" si="169"/>
        <v/>
      </c>
      <c r="BP232" t="str">
        <f t="shared" si="170"/>
        <v/>
      </c>
      <c r="BQ232" t="str">
        <f t="shared" si="171"/>
        <v/>
      </c>
      <c r="BR232" t="str">
        <f t="shared" si="172"/>
        <v/>
      </c>
      <c r="BS232" s="22" t="str">
        <f ca="1">IF(BT232="","",MAX($BS$5:INDIRECT(ADDRESS(ROW()-1,COLUMN())))+1)</f>
        <v/>
      </c>
      <c r="BT232" s="22" t="str">
        <f t="shared" si="173"/>
        <v/>
      </c>
      <c r="BU232" s="22" t="str">
        <f ca="1">IF(BV232="","",MAX($BU$5:INDIRECT(ADDRESS(ROW()-1,COLUMN())))+1)</f>
        <v/>
      </c>
      <c r="BV232" s="22" t="str">
        <f t="shared" si="174"/>
        <v/>
      </c>
    </row>
    <row r="233" spans="2:74">
      <c r="B233" s="39"/>
      <c r="C233" s="3"/>
      <c r="D233" s="3" t="str">
        <f t="shared" si="135"/>
        <v/>
      </c>
      <c r="E233" s="40"/>
      <c r="F233" s="40"/>
      <c r="G233" s="40">
        <f t="shared" si="142"/>
        <v>0</v>
      </c>
      <c r="H233" s="3">
        <v>80</v>
      </c>
      <c r="I233" s="3" t="str">
        <f t="shared" si="136"/>
        <v>C U I T</v>
      </c>
      <c r="J233" s="33"/>
      <c r="K233" s="3"/>
      <c r="L233" s="41"/>
      <c r="M233" s="41"/>
      <c r="N233" s="41"/>
      <c r="O233" s="41"/>
      <c r="P233" s="41"/>
      <c r="Q233" s="41"/>
      <c r="R233" s="41"/>
      <c r="S233" s="41"/>
      <c r="T233" s="3" t="s">
        <v>645</v>
      </c>
      <c r="U233" s="3" t="str">
        <f t="shared" si="137"/>
        <v>PESOS ARGENTINOS</v>
      </c>
      <c r="V233" s="41">
        <v>1</v>
      </c>
      <c r="W233" s="41">
        <v>1</v>
      </c>
      <c r="X233" s="3">
        <v>0</v>
      </c>
      <c r="Y233" s="3" t="str">
        <f t="shared" si="138"/>
        <v>NO CORRESPONDE</v>
      </c>
      <c r="Z233" s="3"/>
      <c r="AA233" s="39" t="str">
        <f t="shared" si="143"/>
        <v/>
      </c>
      <c r="AC233" s="46"/>
      <c r="AD233" s="7"/>
      <c r="AE233" s="3" t="str">
        <f t="shared" si="139"/>
        <v/>
      </c>
      <c r="AF233" s="47">
        <f t="shared" si="175"/>
        <v>0</v>
      </c>
      <c r="AG233" s="46"/>
      <c r="AH233" s="7"/>
      <c r="AI233" s="3" t="str">
        <f t="shared" si="140"/>
        <v/>
      </c>
      <c r="AJ233" s="47">
        <f t="shared" si="176"/>
        <v>0</v>
      </c>
      <c r="AK233" s="53">
        <f t="shared" si="177"/>
        <v>0</v>
      </c>
      <c r="AL233" s="53">
        <f t="shared" si="178"/>
        <v>0</v>
      </c>
      <c r="AN233" s="56">
        <f t="shared" si="141"/>
        <v>0</v>
      </c>
      <c r="AP233" t="str">
        <f t="shared" si="144"/>
        <v/>
      </c>
      <c r="AQ233" t="str">
        <f t="shared" si="145"/>
        <v/>
      </c>
      <c r="AR233" t="str">
        <f t="shared" si="146"/>
        <v/>
      </c>
      <c r="AS233" t="str">
        <f t="shared" si="147"/>
        <v/>
      </c>
      <c r="AT233" t="str">
        <f t="shared" si="148"/>
        <v/>
      </c>
      <c r="AU233" t="str">
        <f t="shared" si="149"/>
        <v>80</v>
      </c>
      <c r="AV233" t="str">
        <f t="shared" si="150"/>
        <v/>
      </c>
      <c r="AW233" t="str">
        <f t="shared" si="151"/>
        <v xml:space="preserve">                              </v>
      </c>
      <c r="AX233" t="str">
        <f t="shared" si="152"/>
        <v>000000000000000</v>
      </c>
      <c r="AY233" t="str">
        <f t="shared" si="153"/>
        <v>000000000000000</v>
      </c>
      <c r="AZ233" t="str">
        <f t="shared" si="154"/>
        <v>000000000000000</v>
      </c>
      <c r="BA233" t="str">
        <f t="shared" si="155"/>
        <v>000000000000000</v>
      </c>
      <c r="BB233" t="str">
        <f t="shared" si="156"/>
        <v>000000000000000</v>
      </c>
      <c r="BC233" t="str">
        <f t="shared" si="157"/>
        <v>000000000000000</v>
      </c>
      <c r="BD233" t="str">
        <f t="shared" si="158"/>
        <v>000000000000000</v>
      </c>
      <c r="BE233" t="str">
        <f t="shared" si="159"/>
        <v>000000000000000</v>
      </c>
      <c r="BF233" t="str">
        <f t="shared" si="160"/>
        <v>PES</v>
      </c>
      <c r="BG233" t="str">
        <f t="shared" si="161"/>
        <v>0001000000</v>
      </c>
      <c r="BH233">
        <f t="shared" si="162"/>
        <v>1</v>
      </c>
      <c r="BI233" t="str">
        <f t="shared" si="163"/>
        <v xml:space="preserve"> </v>
      </c>
      <c r="BJ233" t="str">
        <f t="shared" si="164"/>
        <v>000000000000000</v>
      </c>
      <c r="BK233" t="str">
        <f t="shared" si="165"/>
        <v/>
      </c>
      <c r="BL233" t="str">
        <f t="shared" si="166"/>
        <v/>
      </c>
      <c r="BM233" t="str">
        <f t="shared" si="167"/>
        <v/>
      </c>
      <c r="BN233" t="str">
        <f t="shared" si="168"/>
        <v/>
      </c>
      <c r="BO233" t="str">
        <f t="shared" si="169"/>
        <v/>
      </c>
      <c r="BP233" t="str">
        <f t="shared" si="170"/>
        <v/>
      </c>
      <c r="BQ233" t="str">
        <f t="shared" si="171"/>
        <v/>
      </c>
      <c r="BR233" t="str">
        <f t="shared" si="172"/>
        <v/>
      </c>
      <c r="BS233" s="22" t="str">
        <f ca="1">IF(BT233="","",MAX($BS$5:INDIRECT(ADDRESS(ROW()-1,COLUMN())))+1)</f>
        <v/>
      </c>
      <c r="BT233" s="22" t="str">
        <f t="shared" si="173"/>
        <v/>
      </c>
      <c r="BU233" s="22" t="str">
        <f ca="1">IF(BV233="","",MAX($BU$5:INDIRECT(ADDRESS(ROW()-1,COLUMN())))+1)</f>
        <v/>
      </c>
      <c r="BV233" s="22" t="str">
        <f t="shared" si="174"/>
        <v/>
      </c>
    </row>
    <row r="234" spans="2:74">
      <c r="B234" s="39"/>
      <c r="C234" s="3"/>
      <c r="D234" s="3" t="str">
        <f t="shared" si="135"/>
        <v/>
      </c>
      <c r="E234" s="40"/>
      <c r="F234" s="40"/>
      <c r="G234" s="40">
        <f t="shared" si="142"/>
        <v>0</v>
      </c>
      <c r="H234" s="3">
        <v>80</v>
      </c>
      <c r="I234" s="3" t="str">
        <f t="shared" si="136"/>
        <v>C U I T</v>
      </c>
      <c r="J234" s="33"/>
      <c r="K234" s="3"/>
      <c r="L234" s="41"/>
      <c r="M234" s="41"/>
      <c r="N234" s="41"/>
      <c r="O234" s="41"/>
      <c r="P234" s="41"/>
      <c r="Q234" s="41"/>
      <c r="R234" s="41"/>
      <c r="S234" s="41"/>
      <c r="T234" s="3" t="s">
        <v>645</v>
      </c>
      <c r="U234" s="3" t="str">
        <f t="shared" si="137"/>
        <v>PESOS ARGENTINOS</v>
      </c>
      <c r="V234" s="41">
        <v>1</v>
      </c>
      <c r="W234" s="41">
        <v>1</v>
      </c>
      <c r="X234" s="3">
        <v>0</v>
      </c>
      <c r="Y234" s="3" t="str">
        <f t="shared" si="138"/>
        <v>NO CORRESPONDE</v>
      </c>
      <c r="Z234" s="3"/>
      <c r="AA234" s="39" t="str">
        <f t="shared" si="143"/>
        <v/>
      </c>
      <c r="AC234" s="46"/>
      <c r="AD234" s="7"/>
      <c r="AE234" s="3" t="str">
        <f t="shared" si="139"/>
        <v/>
      </c>
      <c r="AF234" s="47">
        <f t="shared" si="175"/>
        <v>0</v>
      </c>
      <c r="AG234" s="46"/>
      <c r="AH234" s="7"/>
      <c r="AI234" s="3" t="str">
        <f t="shared" si="140"/>
        <v/>
      </c>
      <c r="AJ234" s="47">
        <f t="shared" si="176"/>
        <v>0</v>
      </c>
      <c r="AK234" s="53">
        <f t="shared" si="177"/>
        <v>0</v>
      </c>
      <c r="AL234" s="53">
        <f t="shared" si="178"/>
        <v>0</v>
      </c>
      <c r="AN234" s="56">
        <f t="shared" si="141"/>
        <v>0</v>
      </c>
      <c r="AP234" t="str">
        <f t="shared" si="144"/>
        <v/>
      </c>
      <c r="AQ234" t="str">
        <f t="shared" si="145"/>
        <v/>
      </c>
      <c r="AR234" t="str">
        <f t="shared" si="146"/>
        <v/>
      </c>
      <c r="AS234" t="str">
        <f t="shared" si="147"/>
        <v/>
      </c>
      <c r="AT234" t="str">
        <f t="shared" si="148"/>
        <v/>
      </c>
      <c r="AU234" t="str">
        <f t="shared" si="149"/>
        <v>80</v>
      </c>
      <c r="AV234" t="str">
        <f t="shared" si="150"/>
        <v/>
      </c>
      <c r="AW234" t="str">
        <f t="shared" si="151"/>
        <v xml:space="preserve">                              </v>
      </c>
      <c r="AX234" t="str">
        <f t="shared" si="152"/>
        <v>000000000000000</v>
      </c>
      <c r="AY234" t="str">
        <f t="shared" si="153"/>
        <v>000000000000000</v>
      </c>
      <c r="AZ234" t="str">
        <f t="shared" si="154"/>
        <v>000000000000000</v>
      </c>
      <c r="BA234" t="str">
        <f t="shared" si="155"/>
        <v>000000000000000</v>
      </c>
      <c r="BB234" t="str">
        <f t="shared" si="156"/>
        <v>000000000000000</v>
      </c>
      <c r="BC234" t="str">
        <f t="shared" si="157"/>
        <v>000000000000000</v>
      </c>
      <c r="BD234" t="str">
        <f t="shared" si="158"/>
        <v>000000000000000</v>
      </c>
      <c r="BE234" t="str">
        <f t="shared" si="159"/>
        <v>000000000000000</v>
      </c>
      <c r="BF234" t="str">
        <f t="shared" si="160"/>
        <v>PES</v>
      </c>
      <c r="BG234" t="str">
        <f t="shared" si="161"/>
        <v>0001000000</v>
      </c>
      <c r="BH234">
        <f t="shared" si="162"/>
        <v>1</v>
      </c>
      <c r="BI234" t="str">
        <f t="shared" si="163"/>
        <v xml:space="preserve"> </v>
      </c>
      <c r="BJ234" t="str">
        <f t="shared" si="164"/>
        <v>000000000000000</v>
      </c>
      <c r="BK234" t="str">
        <f t="shared" si="165"/>
        <v/>
      </c>
      <c r="BL234" t="str">
        <f t="shared" si="166"/>
        <v/>
      </c>
      <c r="BM234" t="str">
        <f t="shared" si="167"/>
        <v/>
      </c>
      <c r="BN234" t="str">
        <f t="shared" si="168"/>
        <v/>
      </c>
      <c r="BO234" t="str">
        <f t="shared" si="169"/>
        <v/>
      </c>
      <c r="BP234" t="str">
        <f t="shared" si="170"/>
        <v/>
      </c>
      <c r="BQ234" t="str">
        <f t="shared" si="171"/>
        <v/>
      </c>
      <c r="BR234" t="str">
        <f t="shared" si="172"/>
        <v/>
      </c>
      <c r="BS234" s="22" t="str">
        <f ca="1">IF(BT234="","",MAX($BS$5:INDIRECT(ADDRESS(ROW()-1,COLUMN())))+1)</f>
        <v/>
      </c>
      <c r="BT234" s="22" t="str">
        <f t="shared" si="173"/>
        <v/>
      </c>
      <c r="BU234" s="22" t="str">
        <f ca="1">IF(BV234="","",MAX($BU$5:INDIRECT(ADDRESS(ROW()-1,COLUMN())))+1)</f>
        <v/>
      </c>
      <c r="BV234" s="22" t="str">
        <f t="shared" si="174"/>
        <v/>
      </c>
    </row>
    <row r="235" spans="2:74">
      <c r="B235" s="39"/>
      <c r="C235" s="3"/>
      <c r="D235" s="3" t="str">
        <f t="shared" si="135"/>
        <v/>
      </c>
      <c r="E235" s="40"/>
      <c r="F235" s="40"/>
      <c r="G235" s="40">
        <f t="shared" si="142"/>
        <v>0</v>
      </c>
      <c r="H235" s="3">
        <v>80</v>
      </c>
      <c r="I235" s="3" t="str">
        <f t="shared" si="136"/>
        <v>C U I T</v>
      </c>
      <c r="J235" s="33"/>
      <c r="K235" s="3"/>
      <c r="L235" s="41"/>
      <c r="M235" s="41"/>
      <c r="N235" s="41"/>
      <c r="O235" s="41"/>
      <c r="P235" s="41"/>
      <c r="Q235" s="41"/>
      <c r="R235" s="41"/>
      <c r="S235" s="41"/>
      <c r="T235" s="3" t="s">
        <v>645</v>
      </c>
      <c r="U235" s="3" t="str">
        <f t="shared" si="137"/>
        <v>PESOS ARGENTINOS</v>
      </c>
      <c r="V235" s="41">
        <v>1</v>
      </c>
      <c r="W235" s="41">
        <v>1</v>
      </c>
      <c r="X235" s="3">
        <v>0</v>
      </c>
      <c r="Y235" s="3" t="str">
        <f t="shared" si="138"/>
        <v>NO CORRESPONDE</v>
      </c>
      <c r="Z235" s="3"/>
      <c r="AA235" s="39" t="str">
        <f t="shared" si="143"/>
        <v/>
      </c>
      <c r="AC235" s="46"/>
      <c r="AD235" s="7"/>
      <c r="AE235" s="3" t="str">
        <f t="shared" si="139"/>
        <v/>
      </c>
      <c r="AF235" s="47">
        <f t="shared" si="175"/>
        <v>0</v>
      </c>
      <c r="AG235" s="46"/>
      <c r="AH235" s="7"/>
      <c r="AI235" s="3" t="str">
        <f t="shared" si="140"/>
        <v/>
      </c>
      <c r="AJ235" s="47">
        <f t="shared" si="176"/>
        <v>0</v>
      </c>
      <c r="AK235" s="53">
        <f t="shared" si="177"/>
        <v>0</v>
      </c>
      <c r="AL235" s="53">
        <f t="shared" si="178"/>
        <v>0</v>
      </c>
      <c r="AN235" s="56">
        <f t="shared" si="141"/>
        <v>0</v>
      </c>
      <c r="AP235" t="str">
        <f t="shared" si="144"/>
        <v/>
      </c>
      <c r="AQ235" t="str">
        <f t="shared" si="145"/>
        <v/>
      </c>
      <c r="AR235" t="str">
        <f t="shared" si="146"/>
        <v/>
      </c>
      <c r="AS235" t="str">
        <f t="shared" si="147"/>
        <v/>
      </c>
      <c r="AT235" t="str">
        <f t="shared" si="148"/>
        <v/>
      </c>
      <c r="AU235" t="str">
        <f t="shared" si="149"/>
        <v>80</v>
      </c>
      <c r="AV235" t="str">
        <f t="shared" si="150"/>
        <v/>
      </c>
      <c r="AW235" t="str">
        <f t="shared" si="151"/>
        <v xml:space="preserve">                              </v>
      </c>
      <c r="AX235" t="str">
        <f t="shared" si="152"/>
        <v>000000000000000</v>
      </c>
      <c r="AY235" t="str">
        <f t="shared" si="153"/>
        <v>000000000000000</v>
      </c>
      <c r="AZ235" t="str">
        <f t="shared" si="154"/>
        <v>000000000000000</v>
      </c>
      <c r="BA235" t="str">
        <f t="shared" si="155"/>
        <v>000000000000000</v>
      </c>
      <c r="BB235" t="str">
        <f t="shared" si="156"/>
        <v>000000000000000</v>
      </c>
      <c r="BC235" t="str">
        <f t="shared" si="157"/>
        <v>000000000000000</v>
      </c>
      <c r="BD235" t="str">
        <f t="shared" si="158"/>
        <v>000000000000000</v>
      </c>
      <c r="BE235" t="str">
        <f t="shared" si="159"/>
        <v>000000000000000</v>
      </c>
      <c r="BF235" t="str">
        <f t="shared" si="160"/>
        <v>PES</v>
      </c>
      <c r="BG235" t="str">
        <f t="shared" si="161"/>
        <v>0001000000</v>
      </c>
      <c r="BH235">
        <f t="shared" si="162"/>
        <v>1</v>
      </c>
      <c r="BI235" t="str">
        <f t="shared" si="163"/>
        <v xml:space="preserve"> </v>
      </c>
      <c r="BJ235" t="str">
        <f t="shared" si="164"/>
        <v>000000000000000</v>
      </c>
      <c r="BK235" t="str">
        <f t="shared" si="165"/>
        <v/>
      </c>
      <c r="BL235" t="str">
        <f t="shared" si="166"/>
        <v/>
      </c>
      <c r="BM235" t="str">
        <f t="shared" si="167"/>
        <v/>
      </c>
      <c r="BN235" t="str">
        <f t="shared" si="168"/>
        <v/>
      </c>
      <c r="BO235" t="str">
        <f t="shared" si="169"/>
        <v/>
      </c>
      <c r="BP235" t="str">
        <f t="shared" si="170"/>
        <v/>
      </c>
      <c r="BQ235" t="str">
        <f t="shared" si="171"/>
        <v/>
      </c>
      <c r="BR235" t="str">
        <f t="shared" si="172"/>
        <v/>
      </c>
      <c r="BS235" s="22" t="str">
        <f ca="1">IF(BT235="","",MAX($BS$5:INDIRECT(ADDRESS(ROW()-1,COLUMN())))+1)</f>
        <v/>
      </c>
      <c r="BT235" s="22" t="str">
        <f t="shared" si="173"/>
        <v/>
      </c>
      <c r="BU235" s="22" t="str">
        <f ca="1">IF(BV235="","",MAX($BU$5:INDIRECT(ADDRESS(ROW()-1,COLUMN())))+1)</f>
        <v/>
      </c>
      <c r="BV235" s="22" t="str">
        <f t="shared" si="174"/>
        <v/>
      </c>
    </row>
    <row r="236" spans="2:74">
      <c r="B236" s="39"/>
      <c r="C236" s="3"/>
      <c r="D236" s="3" t="str">
        <f t="shared" si="135"/>
        <v/>
      </c>
      <c r="E236" s="40"/>
      <c r="F236" s="40"/>
      <c r="G236" s="40">
        <f t="shared" si="142"/>
        <v>0</v>
      </c>
      <c r="H236" s="3">
        <v>80</v>
      </c>
      <c r="I236" s="3" t="str">
        <f t="shared" si="136"/>
        <v>C U I T</v>
      </c>
      <c r="J236" s="33"/>
      <c r="K236" s="3"/>
      <c r="L236" s="41"/>
      <c r="M236" s="41"/>
      <c r="N236" s="41"/>
      <c r="O236" s="41"/>
      <c r="P236" s="41"/>
      <c r="Q236" s="41"/>
      <c r="R236" s="41"/>
      <c r="S236" s="41"/>
      <c r="T236" s="3" t="s">
        <v>645</v>
      </c>
      <c r="U236" s="3" t="str">
        <f t="shared" si="137"/>
        <v>PESOS ARGENTINOS</v>
      </c>
      <c r="V236" s="41">
        <v>1</v>
      </c>
      <c r="W236" s="41">
        <v>1</v>
      </c>
      <c r="X236" s="3">
        <v>0</v>
      </c>
      <c r="Y236" s="3" t="str">
        <f t="shared" si="138"/>
        <v>NO CORRESPONDE</v>
      </c>
      <c r="Z236" s="3"/>
      <c r="AA236" s="39" t="str">
        <f t="shared" si="143"/>
        <v/>
      </c>
      <c r="AC236" s="46"/>
      <c r="AD236" s="7"/>
      <c r="AE236" s="3" t="str">
        <f t="shared" si="139"/>
        <v/>
      </c>
      <c r="AF236" s="47">
        <f t="shared" si="175"/>
        <v>0</v>
      </c>
      <c r="AG236" s="46"/>
      <c r="AH236" s="7"/>
      <c r="AI236" s="3" t="str">
        <f t="shared" si="140"/>
        <v/>
      </c>
      <c r="AJ236" s="47">
        <f t="shared" si="176"/>
        <v>0</v>
      </c>
      <c r="AK236" s="53">
        <f t="shared" si="177"/>
        <v>0</v>
      </c>
      <c r="AL236" s="53">
        <f t="shared" si="178"/>
        <v>0</v>
      </c>
      <c r="AN236" s="56">
        <f t="shared" si="141"/>
        <v>0</v>
      </c>
      <c r="AP236" t="str">
        <f t="shared" si="144"/>
        <v/>
      </c>
      <c r="AQ236" t="str">
        <f t="shared" si="145"/>
        <v/>
      </c>
      <c r="AR236" t="str">
        <f t="shared" si="146"/>
        <v/>
      </c>
      <c r="AS236" t="str">
        <f t="shared" si="147"/>
        <v/>
      </c>
      <c r="AT236" t="str">
        <f t="shared" si="148"/>
        <v/>
      </c>
      <c r="AU236" t="str">
        <f t="shared" si="149"/>
        <v>80</v>
      </c>
      <c r="AV236" t="str">
        <f t="shared" si="150"/>
        <v/>
      </c>
      <c r="AW236" t="str">
        <f t="shared" si="151"/>
        <v xml:space="preserve">                              </v>
      </c>
      <c r="AX236" t="str">
        <f t="shared" si="152"/>
        <v>000000000000000</v>
      </c>
      <c r="AY236" t="str">
        <f t="shared" si="153"/>
        <v>000000000000000</v>
      </c>
      <c r="AZ236" t="str">
        <f t="shared" si="154"/>
        <v>000000000000000</v>
      </c>
      <c r="BA236" t="str">
        <f t="shared" si="155"/>
        <v>000000000000000</v>
      </c>
      <c r="BB236" t="str">
        <f t="shared" si="156"/>
        <v>000000000000000</v>
      </c>
      <c r="BC236" t="str">
        <f t="shared" si="157"/>
        <v>000000000000000</v>
      </c>
      <c r="BD236" t="str">
        <f t="shared" si="158"/>
        <v>000000000000000</v>
      </c>
      <c r="BE236" t="str">
        <f t="shared" si="159"/>
        <v>000000000000000</v>
      </c>
      <c r="BF236" t="str">
        <f t="shared" si="160"/>
        <v>PES</v>
      </c>
      <c r="BG236" t="str">
        <f t="shared" si="161"/>
        <v>0001000000</v>
      </c>
      <c r="BH236">
        <f t="shared" si="162"/>
        <v>1</v>
      </c>
      <c r="BI236" t="str">
        <f t="shared" si="163"/>
        <v xml:space="preserve"> </v>
      </c>
      <c r="BJ236" t="str">
        <f t="shared" si="164"/>
        <v>000000000000000</v>
      </c>
      <c r="BK236" t="str">
        <f t="shared" si="165"/>
        <v/>
      </c>
      <c r="BL236" t="str">
        <f t="shared" si="166"/>
        <v/>
      </c>
      <c r="BM236" t="str">
        <f t="shared" si="167"/>
        <v/>
      </c>
      <c r="BN236" t="str">
        <f t="shared" si="168"/>
        <v/>
      </c>
      <c r="BO236" t="str">
        <f t="shared" si="169"/>
        <v/>
      </c>
      <c r="BP236" t="str">
        <f t="shared" si="170"/>
        <v/>
      </c>
      <c r="BQ236" t="str">
        <f t="shared" si="171"/>
        <v/>
      </c>
      <c r="BR236" t="str">
        <f t="shared" si="172"/>
        <v/>
      </c>
      <c r="BS236" s="22" t="str">
        <f ca="1">IF(BT236="","",MAX($BS$5:INDIRECT(ADDRESS(ROW()-1,COLUMN())))+1)</f>
        <v/>
      </c>
      <c r="BT236" s="22" t="str">
        <f t="shared" si="173"/>
        <v/>
      </c>
      <c r="BU236" s="22" t="str">
        <f ca="1">IF(BV236="","",MAX($BU$5:INDIRECT(ADDRESS(ROW()-1,COLUMN())))+1)</f>
        <v/>
      </c>
      <c r="BV236" s="22" t="str">
        <f t="shared" si="174"/>
        <v/>
      </c>
    </row>
    <row r="237" spans="2:74">
      <c r="B237" s="39"/>
      <c r="C237" s="3"/>
      <c r="D237" s="3" t="str">
        <f t="shared" si="135"/>
        <v/>
      </c>
      <c r="E237" s="40"/>
      <c r="F237" s="40"/>
      <c r="G237" s="40">
        <f t="shared" si="142"/>
        <v>0</v>
      </c>
      <c r="H237" s="3">
        <v>80</v>
      </c>
      <c r="I237" s="3" t="str">
        <f t="shared" si="136"/>
        <v>C U I T</v>
      </c>
      <c r="J237" s="33"/>
      <c r="K237" s="3"/>
      <c r="L237" s="41"/>
      <c r="M237" s="41"/>
      <c r="N237" s="41"/>
      <c r="O237" s="41"/>
      <c r="P237" s="41"/>
      <c r="Q237" s="41"/>
      <c r="R237" s="41"/>
      <c r="S237" s="41"/>
      <c r="T237" s="3" t="s">
        <v>645</v>
      </c>
      <c r="U237" s="3" t="str">
        <f t="shared" si="137"/>
        <v>PESOS ARGENTINOS</v>
      </c>
      <c r="V237" s="41">
        <v>1</v>
      </c>
      <c r="W237" s="41">
        <v>1</v>
      </c>
      <c r="X237" s="3">
        <v>0</v>
      </c>
      <c r="Y237" s="3" t="str">
        <f t="shared" si="138"/>
        <v>NO CORRESPONDE</v>
      </c>
      <c r="Z237" s="3"/>
      <c r="AA237" s="39" t="str">
        <f t="shared" si="143"/>
        <v/>
      </c>
      <c r="AC237" s="46"/>
      <c r="AD237" s="7"/>
      <c r="AE237" s="3" t="str">
        <f t="shared" si="139"/>
        <v/>
      </c>
      <c r="AF237" s="47">
        <f t="shared" si="175"/>
        <v>0</v>
      </c>
      <c r="AG237" s="46"/>
      <c r="AH237" s="7"/>
      <c r="AI237" s="3" t="str">
        <f t="shared" si="140"/>
        <v/>
      </c>
      <c r="AJ237" s="47">
        <f t="shared" si="176"/>
        <v>0</v>
      </c>
      <c r="AK237" s="53">
        <f t="shared" si="177"/>
        <v>0</v>
      </c>
      <c r="AL237" s="53">
        <f t="shared" si="178"/>
        <v>0</v>
      </c>
      <c r="AN237" s="56">
        <f t="shared" si="141"/>
        <v>0</v>
      </c>
      <c r="AP237" t="str">
        <f t="shared" si="144"/>
        <v/>
      </c>
      <c r="AQ237" t="str">
        <f t="shared" si="145"/>
        <v/>
      </c>
      <c r="AR237" t="str">
        <f t="shared" si="146"/>
        <v/>
      </c>
      <c r="AS237" t="str">
        <f t="shared" si="147"/>
        <v/>
      </c>
      <c r="AT237" t="str">
        <f t="shared" si="148"/>
        <v/>
      </c>
      <c r="AU237" t="str">
        <f t="shared" si="149"/>
        <v>80</v>
      </c>
      <c r="AV237" t="str">
        <f t="shared" si="150"/>
        <v/>
      </c>
      <c r="AW237" t="str">
        <f t="shared" si="151"/>
        <v xml:space="preserve">                              </v>
      </c>
      <c r="AX237" t="str">
        <f t="shared" si="152"/>
        <v>000000000000000</v>
      </c>
      <c r="AY237" t="str">
        <f t="shared" si="153"/>
        <v>000000000000000</v>
      </c>
      <c r="AZ237" t="str">
        <f t="shared" si="154"/>
        <v>000000000000000</v>
      </c>
      <c r="BA237" t="str">
        <f t="shared" si="155"/>
        <v>000000000000000</v>
      </c>
      <c r="BB237" t="str">
        <f t="shared" si="156"/>
        <v>000000000000000</v>
      </c>
      <c r="BC237" t="str">
        <f t="shared" si="157"/>
        <v>000000000000000</v>
      </c>
      <c r="BD237" t="str">
        <f t="shared" si="158"/>
        <v>000000000000000</v>
      </c>
      <c r="BE237" t="str">
        <f t="shared" si="159"/>
        <v>000000000000000</v>
      </c>
      <c r="BF237" t="str">
        <f t="shared" si="160"/>
        <v>PES</v>
      </c>
      <c r="BG237" t="str">
        <f t="shared" si="161"/>
        <v>0001000000</v>
      </c>
      <c r="BH237">
        <f t="shared" si="162"/>
        <v>1</v>
      </c>
      <c r="BI237" t="str">
        <f t="shared" si="163"/>
        <v xml:space="preserve"> </v>
      </c>
      <c r="BJ237" t="str">
        <f t="shared" si="164"/>
        <v>000000000000000</v>
      </c>
      <c r="BK237" t="str">
        <f t="shared" si="165"/>
        <v/>
      </c>
      <c r="BL237" t="str">
        <f t="shared" si="166"/>
        <v/>
      </c>
      <c r="BM237" t="str">
        <f t="shared" si="167"/>
        <v/>
      </c>
      <c r="BN237" t="str">
        <f t="shared" si="168"/>
        <v/>
      </c>
      <c r="BO237" t="str">
        <f t="shared" si="169"/>
        <v/>
      </c>
      <c r="BP237" t="str">
        <f t="shared" si="170"/>
        <v/>
      </c>
      <c r="BQ237" t="str">
        <f t="shared" si="171"/>
        <v/>
      </c>
      <c r="BR237" t="str">
        <f t="shared" si="172"/>
        <v/>
      </c>
      <c r="BS237" s="22" t="str">
        <f ca="1">IF(BT237="","",MAX($BS$5:INDIRECT(ADDRESS(ROW()-1,COLUMN())))+1)</f>
        <v/>
      </c>
      <c r="BT237" s="22" t="str">
        <f t="shared" si="173"/>
        <v/>
      </c>
      <c r="BU237" s="22" t="str">
        <f ca="1">IF(BV237="","",MAX($BU$5:INDIRECT(ADDRESS(ROW()-1,COLUMN())))+1)</f>
        <v/>
      </c>
      <c r="BV237" s="22" t="str">
        <f t="shared" si="174"/>
        <v/>
      </c>
    </row>
    <row r="238" spans="2:74">
      <c r="B238" s="39"/>
      <c r="C238" s="3"/>
      <c r="D238" s="3" t="str">
        <f t="shared" si="135"/>
        <v/>
      </c>
      <c r="E238" s="40"/>
      <c r="F238" s="40"/>
      <c r="G238" s="40">
        <f t="shared" si="142"/>
        <v>0</v>
      </c>
      <c r="H238" s="3">
        <v>80</v>
      </c>
      <c r="I238" s="3" t="str">
        <f t="shared" si="136"/>
        <v>C U I T</v>
      </c>
      <c r="J238" s="33"/>
      <c r="K238" s="3"/>
      <c r="L238" s="41"/>
      <c r="M238" s="41"/>
      <c r="N238" s="41"/>
      <c r="O238" s="41"/>
      <c r="P238" s="41"/>
      <c r="Q238" s="41"/>
      <c r="R238" s="41"/>
      <c r="S238" s="41"/>
      <c r="T238" s="3" t="s">
        <v>645</v>
      </c>
      <c r="U238" s="3" t="str">
        <f t="shared" si="137"/>
        <v>PESOS ARGENTINOS</v>
      </c>
      <c r="V238" s="41">
        <v>1</v>
      </c>
      <c r="W238" s="41">
        <v>1</v>
      </c>
      <c r="X238" s="3">
        <v>0</v>
      </c>
      <c r="Y238" s="3" t="str">
        <f t="shared" si="138"/>
        <v>NO CORRESPONDE</v>
      </c>
      <c r="Z238" s="3"/>
      <c r="AA238" s="39" t="str">
        <f t="shared" si="143"/>
        <v/>
      </c>
      <c r="AC238" s="46"/>
      <c r="AD238" s="7"/>
      <c r="AE238" s="3" t="str">
        <f t="shared" si="139"/>
        <v/>
      </c>
      <c r="AF238" s="47">
        <f t="shared" si="175"/>
        <v>0</v>
      </c>
      <c r="AG238" s="46"/>
      <c r="AH238" s="7"/>
      <c r="AI238" s="3" t="str">
        <f t="shared" si="140"/>
        <v/>
      </c>
      <c r="AJ238" s="47">
        <f t="shared" si="176"/>
        <v>0</v>
      </c>
      <c r="AK238" s="53">
        <f t="shared" si="177"/>
        <v>0</v>
      </c>
      <c r="AL238" s="53">
        <f t="shared" si="178"/>
        <v>0</v>
      </c>
      <c r="AN238" s="56">
        <f t="shared" si="141"/>
        <v>0</v>
      </c>
      <c r="AP238" t="str">
        <f t="shared" si="144"/>
        <v/>
      </c>
      <c r="AQ238" t="str">
        <f t="shared" si="145"/>
        <v/>
      </c>
      <c r="AR238" t="str">
        <f t="shared" si="146"/>
        <v/>
      </c>
      <c r="AS238" t="str">
        <f t="shared" si="147"/>
        <v/>
      </c>
      <c r="AT238" t="str">
        <f t="shared" si="148"/>
        <v/>
      </c>
      <c r="AU238" t="str">
        <f t="shared" si="149"/>
        <v>80</v>
      </c>
      <c r="AV238" t="str">
        <f t="shared" si="150"/>
        <v/>
      </c>
      <c r="AW238" t="str">
        <f t="shared" si="151"/>
        <v xml:space="preserve">                              </v>
      </c>
      <c r="AX238" t="str">
        <f t="shared" si="152"/>
        <v>000000000000000</v>
      </c>
      <c r="AY238" t="str">
        <f t="shared" si="153"/>
        <v>000000000000000</v>
      </c>
      <c r="AZ238" t="str">
        <f t="shared" si="154"/>
        <v>000000000000000</v>
      </c>
      <c r="BA238" t="str">
        <f t="shared" si="155"/>
        <v>000000000000000</v>
      </c>
      <c r="BB238" t="str">
        <f t="shared" si="156"/>
        <v>000000000000000</v>
      </c>
      <c r="BC238" t="str">
        <f t="shared" si="157"/>
        <v>000000000000000</v>
      </c>
      <c r="BD238" t="str">
        <f t="shared" si="158"/>
        <v>000000000000000</v>
      </c>
      <c r="BE238" t="str">
        <f t="shared" si="159"/>
        <v>000000000000000</v>
      </c>
      <c r="BF238" t="str">
        <f t="shared" si="160"/>
        <v>PES</v>
      </c>
      <c r="BG238" t="str">
        <f t="shared" si="161"/>
        <v>0001000000</v>
      </c>
      <c r="BH238">
        <f t="shared" si="162"/>
        <v>1</v>
      </c>
      <c r="BI238" t="str">
        <f t="shared" si="163"/>
        <v xml:space="preserve"> </v>
      </c>
      <c r="BJ238" t="str">
        <f t="shared" si="164"/>
        <v>000000000000000</v>
      </c>
      <c r="BK238" t="str">
        <f t="shared" si="165"/>
        <v/>
      </c>
      <c r="BL238" t="str">
        <f t="shared" si="166"/>
        <v/>
      </c>
      <c r="BM238" t="str">
        <f t="shared" si="167"/>
        <v/>
      </c>
      <c r="BN238" t="str">
        <f t="shared" si="168"/>
        <v/>
      </c>
      <c r="BO238" t="str">
        <f t="shared" si="169"/>
        <v/>
      </c>
      <c r="BP238" t="str">
        <f t="shared" si="170"/>
        <v/>
      </c>
      <c r="BQ238" t="str">
        <f t="shared" si="171"/>
        <v/>
      </c>
      <c r="BR238" t="str">
        <f t="shared" si="172"/>
        <v/>
      </c>
      <c r="BS238" s="22" t="str">
        <f ca="1">IF(BT238="","",MAX($BS$5:INDIRECT(ADDRESS(ROW()-1,COLUMN())))+1)</f>
        <v/>
      </c>
      <c r="BT238" s="22" t="str">
        <f t="shared" si="173"/>
        <v/>
      </c>
      <c r="BU238" s="22" t="str">
        <f ca="1">IF(BV238="","",MAX($BU$5:INDIRECT(ADDRESS(ROW()-1,COLUMN())))+1)</f>
        <v/>
      </c>
      <c r="BV238" s="22" t="str">
        <f t="shared" si="174"/>
        <v/>
      </c>
    </row>
    <row r="239" spans="2:74">
      <c r="B239" s="39"/>
      <c r="C239" s="3"/>
      <c r="D239" s="3" t="str">
        <f t="shared" si="135"/>
        <v/>
      </c>
      <c r="E239" s="40"/>
      <c r="F239" s="40"/>
      <c r="G239" s="40">
        <f t="shared" si="142"/>
        <v>0</v>
      </c>
      <c r="H239" s="3">
        <v>80</v>
      </c>
      <c r="I239" s="3" t="str">
        <f t="shared" si="136"/>
        <v>C U I T</v>
      </c>
      <c r="J239" s="33"/>
      <c r="K239" s="3"/>
      <c r="L239" s="41"/>
      <c r="M239" s="41"/>
      <c r="N239" s="41"/>
      <c r="O239" s="41"/>
      <c r="P239" s="41"/>
      <c r="Q239" s="41"/>
      <c r="R239" s="41"/>
      <c r="S239" s="41"/>
      <c r="T239" s="3" t="s">
        <v>645</v>
      </c>
      <c r="U239" s="3" t="str">
        <f t="shared" si="137"/>
        <v>PESOS ARGENTINOS</v>
      </c>
      <c r="V239" s="41">
        <v>1</v>
      </c>
      <c r="W239" s="41">
        <v>1</v>
      </c>
      <c r="X239" s="3">
        <v>0</v>
      </c>
      <c r="Y239" s="3" t="str">
        <f t="shared" si="138"/>
        <v>NO CORRESPONDE</v>
      </c>
      <c r="Z239" s="3"/>
      <c r="AA239" s="39" t="str">
        <f t="shared" si="143"/>
        <v/>
      </c>
      <c r="AC239" s="46"/>
      <c r="AD239" s="7"/>
      <c r="AE239" s="3" t="str">
        <f t="shared" si="139"/>
        <v/>
      </c>
      <c r="AF239" s="47">
        <f t="shared" si="175"/>
        <v>0</v>
      </c>
      <c r="AG239" s="46"/>
      <c r="AH239" s="7"/>
      <c r="AI239" s="3" t="str">
        <f t="shared" si="140"/>
        <v/>
      </c>
      <c r="AJ239" s="47">
        <f t="shared" si="176"/>
        <v>0</v>
      </c>
      <c r="AK239" s="53">
        <f t="shared" si="177"/>
        <v>0</v>
      </c>
      <c r="AL239" s="53">
        <f t="shared" si="178"/>
        <v>0</v>
      </c>
      <c r="AN239" s="56">
        <f t="shared" si="141"/>
        <v>0</v>
      </c>
      <c r="AP239" t="str">
        <f t="shared" si="144"/>
        <v/>
      </c>
      <c r="AQ239" t="str">
        <f t="shared" si="145"/>
        <v/>
      </c>
      <c r="AR239" t="str">
        <f t="shared" si="146"/>
        <v/>
      </c>
      <c r="AS239" t="str">
        <f t="shared" si="147"/>
        <v/>
      </c>
      <c r="AT239" t="str">
        <f t="shared" si="148"/>
        <v/>
      </c>
      <c r="AU239" t="str">
        <f t="shared" si="149"/>
        <v>80</v>
      </c>
      <c r="AV239" t="str">
        <f t="shared" si="150"/>
        <v/>
      </c>
      <c r="AW239" t="str">
        <f t="shared" si="151"/>
        <v xml:space="preserve">                              </v>
      </c>
      <c r="AX239" t="str">
        <f t="shared" si="152"/>
        <v>000000000000000</v>
      </c>
      <c r="AY239" t="str">
        <f t="shared" si="153"/>
        <v>000000000000000</v>
      </c>
      <c r="AZ239" t="str">
        <f t="shared" si="154"/>
        <v>000000000000000</v>
      </c>
      <c r="BA239" t="str">
        <f t="shared" si="155"/>
        <v>000000000000000</v>
      </c>
      <c r="BB239" t="str">
        <f t="shared" si="156"/>
        <v>000000000000000</v>
      </c>
      <c r="BC239" t="str">
        <f t="shared" si="157"/>
        <v>000000000000000</v>
      </c>
      <c r="BD239" t="str">
        <f t="shared" si="158"/>
        <v>000000000000000</v>
      </c>
      <c r="BE239" t="str">
        <f t="shared" si="159"/>
        <v>000000000000000</v>
      </c>
      <c r="BF239" t="str">
        <f t="shared" si="160"/>
        <v>PES</v>
      </c>
      <c r="BG239" t="str">
        <f t="shared" si="161"/>
        <v>0001000000</v>
      </c>
      <c r="BH239">
        <f t="shared" si="162"/>
        <v>1</v>
      </c>
      <c r="BI239" t="str">
        <f t="shared" si="163"/>
        <v xml:space="preserve"> </v>
      </c>
      <c r="BJ239" t="str">
        <f t="shared" si="164"/>
        <v>000000000000000</v>
      </c>
      <c r="BK239" t="str">
        <f t="shared" si="165"/>
        <v/>
      </c>
      <c r="BL239" t="str">
        <f t="shared" si="166"/>
        <v/>
      </c>
      <c r="BM239" t="str">
        <f t="shared" si="167"/>
        <v/>
      </c>
      <c r="BN239" t="str">
        <f t="shared" si="168"/>
        <v/>
      </c>
      <c r="BO239" t="str">
        <f t="shared" si="169"/>
        <v/>
      </c>
      <c r="BP239" t="str">
        <f t="shared" si="170"/>
        <v/>
      </c>
      <c r="BQ239" t="str">
        <f t="shared" si="171"/>
        <v/>
      </c>
      <c r="BR239" t="str">
        <f t="shared" si="172"/>
        <v/>
      </c>
      <c r="BS239" s="22" t="str">
        <f ca="1">IF(BT239="","",MAX($BS$5:INDIRECT(ADDRESS(ROW()-1,COLUMN())))+1)</f>
        <v/>
      </c>
      <c r="BT239" s="22" t="str">
        <f t="shared" si="173"/>
        <v/>
      </c>
      <c r="BU239" s="22" t="str">
        <f ca="1">IF(BV239="","",MAX($BU$5:INDIRECT(ADDRESS(ROW()-1,COLUMN())))+1)</f>
        <v/>
      </c>
      <c r="BV239" s="22" t="str">
        <f t="shared" si="174"/>
        <v/>
      </c>
    </row>
    <row r="240" spans="2:74">
      <c r="B240" s="39"/>
      <c r="C240" s="3"/>
      <c r="D240" s="3" t="str">
        <f t="shared" si="135"/>
        <v/>
      </c>
      <c r="E240" s="40"/>
      <c r="F240" s="40"/>
      <c r="G240" s="40">
        <f t="shared" si="142"/>
        <v>0</v>
      </c>
      <c r="H240" s="3">
        <v>80</v>
      </c>
      <c r="I240" s="3" t="str">
        <f t="shared" si="136"/>
        <v>C U I T</v>
      </c>
      <c r="J240" s="33"/>
      <c r="K240" s="3"/>
      <c r="L240" s="41"/>
      <c r="M240" s="41"/>
      <c r="N240" s="41"/>
      <c r="O240" s="41"/>
      <c r="P240" s="41"/>
      <c r="Q240" s="41"/>
      <c r="R240" s="41"/>
      <c r="S240" s="41"/>
      <c r="T240" s="3" t="s">
        <v>645</v>
      </c>
      <c r="U240" s="3" t="str">
        <f t="shared" si="137"/>
        <v>PESOS ARGENTINOS</v>
      </c>
      <c r="V240" s="41">
        <v>1</v>
      </c>
      <c r="W240" s="41">
        <v>1</v>
      </c>
      <c r="X240" s="3">
        <v>0</v>
      </c>
      <c r="Y240" s="3" t="str">
        <f t="shared" si="138"/>
        <v>NO CORRESPONDE</v>
      </c>
      <c r="Z240" s="3"/>
      <c r="AA240" s="39" t="str">
        <f t="shared" si="143"/>
        <v/>
      </c>
      <c r="AC240" s="46"/>
      <c r="AD240" s="7"/>
      <c r="AE240" s="3" t="str">
        <f t="shared" si="139"/>
        <v/>
      </c>
      <c r="AF240" s="47">
        <f t="shared" si="175"/>
        <v>0</v>
      </c>
      <c r="AG240" s="46"/>
      <c r="AH240" s="7"/>
      <c r="AI240" s="3" t="str">
        <f t="shared" si="140"/>
        <v/>
      </c>
      <c r="AJ240" s="47">
        <f t="shared" si="176"/>
        <v>0</v>
      </c>
      <c r="AK240" s="53">
        <f t="shared" si="177"/>
        <v>0</v>
      </c>
      <c r="AL240" s="53">
        <f t="shared" si="178"/>
        <v>0</v>
      </c>
      <c r="AN240" s="56">
        <f t="shared" si="141"/>
        <v>0</v>
      </c>
      <c r="AP240" t="str">
        <f t="shared" si="144"/>
        <v/>
      </c>
      <c r="AQ240" t="str">
        <f t="shared" si="145"/>
        <v/>
      </c>
      <c r="AR240" t="str">
        <f t="shared" si="146"/>
        <v/>
      </c>
      <c r="AS240" t="str">
        <f t="shared" si="147"/>
        <v/>
      </c>
      <c r="AT240" t="str">
        <f t="shared" si="148"/>
        <v/>
      </c>
      <c r="AU240" t="str">
        <f t="shared" si="149"/>
        <v>80</v>
      </c>
      <c r="AV240" t="str">
        <f t="shared" si="150"/>
        <v/>
      </c>
      <c r="AW240" t="str">
        <f t="shared" si="151"/>
        <v xml:space="preserve">                              </v>
      </c>
      <c r="AX240" t="str">
        <f t="shared" si="152"/>
        <v>000000000000000</v>
      </c>
      <c r="AY240" t="str">
        <f t="shared" si="153"/>
        <v>000000000000000</v>
      </c>
      <c r="AZ240" t="str">
        <f t="shared" si="154"/>
        <v>000000000000000</v>
      </c>
      <c r="BA240" t="str">
        <f t="shared" si="155"/>
        <v>000000000000000</v>
      </c>
      <c r="BB240" t="str">
        <f t="shared" si="156"/>
        <v>000000000000000</v>
      </c>
      <c r="BC240" t="str">
        <f t="shared" si="157"/>
        <v>000000000000000</v>
      </c>
      <c r="BD240" t="str">
        <f t="shared" si="158"/>
        <v>000000000000000</v>
      </c>
      <c r="BE240" t="str">
        <f t="shared" si="159"/>
        <v>000000000000000</v>
      </c>
      <c r="BF240" t="str">
        <f t="shared" si="160"/>
        <v>PES</v>
      </c>
      <c r="BG240" t="str">
        <f t="shared" si="161"/>
        <v>0001000000</v>
      </c>
      <c r="BH240">
        <f t="shared" si="162"/>
        <v>1</v>
      </c>
      <c r="BI240" t="str">
        <f t="shared" si="163"/>
        <v xml:space="preserve"> </v>
      </c>
      <c r="BJ240" t="str">
        <f t="shared" si="164"/>
        <v>000000000000000</v>
      </c>
      <c r="BK240" t="str">
        <f t="shared" si="165"/>
        <v/>
      </c>
      <c r="BL240" t="str">
        <f t="shared" si="166"/>
        <v/>
      </c>
      <c r="BM240" t="str">
        <f t="shared" si="167"/>
        <v/>
      </c>
      <c r="BN240" t="str">
        <f t="shared" si="168"/>
        <v/>
      </c>
      <c r="BO240" t="str">
        <f t="shared" si="169"/>
        <v/>
      </c>
      <c r="BP240" t="str">
        <f t="shared" si="170"/>
        <v/>
      </c>
      <c r="BQ240" t="str">
        <f t="shared" si="171"/>
        <v/>
      </c>
      <c r="BR240" t="str">
        <f t="shared" si="172"/>
        <v/>
      </c>
      <c r="BS240" s="22" t="str">
        <f ca="1">IF(BT240="","",MAX($BS$5:INDIRECT(ADDRESS(ROW()-1,COLUMN())))+1)</f>
        <v/>
      </c>
      <c r="BT240" s="22" t="str">
        <f t="shared" si="173"/>
        <v/>
      </c>
      <c r="BU240" s="22" t="str">
        <f ca="1">IF(BV240="","",MAX($BU$5:INDIRECT(ADDRESS(ROW()-1,COLUMN())))+1)</f>
        <v/>
      </c>
      <c r="BV240" s="22" t="str">
        <f t="shared" si="174"/>
        <v/>
      </c>
    </row>
    <row r="241" spans="2:74">
      <c r="B241" s="39"/>
      <c r="C241" s="3"/>
      <c r="D241" s="3" t="str">
        <f t="shared" si="135"/>
        <v/>
      </c>
      <c r="E241" s="40"/>
      <c r="F241" s="40"/>
      <c r="G241" s="40">
        <f t="shared" si="142"/>
        <v>0</v>
      </c>
      <c r="H241" s="3">
        <v>80</v>
      </c>
      <c r="I241" s="3" t="str">
        <f t="shared" si="136"/>
        <v>C U I T</v>
      </c>
      <c r="J241" s="33"/>
      <c r="K241" s="3"/>
      <c r="L241" s="41"/>
      <c r="M241" s="41"/>
      <c r="N241" s="41"/>
      <c r="O241" s="41"/>
      <c r="P241" s="41"/>
      <c r="Q241" s="41"/>
      <c r="R241" s="41"/>
      <c r="S241" s="41"/>
      <c r="T241" s="3" t="s">
        <v>645</v>
      </c>
      <c r="U241" s="3" t="str">
        <f t="shared" si="137"/>
        <v>PESOS ARGENTINOS</v>
      </c>
      <c r="V241" s="41">
        <v>1</v>
      </c>
      <c r="W241" s="41">
        <v>1</v>
      </c>
      <c r="X241" s="3">
        <v>0</v>
      </c>
      <c r="Y241" s="3" t="str">
        <f t="shared" si="138"/>
        <v>NO CORRESPONDE</v>
      </c>
      <c r="Z241" s="3"/>
      <c r="AA241" s="39" t="str">
        <f t="shared" si="143"/>
        <v/>
      </c>
      <c r="AC241" s="46"/>
      <c r="AD241" s="7"/>
      <c r="AE241" s="3" t="str">
        <f t="shared" si="139"/>
        <v/>
      </c>
      <c r="AF241" s="47">
        <f t="shared" si="175"/>
        <v>0</v>
      </c>
      <c r="AG241" s="46"/>
      <c r="AH241" s="7"/>
      <c r="AI241" s="3" t="str">
        <f t="shared" si="140"/>
        <v/>
      </c>
      <c r="AJ241" s="47">
        <f t="shared" si="176"/>
        <v>0</v>
      </c>
      <c r="AK241" s="53">
        <f t="shared" si="177"/>
        <v>0</v>
      </c>
      <c r="AL241" s="53">
        <f t="shared" si="178"/>
        <v>0</v>
      </c>
      <c r="AN241" s="56">
        <f t="shared" si="141"/>
        <v>0</v>
      </c>
      <c r="AP241" t="str">
        <f t="shared" si="144"/>
        <v/>
      </c>
      <c r="AQ241" t="str">
        <f t="shared" si="145"/>
        <v/>
      </c>
      <c r="AR241" t="str">
        <f t="shared" si="146"/>
        <v/>
      </c>
      <c r="AS241" t="str">
        <f t="shared" si="147"/>
        <v/>
      </c>
      <c r="AT241" t="str">
        <f t="shared" si="148"/>
        <v/>
      </c>
      <c r="AU241" t="str">
        <f t="shared" si="149"/>
        <v>80</v>
      </c>
      <c r="AV241" t="str">
        <f t="shared" si="150"/>
        <v/>
      </c>
      <c r="AW241" t="str">
        <f t="shared" si="151"/>
        <v xml:space="preserve">                              </v>
      </c>
      <c r="AX241" t="str">
        <f t="shared" si="152"/>
        <v>000000000000000</v>
      </c>
      <c r="AY241" t="str">
        <f t="shared" si="153"/>
        <v>000000000000000</v>
      </c>
      <c r="AZ241" t="str">
        <f t="shared" si="154"/>
        <v>000000000000000</v>
      </c>
      <c r="BA241" t="str">
        <f t="shared" si="155"/>
        <v>000000000000000</v>
      </c>
      <c r="BB241" t="str">
        <f t="shared" si="156"/>
        <v>000000000000000</v>
      </c>
      <c r="BC241" t="str">
        <f t="shared" si="157"/>
        <v>000000000000000</v>
      </c>
      <c r="BD241" t="str">
        <f t="shared" si="158"/>
        <v>000000000000000</v>
      </c>
      <c r="BE241" t="str">
        <f t="shared" si="159"/>
        <v>000000000000000</v>
      </c>
      <c r="BF241" t="str">
        <f t="shared" si="160"/>
        <v>PES</v>
      </c>
      <c r="BG241" t="str">
        <f t="shared" si="161"/>
        <v>0001000000</v>
      </c>
      <c r="BH241">
        <f t="shared" si="162"/>
        <v>1</v>
      </c>
      <c r="BI241" t="str">
        <f t="shared" si="163"/>
        <v xml:space="preserve"> </v>
      </c>
      <c r="BJ241" t="str">
        <f t="shared" si="164"/>
        <v>000000000000000</v>
      </c>
      <c r="BK241" t="str">
        <f t="shared" si="165"/>
        <v/>
      </c>
      <c r="BL241" t="str">
        <f t="shared" si="166"/>
        <v/>
      </c>
      <c r="BM241" t="str">
        <f t="shared" si="167"/>
        <v/>
      </c>
      <c r="BN241" t="str">
        <f t="shared" si="168"/>
        <v/>
      </c>
      <c r="BO241" t="str">
        <f t="shared" si="169"/>
        <v/>
      </c>
      <c r="BP241" t="str">
        <f t="shared" si="170"/>
        <v/>
      </c>
      <c r="BQ241" t="str">
        <f t="shared" si="171"/>
        <v/>
      </c>
      <c r="BR241" t="str">
        <f t="shared" si="172"/>
        <v/>
      </c>
      <c r="BS241" s="22" t="str">
        <f ca="1">IF(BT241="","",MAX($BS$5:INDIRECT(ADDRESS(ROW()-1,COLUMN())))+1)</f>
        <v/>
      </c>
      <c r="BT241" s="22" t="str">
        <f t="shared" si="173"/>
        <v/>
      </c>
      <c r="BU241" s="22" t="str">
        <f ca="1">IF(BV241="","",MAX($BU$5:INDIRECT(ADDRESS(ROW()-1,COLUMN())))+1)</f>
        <v/>
      </c>
      <c r="BV241" s="22" t="str">
        <f t="shared" si="174"/>
        <v/>
      </c>
    </row>
    <row r="242" spans="2:74">
      <c r="B242" s="39"/>
      <c r="C242" s="3"/>
      <c r="D242" s="3" t="str">
        <f t="shared" si="135"/>
        <v/>
      </c>
      <c r="E242" s="40"/>
      <c r="F242" s="40"/>
      <c r="G242" s="40">
        <f t="shared" si="142"/>
        <v>0</v>
      </c>
      <c r="H242" s="3">
        <v>80</v>
      </c>
      <c r="I242" s="3" t="str">
        <f t="shared" si="136"/>
        <v>C U I T</v>
      </c>
      <c r="J242" s="33"/>
      <c r="K242" s="3"/>
      <c r="L242" s="41"/>
      <c r="M242" s="41"/>
      <c r="N242" s="41"/>
      <c r="O242" s="41"/>
      <c r="P242" s="41"/>
      <c r="Q242" s="41"/>
      <c r="R242" s="41"/>
      <c r="S242" s="41"/>
      <c r="T242" s="3" t="s">
        <v>645</v>
      </c>
      <c r="U242" s="3" t="str">
        <f t="shared" si="137"/>
        <v>PESOS ARGENTINOS</v>
      </c>
      <c r="V242" s="41">
        <v>1</v>
      </c>
      <c r="W242" s="41">
        <v>1</v>
      </c>
      <c r="X242" s="3">
        <v>0</v>
      </c>
      <c r="Y242" s="3" t="str">
        <f t="shared" si="138"/>
        <v>NO CORRESPONDE</v>
      </c>
      <c r="Z242" s="3"/>
      <c r="AA242" s="39" t="str">
        <f t="shared" si="143"/>
        <v/>
      </c>
      <c r="AC242" s="46"/>
      <c r="AD242" s="7"/>
      <c r="AE242" s="3" t="str">
        <f t="shared" si="139"/>
        <v/>
      </c>
      <c r="AF242" s="47">
        <f t="shared" si="175"/>
        <v>0</v>
      </c>
      <c r="AG242" s="46"/>
      <c r="AH242" s="7"/>
      <c r="AI242" s="3" t="str">
        <f t="shared" si="140"/>
        <v/>
      </c>
      <c r="AJ242" s="47">
        <f t="shared" si="176"/>
        <v>0</v>
      </c>
      <c r="AK242" s="53">
        <f t="shared" si="177"/>
        <v>0</v>
      </c>
      <c r="AL242" s="53">
        <f t="shared" si="178"/>
        <v>0</v>
      </c>
      <c r="AN242" s="56">
        <f t="shared" si="141"/>
        <v>0</v>
      </c>
      <c r="AP242" t="str">
        <f t="shared" si="144"/>
        <v/>
      </c>
      <c r="AQ242" t="str">
        <f t="shared" si="145"/>
        <v/>
      </c>
      <c r="AR242" t="str">
        <f t="shared" si="146"/>
        <v/>
      </c>
      <c r="AS242" t="str">
        <f t="shared" si="147"/>
        <v/>
      </c>
      <c r="AT242" t="str">
        <f t="shared" si="148"/>
        <v/>
      </c>
      <c r="AU242" t="str">
        <f t="shared" si="149"/>
        <v>80</v>
      </c>
      <c r="AV242" t="str">
        <f t="shared" si="150"/>
        <v/>
      </c>
      <c r="AW242" t="str">
        <f t="shared" si="151"/>
        <v xml:space="preserve">                              </v>
      </c>
      <c r="AX242" t="str">
        <f t="shared" si="152"/>
        <v>000000000000000</v>
      </c>
      <c r="AY242" t="str">
        <f t="shared" si="153"/>
        <v>000000000000000</v>
      </c>
      <c r="AZ242" t="str">
        <f t="shared" si="154"/>
        <v>000000000000000</v>
      </c>
      <c r="BA242" t="str">
        <f t="shared" si="155"/>
        <v>000000000000000</v>
      </c>
      <c r="BB242" t="str">
        <f t="shared" si="156"/>
        <v>000000000000000</v>
      </c>
      <c r="BC242" t="str">
        <f t="shared" si="157"/>
        <v>000000000000000</v>
      </c>
      <c r="BD242" t="str">
        <f t="shared" si="158"/>
        <v>000000000000000</v>
      </c>
      <c r="BE242" t="str">
        <f t="shared" si="159"/>
        <v>000000000000000</v>
      </c>
      <c r="BF242" t="str">
        <f t="shared" si="160"/>
        <v>PES</v>
      </c>
      <c r="BG242" t="str">
        <f t="shared" si="161"/>
        <v>0001000000</v>
      </c>
      <c r="BH242">
        <f t="shared" si="162"/>
        <v>1</v>
      </c>
      <c r="BI242" t="str">
        <f t="shared" si="163"/>
        <v xml:space="preserve"> </v>
      </c>
      <c r="BJ242" t="str">
        <f t="shared" si="164"/>
        <v>000000000000000</v>
      </c>
      <c r="BK242" t="str">
        <f t="shared" si="165"/>
        <v/>
      </c>
      <c r="BL242" t="str">
        <f t="shared" si="166"/>
        <v/>
      </c>
      <c r="BM242" t="str">
        <f t="shared" si="167"/>
        <v/>
      </c>
      <c r="BN242" t="str">
        <f t="shared" si="168"/>
        <v/>
      </c>
      <c r="BO242" t="str">
        <f t="shared" si="169"/>
        <v/>
      </c>
      <c r="BP242" t="str">
        <f t="shared" si="170"/>
        <v/>
      </c>
      <c r="BQ242" t="str">
        <f t="shared" si="171"/>
        <v/>
      </c>
      <c r="BR242" t="str">
        <f t="shared" si="172"/>
        <v/>
      </c>
      <c r="BS242" s="22" t="str">
        <f ca="1">IF(BT242="","",MAX($BS$5:INDIRECT(ADDRESS(ROW()-1,COLUMN())))+1)</f>
        <v/>
      </c>
      <c r="BT242" s="22" t="str">
        <f t="shared" si="173"/>
        <v/>
      </c>
      <c r="BU242" s="22" t="str">
        <f ca="1">IF(BV242="","",MAX($BU$5:INDIRECT(ADDRESS(ROW()-1,COLUMN())))+1)</f>
        <v/>
      </c>
      <c r="BV242" s="22" t="str">
        <f t="shared" si="174"/>
        <v/>
      </c>
    </row>
    <row r="243" spans="2:74">
      <c r="B243" s="39"/>
      <c r="C243" s="3"/>
      <c r="D243" s="3" t="str">
        <f t="shared" si="135"/>
        <v/>
      </c>
      <c r="E243" s="40"/>
      <c r="F243" s="40"/>
      <c r="G243" s="40">
        <f t="shared" si="142"/>
        <v>0</v>
      </c>
      <c r="H243" s="3">
        <v>80</v>
      </c>
      <c r="I243" s="3" t="str">
        <f t="shared" si="136"/>
        <v>C U I T</v>
      </c>
      <c r="J243" s="33"/>
      <c r="K243" s="3"/>
      <c r="L243" s="41"/>
      <c r="M243" s="41"/>
      <c r="N243" s="41"/>
      <c r="O243" s="41"/>
      <c r="P243" s="41"/>
      <c r="Q243" s="41"/>
      <c r="R243" s="41"/>
      <c r="S243" s="41"/>
      <c r="T243" s="3" t="s">
        <v>645</v>
      </c>
      <c r="U243" s="3" t="str">
        <f t="shared" si="137"/>
        <v>PESOS ARGENTINOS</v>
      </c>
      <c r="V243" s="41">
        <v>1</v>
      </c>
      <c r="W243" s="41">
        <v>1</v>
      </c>
      <c r="X243" s="3">
        <v>0</v>
      </c>
      <c r="Y243" s="3" t="str">
        <f t="shared" si="138"/>
        <v>NO CORRESPONDE</v>
      </c>
      <c r="Z243" s="3"/>
      <c r="AA243" s="39" t="str">
        <f t="shared" si="143"/>
        <v/>
      </c>
      <c r="AC243" s="46"/>
      <c r="AD243" s="7"/>
      <c r="AE243" s="3" t="str">
        <f t="shared" si="139"/>
        <v/>
      </c>
      <c r="AF243" s="47">
        <f t="shared" si="175"/>
        <v>0</v>
      </c>
      <c r="AG243" s="46"/>
      <c r="AH243" s="7"/>
      <c r="AI243" s="3" t="str">
        <f t="shared" si="140"/>
        <v/>
      </c>
      <c r="AJ243" s="47">
        <f t="shared" si="176"/>
        <v>0</v>
      </c>
      <c r="AK243" s="53">
        <f t="shared" si="177"/>
        <v>0</v>
      </c>
      <c r="AL243" s="53">
        <f t="shared" si="178"/>
        <v>0</v>
      </c>
      <c r="AN243" s="56">
        <f t="shared" si="141"/>
        <v>0</v>
      </c>
      <c r="AP243" t="str">
        <f t="shared" si="144"/>
        <v/>
      </c>
      <c r="AQ243" t="str">
        <f t="shared" si="145"/>
        <v/>
      </c>
      <c r="AR243" t="str">
        <f t="shared" si="146"/>
        <v/>
      </c>
      <c r="AS243" t="str">
        <f t="shared" si="147"/>
        <v/>
      </c>
      <c r="AT243" t="str">
        <f t="shared" si="148"/>
        <v/>
      </c>
      <c r="AU243" t="str">
        <f t="shared" si="149"/>
        <v>80</v>
      </c>
      <c r="AV243" t="str">
        <f t="shared" si="150"/>
        <v/>
      </c>
      <c r="AW243" t="str">
        <f t="shared" si="151"/>
        <v xml:space="preserve">                              </v>
      </c>
      <c r="AX243" t="str">
        <f t="shared" si="152"/>
        <v>000000000000000</v>
      </c>
      <c r="AY243" t="str">
        <f t="shared" si="153"/>
        <v>000000000000000</v>
      </c>
      <c r="AZ243" t="str">
        <f t="shared" si="154"/>
        <v>000000000000000</v>
      </c>
      <c r="BA243" t="str">
        <f t="shared" si="155"/>
        <v>000000000000000</v>
      </c>
      <c r="BB243" t="str">
        <f t="shared" si="156"/>
        <v>000000000000000</v>
      </c>
      <c r="BC243" t="str">
        <f t="shared" si="157"/>
        <v>000000000000000</v>
      </c>
      <c r="BD243" t="str">
        <f t="shared" si="158"/>
        <v>000000000000000</v>
      </c>
      <c r="BE243" t="str">
        <f t="shared" si="159"/>
        <v>000000000000000</v>
      </c>
      <c r="BF243" t="str">
        <f t="shared" si="160"/>
        <v>PES</v>
      </c>
      <c r="BG243" t="str">
        <f t="shared" si="161"/>
        <v>0001000000</v>
      </c>
      <c r="BH243">
        <f t="shared" si="162"/>
        <v>1</v>
      </c>
      <c r="BI243" t="str">
        <f t="shared" si="163"/>
        <v xml:space="preserve"> </v>
      </c>
      <c r="BJ243" t="str">
        <f t="shared" si="164"/>
        <v>000000000000000</v>
      </c>
      <c r="BK243" t="str">
        <f t="shared" si="165"/>
        <v/>
      </c>
      <c r="BL243" t="str">
        <f t="shared" si="166"/>
        <v/>
      </c>
      <c r="BM243" t="str">
        <f t="shared" si="167"/>
        <v/>
      </c>
      <c r="BN243" t="str">
        <f t="shared" si="168"/>
        <v/>
      </c>
      <c r="BO243" t="str">
        <f t="shared" si="169"/>
        <v/>
      </c>
      <c r="BP243" t="str">
        <f t="shared" si="170"/>
        <v/>
      </c>
      <c r="BQ243" t="str">
        <f t="shared" si="171"/>
        <v/>
      </c>
      <c r="BR243" t="str">
        <f t="shared" si="172"/>
        <v/>
      </c>
      <c r="BS243" s="22" t="str">
        <f ca="1">IF(BT243="","",MAX($BS$5:INDIRECT(ADDRESS(ROW()-1,COLUMN())))+1)</f>
        <v/>
      </c>
      <c r="BT243" s="22" t="str">
        <f t="shared" si="173"/>
        <v/>
      </c>
      <c r="BU243" s="22" t="str">
        <f ca="1">IF(BV243="","",MAX($BU$5:INDIRECT(ADDRESS(ROW()-1,COLUMN())))+1)</f>
        <v/>
      </c>
      <c r="BV243" s="22" t="str">
        <f t="shared" si="174"/>
        <v/>
      </c>
    </row>
    <row r="244" spans="2:74">
      <c r="B244" s="39"/>
      <c r="C244" s="3"/>
      <c r="D244" s="3" t="str">
        <f t="shared" si="135"/>
        <v/>
      </c>
      <c r="E244" s="40"/>
      <c r="F244" s="40"/>
      <c r="G244" s="40">
        <f t="shared" si="142"/>
        <v>0</v>
      </c>
      <c r="H244" s="3">
        <v>80</v>
      </c>
      <c r="I244" s="3" t="str">
        <f t="shared" si="136"/>
        <v>C U I T</v>
      </c>
      <c r="J244" s="33"/>
      <c r="K244" s="3"/>
      <c r="L244" s="41"/>
      <c r="M244" s="41"/>
      <c r="N244" s="41"/>
      <c r="O244" s="41"/>
      <c r="P244" s="41"/>
      <c r="Q244" s="41"/>
      <c r="R244" s="41"/>
      <c r="S244" s="41"/>
      <c r="T244" s="3" t="s">
        <v>645</v>
      </c>
      <c r="U244" s="3" t="str">
        <f t="shared" si="137"/>
        <v>PESOS ARGENTINOS</v>
      </c>
      <c r="V244" s="41">
        <v>1</v>
      </c>
      <c r="W244" s="41">
        <v>1</v>
      </c>
      <c r="X244" s="3">
        <v>0</v>
      </c>
      <c r="Y244" s="3" t="str">
        <f t="shared" si="138"/>
        <v>NO CORRESPONDE</v>
      </c>
      <c r="Z244" s="3"/>
      <c r="AA244" s="39" t="str">
        <f t="shared" si="143"/>
        <v/>
      </c>
      <c r="AC244" s="46"/>
      <c r="AD244" s="7"/>
      <c r="AE244" s="3" t="str">
        <f t="shared" si="139"/>
        <v/>
      </c>
      <c r="AF244" s="47">
        <f t="shared" si="175"/>
        <v>0</v>
      </c>
      <c r="AG244" s="46"/>
      <c r="AH244" s="7"/>
      <c r="AI244" s="3" t="str">
        <f t="shared" si="140"/>
        <v/>
      </c>
      <c r="AJ244" s="47">
        <f t="shared" si="176"/>
        <v>0</v>
      </c>
      <c r="AK244" s="53">
        <f t="shared" si="177"/>
        <v>0</v>
      </c>
      <c r="AL244" s="53">
        <f t="shared" si="178"/>
        <v>0</v>
      </c>
      <c r="AN244" s="56">
        <f t="shared" si="141"/>
        <v>0</v>
      </c>
      <c r="AP244" t="str">
        <f t="shared" si="144"/>
        <v/>
      </c>
      <c r="AQ244" t="str">
        <f t="shared" si="145"/>
        <v/>
      </c>
      <c r="AR244" t="str">
        <f t="shared" si="146"/>
        <v/>
      </c>
      <c r="AS244" t="str">
        <f t="shared" si="147"/>
        <v/>
      </c>
      <c r="AT244" t="str">
        <f t="shared" si="148"/>
        <v/>
      </c>
      <c r="AU244" t="str">
        <f t="shared" si="149"/>
        <v>80</v>
      </c>
      <c r="AV244" t="str">
        <f t="shared" si="150"/>
        <v/>
      </c>
      <c r="AW244" t="str">
        <f t="shared" si="151"/>
        <v xml:space="preserve">                              </v>
      </c>
      <c r="AX244" t="str">
        <f t="shared" si="152"/>
        <v>000000000000000</v>
      </c>
      <c r="AY244" t="str">
        <f t="shared" si="153"/>
        <v>000000000000000</v>
      </c>
      <c r="AZ244" t="str">
        <f t="shared" si="154"/>
        <v>000000000000000</v>
      </c>
      <c r="BA244" t="str">
        <f t="shared" si="155"/>
        <v>000000000000000</v>
      </c>
      <c r="BB244" t="str">
        <f t="shared" si="156"/>
        <v>000000000000000</v>
      </c>
      <c r="BC244" t="str">
        <f t="shared" si="157"/>
        <v>000000000000000</v>
      </c>
      <c r="BD244" t="str">
        <f t="shared" si="158"/>
        <v>000000000000000</v>
      </c>
      <c r="BE244" t="str">
        <f t="shared" si="159"/>
        <v>000000000000000</v>
      </c>
      <c r="BF244" t="str">
        <f t="shared" si="160"/>
        <v>PES</v>
      </c>
      <c r="BG244" t="str">
        <f t="shared" si="161"/>
        <v>0001000000</v>
      </c>
      <c r="BH244">
        <f t="shared" si="162"/>
        <v>1</v>
      </c>
      <c r="BI244" t="str">
        <f t="shared" si="163"/>
        <v xml:space="preserve"> </v>
      </c>
      <c r="BJ244" t="str">
        <f t="shared" si="164"/>
        <v>000000000000000</v>
      </c>
      <c r="BK244" t="str">
        <f t="shared" si="165"/>
        <v/>
      </c>
      <c r="BL244" t="str">
        <f t="shared" si="166"/>
        <v/>
      </c>
      <c r="BM244" t="str">
        <f t="shared" si="167"/>
        <v/>
      </c>
      <c r="BN244" t="str">
        <f t="shared" si="168"/>
        <v/>
      </c>
      <c r="BO244" t="str">
        <f t="shared" si="169"/>
        <v/>
      </c>
      <c r="BP244" t="str">
        <f t="shared" si="170"/>
        <v/>
      </c>
      <c r="BQ244" t="str">
        <f t="shared" si="171"/>
        <v/>
      </c>
      <c r="BR244" t="str">
        <f t="shared" si="172"/>
        <v/>
      </c>
      <c r="BS244" s="22" t="str">
        <f ca="1">IF(BT244="","",MAX($BS$5:INDIRECT(ADDRESS(ROW()-1,COLUMN())))+1)</f>
        <v/>
      </c>
      <c r="BT244" s="22" t="str">
        <f t="shared" si="173"/>
        <v/>
      </c>
      <c r="BU244" s="22" t="str">
        <f ca="1">IF(BV244="","",MAX($BU$5:INDIRECT(ADDRESS(ROW()-1,COLUMN())))+1)</f>
        <v/>
      </c>
      <c r="BV244" s="22" t="str">
        <f t="shared" si="174"/>
        <v/>
      </c>
    </row>
    <row r="245" spans="2:74">
      <c r="B245" s="39"/>
      <c r="C245" s="3"/>
      <c r="D245" s="3" t="str">
        <f t="shared" si="135"/>
        <v/>
      </c>
      <c r="E245" s="40"/>
      <c r="F245" s="40"/>
      <c r="G245" s="40">
        <f t="shared" si="142"/>
        <v>0</v>
      </c>
      <c r="H245" s="3">
        <v>80</v>
      </c>
      <c r="I245" s="3" t="str">
        <f t="shared" si="136"/>
        <v>C U I T</v>
      </c>
      <c r="J245" s="33"/>
      <c r="K245" s="3"/>
      <c r="L245" s="41"/>
      <c r="M245" s="41"/>
      <c r="N245" s="41"/>
      <c r="O245" s="41"/>
      <c r="P245" s="41"/>
      <c r="Q245" s="41"/>
      <c r="R245" s="41"/>
      <c r="S245" s="41"/>
      <c r="T245" s="3" t="s">
        <v>645</v>
      </c>
      <c r="U245" s="3" t="str">
        <f t="shared" si="137"/>
        <v>PESOS ARGENTINOS</v>
      </c>
      <c r="V245" s="41">
        <v>1</v>
      </c>
      <c r="W245" s="41">
        <v>1</v>
      </c>
      <c r="X245" s="3">
        <v>0</v>
      </c>
      <c r="Y245" s="3" t="str">
        <f t="shared" si="138"/>
        <v>NO CORRESPONDE</v>
      </c>
      <c r="Z245" s="3"/>
      <c r="AA245" s="39" t="str">
        <f t="shared" si="143"/>
        <v/>
      </c>
      <c r="AC245" s="46"/>
      <c r="AD245" s="7"/>
      <c r="AE245" s="3" t="str">
        <f t="shared" si="139"/>
        <v/>
      </c>
      <c r="AF245" s="47">
        <f t="shared" si="175"/>
        <v>0</v>
      </c>
      <c r="AG245" s="46"/>
      <c r="AH245" s="7"/>
      <c r="AI245" s="3" t="str">
        <f t="shared" si="140"/>
        <v/>
      </c>
      <c r="AJ245" s="47">
        <f t="shared" si="176"/>
        <v>0</v>
      </c>
      <c r="AK245" s="53">
        <f t="shared" si="177"/>
        <v>0</v>
      </c>
      <c r="AL245" s="53">
        <f t="shared" si="178"/>
        <v>0</v>
      </c>
      <c r="AN245" s="56">
        <f t="shared" si="141"/>
        <v>0</v>
      </c>
      <c r="AP245" t="str">
        <f t="shared" si="144"/>
        <v/>
      </c>
      <c r="AQ245" t="str">
        <f t="shared" si="145"/>
        <v/>
      </c>
      <c r="AR245" t="str">
        <f t="shared" si="146"/>
        <v/>
      </c>
      <c r="AS245" t="str">
        <f t="shared" si="147"/>
        <v/>
      </c>
      <c r="AT245" t="str">
        <f t="shared" si="148"/>
        <v/>
      </c>
      <c r="AU245" t="str">
        <f t="shared" si="149"/>
        <v>80</v>
      </c>
      <c r="AV245" t="str">
        <f t="shared" si="150"/>
        <v/>
      </c>
      <c r="AW245" t="str">
        <f t="shared" si="151"/>
        <v xml:space="preserve">                              </v>
      </c>
      <c r="AX245" t="str">
        <f t="shared" si="152"/>
        <v>000000000000000</v>
      </c>
      <c r="AY245" t="str">
        <f t="shared" si="153"/>
        <v>000000000000000</v>
      </c>
      <c r="AZ245" t="str">
        <f t="shared" si="154"/>
        <v>000000000000000</v>
      </c>
      <c r="BA245" t="str">
        <f t="shared" si="155"/>
        <v>000000000000000</v>
      </c>
      <c r="BB245" t="str">
        <f t="shared" si="156"/>
        <v>000000000000000</v>
      </c>
      <c r="BC245" t="str">
        <f t="shared" si="157"/>
        <v>000000000000000</v>
      </c>
      <c r="BD245" t="str">
        <f t="shared" si="158"/>
        <v>000000000000000</v>
      </c>
      <c r="BE245" t="str">
        <f t="shared" si="159"/>
        <v>000000000000000</v>
      </c>
      <c r="BF245" t="str">
        <f t="shared" si="160"/>
        <v>PES</v>
      </c>
      <c r="BG245" t="str">
        <f t="shared" si="161"/>
        <v>0001000000</v>
      </c>
      <c r="BH245">
        <f t="shared" si="162"/>
        <v>1</v>
      </c>
      <c r="BI245" t="str">
        <f t="shared" si="163"/>
        <v xml:space="preserve"> </v>
      </c>
      <c r="BJ245" t="str">
        <f t="shared" si="164"/>
        <v>000000000000000</v>
      </c>
      <c r="BK245" t="str">
        <f t="shared" si="165"/>
        <v/>
      </c>
      <c r="BL245" t="str">
        <f t="shared" si="166"/>
        <v/>
      </c>
      <c r="BM245" t="str">
        <f t="shared" si="167"/>
        <v/>
      </c>
      <c r="BN245" t="str">
        <f t="shared" si="168"/>
        <v/>
      </c>
      <c r="BO245" t="str">
        <f t="shared" si="169"/>
        <v/>
      </c>
      <c r="BP245" t="str">
        <f t="shared" si="170"/>
        <v/>
      </c>
      <c r="BQ245" t="str">
        <f t="shared" si="171"/>
        <v/>
      </c>
      <c r="BR245" t="str">
        <f t="shared" si="172"/>
        <v/>
      </c>
      <c r="BS245" s="22" t="str">
        <f ca="1">IF(BT245="","",MAX($BS$5:INDIRECT(ADDRESS(ROW()-1,COLUMN())))+1)</f>
        <v/>
      </c>
      <c r="BT245" s="22" t="str">
        <f t="shared" si="173"/>
        <v/>
      </c>
      <c r="BU245" s="22" t="str">
        <f ca="1">IF(BV245="","",MAX($BU$5:INDIRECT(ADDRESS(ROW()-1,COLUMN())))+1)</f>
        <v/>
      </c>
      <c r="BV245" s="22" t="str">
        <f t="shared" si="174"/>
        <v/>
      </c>
    </row>
    <row r="246" spans="2:74">
      <c r="B246" s="39"/>
      <c r="C246" s="3"/>
      <c r="D246" s="3" t="str">
        <f t="shared" si="135"/>
        <v/>
      </c>
      <c r="E246" s="40"/>
      <c r="F246" s="40"/>
      <c r="G246" s="40">
        <f t="shared" si="142"/>
        <v>0</v>
      </c>
      <c r="H246" s="3">
        <v>80</v>
      </c>
      <c r="I246" s="3" t="str">
        <f t="shared" si="136"/>
        <v>C U I T</v>
      </c>
      <c r="J246" s="33"/>
      <c r="K246" s="3"/>
      <c r="L246" s="41"/>
      <c r="M246" s="41"/>
      <c r="N246" s="41"/>
      <c r="O246" s="41"/>
      <c r="P246" s="41"/>
      <c r="Q246" s="41"/>
      <c r="R246" s="41"/>
      <c r="S246" s="41"/>
      <c r="T246" s="3" t="s">
        <v>645</v>
      </c>
      <c r="U246" s="3" t="str">
        <f t="shared" si="137"/>
        <v>PESOS ARGENTINOS</v>
      </c>
      <c r="V246" s="41">
        <v>1</v>
      </c>
      <c r="W246" s="41">
        <v>1</v>
      </c>
      <c r="X246" s="3">
        <v>0</v>
      </c>
      <c r="Y246" s="3" t="str">
        <f t="shared" si="138"/>
        <v>NO CORRESPONDE</v>
      </c>
      <c r="Z246" s="3"/>
      <c r="AA246" s="39" t="str">
        <f t="shared" si="143"/>
        <v/>
      </c>
      <c r="AC246" s="46"/>
      <c r="AD246" s="7"/>
      <c r="AE246" s="3" t="str">
        <f t="shared" si="139"/>
        <v/>
      </c>
      <c r="AF246" s="47">
        <f t="shared" si="175"/>
        <v>0</v>
      </c>
      <c r="AG246" s="46"/>
      <c r="AH246" s="7"/>
      <c r="AI246" s="3" t="str">
        <f t="shared" si="140"/>
        <v/>
      </c>
      <c r="AJ246" s="47">
        <f t="shared" si="176"/>
        <v>0</v>
      </c>
      <c r="AK246" s="53">
        <f t="shared" si="177"/>
        <v>0</v>
      </c>
      <c r="AL246" s="53">
        <f t="shared" si="178"/>
        <v>0</v>
      </c>
      <c r="AN246" s="56">
        <f t="shared" si="141"/>
        <v>0</v>
      </c>
      <c r="AP246" t="str">
        <f t="shared" si="144"/>
        <v/>
      </c>
      <c r="AQ246" t="str">
        <f t="shared" si="145"/>
        <v/>
      </c>
      <c r="AR246" t="str">
        <f t="shared" si="146"/>
        <v/>
      </c>
      <c r="AS246" t="str">
        <f t="shared" si="147"/>
        <v/>
      </c>
      <c r="AT246" t="str">
        <f t="shared" si="148"/>
        <v/>
      </c>
      <c r="AU246" t="str">
        <f t="shared" si="149"/>
        <v>80</v>
      </c>
      <c r="AV246" t="str">
        <f t="shared" si="150"/>
        <v/>
      </c>
      <c r="AW246" t="str">
        <f t="shared" si="151"/>
        <v xml:space="preserve">                              </v>
      </c>
      <c r="AX246" t="str">
        <f t="shared" si="152"/>
        <v>000000000000000</v>
      </c>
      <c r="AY246" t="str">
        <f t="shared" si="153"/>
        <v>000000000000000</v>
      </c>
      <c r="AZ246" t="str">
        <f t="shared" si="154"/>
        <v>000000000000000</v>
      </c>
      <c r="BA246" t="str">
        <f t="shared" si="155"/>
        <v>000000000000000</v>
      </c>
      <c r="BB246" t="str">
        <f t="shared" si="156"/>
        <v>000000000000000</v>
      </c>
      <c r="BC246" t="str">
        <f t="shared" si="157"/>
        <v>000000000000000</v>
      </c>
      <c r="BD246" t="str">
        <f t="shared" si="158"/>
        <v>000000000000000</v>
      </c>
      <c r="BE246" t="str">
        <f t="shared" si="159"/>
        <v>000000000000000</v>
      </c>
      <c r="BF246" t="str">
        <f t="shared" si="160"/>
        <v>PES</v>
      </c>
      <c r="BG246" t="str">
        <f t="shared" si="161"/>
        <v>0001000000</v>
      </c>
      <c r="BH246">
        <f t="shared" si="162"/>
        <v>1</v>
      </c>
      <c r="BI246" t="str">
        <f t="shared" si="163"/>
        <v xml:space="preserve"> </v>
      </c>
      <c r="BJ246" t="str">
        <f t="shared" si="164"/>
        <v>000000000000000</v>
      </c>
      <c r="BK246" t="str">
        <f t="shared" si="165"/>
        <v/>
      </c>
      <c r="BL246" t="str">
        <f t="shared" si="166"/>
        <v/>
      </c>
      <c r="BM246" t="str">
        <f t="shared" si="167"/>
        <v/>
      </c>
      <c r="BN246" t="str">
        <f t="shared" si="168"/>
        <v/>
      </c>
      <c r="BO246" t="str">
        <f t="shared" si="169"/>
        <v/>
      </c>
      <c r="BP246" t="str">
        <f t="shared" si="170"/>
        <v/>
      </c>
      <c r="BQ246" t="str">
        <f t="shared" si="171"/>
        <v/>
      </c>
      <c r="BR246" t="str">
        <f t="shared" si="172"/>
        <v/>
      </c>
      <c r="BS246" s="22" t="str">
        <f ca="1">IF(BT246="","",MAX($BS$5:INDIRECT(ADDRESS(ROW()-1,COLUMN())))+1)</f>
        <v/>
      </c>
      <c r="BT246" s="22" t="str">
        <f t="shared" si="173"/>
        <v/>
      </c>
      <c r="BU246" s="22" t="str">
        <f ca="1">IF(BV246="","",MAX($BU$5:INDIRECT(ADDRESS(ROW()-1,COLUMN())))+1)</f>
        <v/>
      </c>
      <c r="BV246" s="22" t="str">
        <f t="shared" si="174"/>
        <v/>
      </c>
    </row>
    <row r="247" spans="2:74">
      <c r="B247" s="39"/>
      <c r="C247" s="3"/>
      <c r="D247" s="3" t="str">
        <f t="shared" si="135"/>
        <v/>
      </c>
      <c r="E247" s="40"/>
      <c r="F247" s="40"/>
      <c r="G247" s="40">
        <f t="shared" si="142"/>
        <v>0</v>
      </c>
      <c r="H247" s="3">
        <v>80</v>
      </c>
      <c r="I247" s="3" t="str">
        <f t="shared" si="136"/>
        <v>C U I T</v>
      </c>
      <c r="J247" s="33"/>
      <c r="K247" s="3"/>
      <c r="L247" s="41"/>
      <c r="M247" s="41"/>
      <c r="N247" s="41"/>
      <c r="O247" s="41"/>
      <c r="P247" s="41"/>
      <c r="Q247" s="41"/>
      <c r="R247" s="41"/>
      <c r="S247" s="41"/>
      <c r="T247" s="3" t="s">
        <v>645</v>
      </c>
      <c r="U247" s="3" t="str">
        <f t="shared" si="137"/>
        <v>PESOS ARGENTINOS</v>
      </c>
      <c r="V247" s="41">
        <v>1</v>
      </c>
      <c r="W247" s="41">
        <v>1</v>
      </c>
      <c r="X247" s="3">
        <v>0</v>
      </c>
      <c r="Y247" s="3" t="str">
        <f t="shared" si="138"/>
        <v>NO CORRESPONDE</v>
      </c>
      <c r="Z247" s="3"/>
      <c r="AA247" s="39" t="str">
        <f t="shared" si="143"/>
        <v/>
      </c>
      <c r="AC247" s="46"/>
      <c r="AD247" s="7"/>
      <c r="AE247" s="3" t="str">
        <f t="shared" si="139"/>
        <v/>
      </c>
      <c r="AF247" s="47">
        <f t="shared" si="175"/>
        <v>0</v>
      </c>
      <c r="AG247" s="46"/>
      <c r="AH247" s="7"/>
      <c r="AI247" s="3" t="str">
        <f t="shared" si="140"/>
        <v/>
      </c>
      <c r="AJ247" s="47">
        <f t="shared" si="176"/>
        <v>0</v>
      </c>
      <c r="AK247" s="53">
        <f t="shared" si="177"/>
        <v>0</v>
      </c>
      <c r="AL247" s="53">
        <f t="shared" si="178"/>
        <v>0</v>
      </c>
      <c r="AN247" s="56">
        <f t="shared" si="141"/>
        <v>0</v>
      </c>
      <c r="AP247" t="str">
        <f t="shared" si="144"/>
        <v/>
      </c>
      <c r="AQ247" t="str">
        <f t="shared" si="145"/>
        <v/>
      </c>
      <c r="AR247" t="str">
        <f t="shared" si="146"/>
        <v/>
      </c>
      <c r="AS247" t="str">
        <f t="shared" si="147"/>
        <v/>
      </c>
      <c r="AT247" t="str">
        <f t="shared" si="148"/>
        <v/>
      </c>
      <c r="AU247" t="str">
        <f t="shared" si="149"/>
        <v>80</v>
      </c>
      <c r="AV247" t="str">
        <f t="shared" si="150"/>
        <v/>
      </c>
      <c r="AW247" t="str">
        <f t="shared" si="151"/>
        <v xml:space="preserve">                              </v>
      </c>
      <c r="AX247" t="str">
        <f t="shared" si="152"/>
        <v>000000000000000</v>
      </c>
      <c r="AY247" t="str">
        <f t="shared" si="153"/>
        <v>000000000000000</v>
      </c>
      <c r="AZ247" t="str">
        <f t="shared" si="154"/>
        <v>000000000000000</v>
      </c>
      <c r="BA247" t="str">
        <f t="shared" si="155"/>
        <v>000000000000000</v>
      </c>
      <c r="BB247" t="str">
        <f t="shared" si="156"/>
        <v>000000000000000</v>
      </c>
      <c r="BC247" t="str">
        <f t="shared" si="157"/>
        <v>000000000000000</v>
      </c>
      <c r="BD247" t="str">
        <f t="shared" si="158"/>
        <v>000000000000000</v>
      </c>
      <c r="BE247" t="str">
        <f t="shared" si="159"/>
        <v>000000000000000</v>
      </c>
      <c r="BF247" t="str">
        <f t="shared" si="160"/>
        <v>PES</v>
      </c>
      <c r="BG247" t="str">
        <f t="shared" si="161"/>
        <v>0001000000</v>
      </c>
      <c r="BH247">
        <f t="shared" si="162"/>
        <v>1</v>
      </c>
      <c r="BI247" t="str">
        <f t="shared" si="163"/>
        <v xml:space="preserve"> </v>
      </c>
      <c r="BJ247" t="str">
        <f t="shared" si="164"/>
        <v>000000000000000</v>
      </c>
      <c r="BK247" t="str">
        <f t="shared" si="165"/>
        <v/>
      </c>
      <c r="BL247" t="str">
        <f t="shared" si="166"/>
        <v/>
      </c>
      <c r="BM247" t="str">
        <f t="shared" si="167"/>
        <v/>
      </c>
      <c r="BN247" t="str">
        <f t="shared" si="168"/>
        <v/>
      </c>
      <c r="BO247" t="str">
        <f t="shared" si="169"/>
        <v/>
      </c>
      <c r="BP247" t="str">
        <f t="shared" si="170"/>
        <v/>
      </c>
      <c r="BQ247" t="str">
        <f t="shared" si="171"/>
        <v/>
      </c>
      <c r="BR247" t="str">
        <f t="shared" si="172"/>
        <v/>
      </c>
      <c r="BS247" s="22" t="str">
        <f ca="1">IF(BT247="","",MAX($BS$5:INDIRECT(ADDRESS(ROW()-1,COLUMN())))+1)</f>
        <v/>
      </c>
      <c r="BT247" s="22" t="str">
        <f t="shared" si="173"/>
        <v/>
      </c>
      <c r="BU247" s="22" t="str">
        <f ca="1">IF(BV247="","",MAX($BU$5:INDIRECT(ADDRESS(ROW()-1,COLUMN())))+1)</f>
        <v/>
      </c>
      <c r="BV247" s="22" t="str">
        <f t="shared" si="174"/>
        <v/>
      </c>
    </row>
    <row r="248" spans="2:74">
      <c r="B248" s="39"/>
      <c r="C248" s="3"/>
      <c r="D248" s="3" t="str">
        <f t="shared" si="135"/>
        <v/>
      </c>
      <c r="E248" s="40"/>
      <c r="F248" s="40"/>
      <c r="G248" s="40">
        <f t="shared" si="142"/>
        <v>0</v>
      </c>
      <c r="H248" s="3">
        <v>80</v>
      </c>
      <c r="I248" s="3" t="str">
        <f t="shared" si="136"/>
        <v>C U I T</v>
      </c>
      <c r="J248" s="33"/>
      <c r="K248" s="3"/>
      <c r="L248" s="41"/>
      <c r="M248" s="41"/>
      <c r="N248" s="41"/>
      <c r="O248" s="41"/>
      <c r="P248" s="41"/>
      <c r="Q248" s="41"/>
      <c r="R248" s="41"/>
      <c r="S248" s="41"/>
      <c r="T248" s="3" t="s">
        <v>645</v>
      </c>
      <c r="U248" s="3" t="str">
        <f t="shared" si="137"/>
        <v>PESOS ARGENTINOS</v>
      </c>
      <c r="V248" s="41">
        <v>1</v>
      </c>
      <c r="W248" s="41">
        <v>1</v>
      </c>
      <c r="X248" s="3">
        <v>0</v>
      </c>
      <c r="Y248" s="3" t="str">
        <f t="shared" si="138"/>
        <v>NO CORRESPONDE</v>
      </c>
      <c r="Z248" s="3"/>
      <c r="AA248" s="39" t="str">
        <f t="shared" si="143"/>
        <v/>
      </c>
      <c r="AC248" s="46"/>
      <c r="AD248" s="7"/>
      <c r="AE248" s="3" t="str">
        <f t="shared" si="139"/>
        <v/>
      </c>
      <c r="AF248" s="47">
        <f t="shared" si="175"/>
        <v>0</v>
      </c>
      <c r="AG248" s="46"/>
      <c r="AH248" s="7"/>
      <c r="AI248" s="3" t="str">
        <f t="shared" si="140"/>
        <v/>
      </c>
      <c r="AJ248" s="47">
        <f t="shared" si="176"/>
        <v>0</v>
      </c>
      <c r="AK248" s="53">
        <f t="shared" si="177"/>
        <v>0</v>
      </c>
      <c r="AL248" s="53">
        <f t="shared" si="178"/>
        <v>0</v>
      </c>
      <c r="AN248" s="56">
        <f t="shared" si="141"/>
        <v>0</v>
      </c>
      <c r="AP248" t="str">
        <f t="shared" si="144"/>
        <v/>
      </c>
      <c r="AQ248" t="str">
        <f t="shared" si="145"/>
        <v/>
      </c>
      <c r="AR248" t="str">
        <f t="shared" si="146"/>
        <v/>
      </c>
      <c r="AS248" t="str">
        <f t="shared" si="147"/>
        <v/>
      </c>
      <c r="AT248" t="str">
        <f t="shared" si="148"/>
        <v/>
      </c>
      <c r="AU248" t="str">
        <f t="shared" si="149"/>
        <v>80</v>
      </c>
      <c r="AV248" t="str">
        <f t="shared" si="150"/>
        <v/>
      </c>
      <c r="AW248" t="str">
        <f t="shared" si="151"/>
        <v xml:space="preserve">                              </v>
      </c>
      <c r="AX248" t="str">
        <f t="shared" si="152"/>
        <v>000000000000000</v>
      </c>
      <c r="AY248" t="str">
        <f t="shared" si="153"/>
        <v>000000000000000</v>
      </c>
      <c r="AZ248" t="str">
        <f t="shared" si="154"/>
        <v>000000000000000</v>
      </c>
      <c r="BA248" t="str">
        <f t="shared" si="155"/>
        <v>000000000000000</v>
      </c>
      <c r="BB248" t="str">
        <f t="shared" si="156"/>
        <v>000000000000000</v>
      </c>
      <c r="BC248" t="str">
        <f t="shared" si="157"/>
        <v>000000000000000</v>
      </c>
      <c r="BD248" t="str">
        <f t="shared" si="158"/>
        <v>000000000000000</v>
      </c>
      <c r="BE248" t="str">
        <f t="shared" si="159"/>
        <v>000000000000000</v>
      </c>
      <c r="BF248" t="str">
        <f t="shared" si="160"/>
        <v>PES</v>
      </c>
      <c r="BG248" t="str">
        <f t="shared" si="161"/>
        <v>0001000000</v>
      </c>
      <c r="BH248">
        <f t="shared" si="162"/>
        <v>1</v>
      </c>
      <c r="BI248" t="str">
        <f t="shared" si="163"/>
        <v xml:space="preserve"> </v>
      </c>
      <c r="BJ248" t="str">
        <f t="shared" si="164"/>
        <v>000000000000000</v>
      </c>
      <c r="BK248" t="str">
        <f t="shared" si="165"/>
        <v/>
      </c>
      <c r="BL248" t="str">
        <f t="shared" si="166"/>
        <v/>
      </c>
      <c r="BM248" t="str">
        <f t="shared" si="167"/>
        <v/>
      </c>
      <c r="BN248" t="str">
        <f t="shared" si="168"/>
        <v/>
      </c>
      <c r="BO248" t="str">
        <f t="shared" si="169"/>
        <v/>
      </c>
      <c r="BP248" t="str">
        <f t="shared" si="170"/>
        <v/>
      </c>
      <c r="BQ248" t="str">
        <f t="shared" si="171"/>
        <v/>
      </c>
      <c r="BR248" t="str">
        <f t="shared" si="172"/>
        <v/>
      </c>
      <c r="BS248" s="22" t="str">
        <f ca="1">IF(BT248="","",MAX($BS$5:INDIRECT(ADDRESS(ROW()-1,COLUMN())))+1)</f>
        <v/>
      </c>
      <c r="BT248" s="22" t="str">
        <f t="shared" si="173"/>
        <v/>
      </c>
      <c r="BU248" s="22" t="str">
        <f ca="1">IF(BV248="","",MAX($BU$5:INDIRECT(ADDRESS(ROW()-1,COLUMN())))+1)</f>
        <v/>
      </c>
      <c r="BV248" s="22" t="str">
        <f t="shared" si="174"/>
        <v/>
      </c>
    </row>
    <row r="249" spans="2:74">
      <c r="B249" s="39"/>
      <c r="C249" s="3"/>
      <c r="D249" s="3" t="str">
        <f t="shared" si="135"/>
        <v/>
      </c>
      <c r="E249" s="40"/>
      <c r="F249" s="40"/>
      <c r="G249" s="40">
        <f t="shared" si="142"/>
        <v>0</v>
      </c>
      <c r="H249" s="3">
        <v>80</v>
      </c>
      <c r="I249" s="3" t="str">
        <f t="shared" si="136"/>
        <v>C U I T</v>
      </c>
      <c r="J249" s="33"/>
      <c r="K249" s="3"/>
      <c r="L249" s="41"/>
      <c r="M249" s="41"/>
      <c r="N249" s="41"/>
      <c r="O249" s="41"/>
      <c r="P249" s="41"/>
      <c r="Q249" s="41"/>
      <c r="R249" s="41"/>
      <c r="S249" s="41"/>
      <c r="T249" s="3" t="s">
        <v>645</v>
      </c>
      <c r="U249" s="3" t="str">
        <f t="shared" si="137"/>
        <v>PESOS ARGENTINOS</v>
      </c>
      <c r="V249" s="41">
        <v>1</v>
      </c>
      <c r="W249" s="41">
        <v>1</v>
      </c>
      <c r="X249" s="3">
        <v>0</v>
      </c>
      <c r="Y249" s="3" t="str">
        <f t="shared" si="138"/>
        <v>NO CORRESPONDE</v>
      </c>
      <c r="Z249" s="3"/>
      <c r="AA249" s="39" t="str">
        <f t="shared" si="143"/>
        <v/>
      </c>
      <c r="AC249" s="46"/>
      <c r="AD249" s="7"/>
      <c r="AE249" s="3" t="str">
        <f t="shared" si="139"/>
        <v/>
      </c>
      <c r="AF249" s="47">
        <f t="shared" si="175"/>
        <v>0</v>
      </c>
      <c r="AG249" s="46"/>
      <c r="AH249" s="7"/>
      <c r="AI249" s="3" t="str">
        <f t="shared" si="140"/>
        <v/>
      </c>
      <c r="AJ249" s="47">
        <f t="shared" si="176"/>
        <v>0</v>
      </c>
      <c r="AK249" s="53">
        <f t="shared" si="177"/>
        <v>0</v>
      </c>
      <c r="AL249" s="53">
        <f t="shared" si="178"/>
        <v>0</v>
      </c>
      <c r="AN249" s="56">
        <f t="shared" si="141"/>
        <v>0</v>
      </c>
      <c r="AP249" t="str">
        <f t="shared" si="144"/>
        <v/>
      </c>
      <c r="AQ249" t="str">
        <f t="shared" si="145"/>
        <v/>
      </c>
      <c r="AR249" t="str">
        <f t="shared" si="146"/>
        <v/>
      </c>
      <c r="AS249" t="str">
        <f t="shared" si="147"/>
        <v/>
      </c>
      <c r="AT249" t="str">
        <f t="shared" si="148"/>
        <v/>
      </c>
      <c r="AU249" t="str">
        <f t="shared" si="149"/>
        <v>80</v>
      </c>
      <c r="AV249" t="str">
        <f t="shared" si="150"/>
        <v/>
      </c>
      <c r="AW249" t="str">
        <f t="shared" si="151"/>
        <v xml:space="preserve">                              </v>
      </c>
      <c r="AX249" t="str">
        <f t="shared" si="152"/>
        <v>000000000000000</v>
      </c>
      <c r="AY249" t="str">
        <f t="shared" si="153"/>
        <v>000000000000000</v>
      </c>
      <c r="AZ249" t="str">
        <f t="shared" si="154"/>
        <v>000000000000000</v>
      </c>
      <c r="BA249" t="str">
        <f t="shared" si="155"/>
        <v>000000000000000</v>
      </c>
      <c r="BB249" t="str">
        <f t="shared" si="156"/>
        <v>000000000000000</v>
      </c>
      <c r="BC249" t="str">
        <f t="shared" si="157"/>
        <v>000000000000000</v>
      </c>
      <c r="BD249" t="str">
        <f t="shared" si="158"/>
        <v>000000000000000</v>
      </c>
      <c r="BE249" t="str">
        <f t="shared" si="159"/>
        <v>000000000000000</v>
      </c>
      <c r="BF249" t="str">
        <f t="shared" si="160"/>
        <v>PES</v>
      </c>
      <c r="BG249" t="str">
        <f t="shared" si="161"/>
        <v>0001000000</v>
      </c>
      <c r="BH249">
        <f t="shared" si="162"/>
        <v>1</v>
      </c>
      <c r="BI249" t="str">
        <f t="shared" si="163"/>
        <v xml:space="preserve"> </v>
      </c>
      <c r="BJ249" t="str">
        <f t="shared" si="164"/>
        <v>000000000000000</v>
      </c>
      <c r="BK249" t="str">
        <f t="shared" si="165"/>
        <v/>
      </c>
      <c r="BL249" t="str">
        <f t="shared" si="166"/>
        <v/>
      </c>
      <c r="BM249" t="str">
        <f t="shared" si="167"/>
        <v/>
      </c>
      <c r="BN249" t="str">
        <f t="shared" si="168"/>
        <v/>
      </c>
      <c r="BO249" t="str">
        <f t="shared" si="169"/>
        <v/>
      </c>
      <c r="BP249" t="str">
        <f t="shared" si="170"/>
        <v/>
      </c>
      <c r="BQ249" t="str">
        <f t="shared" si="171"/>
        <v/>
      </c>
      <c r="BR249" t="str">
        <f t="shared" si="172"/>
        <v/>
      </c>
      <c r="BS249" s="22" t="str">
        <f ca="1">IF(BT249="","",MAX($BS$5:INDIRECT(ADDRESS(ROW()-1,COLUMN())))+1)</f>
        <v/>
      </c>
      <c r="BT249" s="22" t="str">
        <f t="shared" si="173"/>
        <v/>
      </c>
      <c r="BU249" s="22" t="str">
        <f ca="1">IF(BV249="","",MAX($BU$5:INDIRECT(ADDRESS(ROW()-1,COLUMN())))+1)</f>
        <v/>
      </c>
      <c r="BV249" s="22" t="str">
        <f t="shared" si="174"/>
        <v/>
      </c>
    </row>
    <row r="250" spans="2:74">
      <c r="B250" s="39"/>
      <c r="C250" s="3"/>
      <c r="D250" s="3" t="str">
        <f t="shared" si="135"/>
        <v/>
      </c>
      <c r="E250" s="40"/>
      <c r="F250" s="40"/>
      <c r="G250" s="40">
        <f t="shared" si="142"/>
        <v>0</v>
      </c>
      <c r="H250" s="3">
        <v>80</v>
      </c>
      <c r="I250" s="3" t="str">
        <f t="shared" si="136"/>
        <v>C U I T</v>
      </c>
      <c r="J250" s="33"/>
      <c r="K250" s="3"/>
      <c r="L250" s="41"/>
      <c r="M250" s="41"/>
      <c r="N250" s="41"/>
      <c r="O250" s="41"/>
      <c r="P250" s="41"/>
      <c r="Q250" s="41"/>
      <c r="R250" s="41"/>
      <c r="S250" s="41"/>
      <c r="T250" s="3" t="s">
        <v>645</v>
      </c>
      <c r="U250" s="3" t="str">
        <f t="shared" si="137"/>
        <v>PESOS ARGENTINOS</v>
      </c>
      <c r="V250" s="41">
        <v>1</v>
      </c>
      <c r="W250" s="41">
        <v>1</v>
      </c>
      <c r="X250" s="3">
        <v>0</v>
      </c>
      <c r="Y250" s="3" t="str">
        <f t="shared" si="138"/>
        <v>NO CORRESPONDE</v>
      </c>
      <c r="Z250" s="3"/>
      <c r="AA250" s="39" t="str">
        <f t="shared" si="143"/>
        <v/>
      </c>
      <c r="AC250" s="46"/>
      <c r="AD250" s="7"/>
      <c r="AE250" s="3" t="str">
        <f t="shared" si="139"/>
        <v/>
      </c>
      <c r="AF250" s="47">
        <f t="shared" si="175"/>
        <v>0</v>
      </c>
      <c r="AG250" s="46"/>
      <c r="AH250" s="7"/>
      <c r="AI250" s="3" t="str">
        <f t="shared" si="140"/>
        <v/>
      </c>
      <c r="AJ250" s="47">
        <f t="shared" si="176"/>
        <v>0</v>
      </c>
      <c r="AK250" s="53">
        <f t="shared" si="177"/>
        <v>0</v>
      </c>
      <c r="AL250" s="53">
        <f t="shared" si="178"/>
        <v>0</v>
      </c>
      <c r="AN250" s="56">
        <f t="shared" si="141"/>
        <v>0</v>
      </c>
      <c r="AP250" t="str">
        <f t="shared" si="144"/>
        <v/>
      </c>
      <c r="AQ250" t="str">
        <f t="shared" si="145"/>
        <v/>
      </c>
      <c r="AR250" t="str">
        <f t="shared" si="146"/>
        <v/>
      </c>
      <c r="AS250" t="str">
        <f t="shared" si="147"/>
        <v/>
      </c>
      <c r="AT250" t="str">
        <f t="shared" si="148"/>
        <v/>
      </c>
      <c r="AU250" t="str">
        <f t="shared" si="149"/>
        <v>80</v>
      </c>
      <c r="AV250" t="str">
        <f t="shared" si="150"/>
        <v/>
      </c>
      <c r="AW250" t="str">
        <f t="shared" si="151"/>
        <v xml:space="preserve">                              </v>
      </c>
      <c r="AX250" t="str">
        <f t="shared" si="152"/>
        <v>000000000000000</v>
      </c>
      <c r="AY250" t="str">
        <f t="shared" si="153"/>
        <v>000000000000000</v>
      </c>
      <c r="AZ250" t="str">
        <f t="shared" si="154"/>
        <v>000000000000000</v>
      </c>
      <c r="BA250" t="str">
        <f t="shared" si="155"/>
        <v>000000000000000</v>
      </c>
      <c r="BB250" t="str">
        <f t="shared" si="156"/>
        <v>000000000000000</v>
      </c>
      <c r="BC250" t="str">
        <f t="shared" si="157"/>
        <v>000000000000000</v>
      </c>
      <c r="BD250" t="str">
        <f t="shared" si="158"/>
        <v>000000000000000</v>
      </c>
      <c r="BE250" t="str">
        <f t="shared" si="159"/>
        <v>000000000000000</v>
      </c>
      <c r="BF250" t="str">
        <f t="shared" si="160"/>
        <v>PES</v>
      </c>
      <c r="BG250" t="str">
        <f t="shared" si="161"/>
        <v>0001000000</v>
      </c>
      <c r="BH250">
        <f t="shared" si="162"/>
        <v>1</v>
      </c>
      <c r="BI250" t="str">
        <f t="shared" si="163"/>
        <v xml:space="preserve"> </v>
      </c>
      <c r="BJ250" t="str">
        <f t="shared" si="164"/>
        <v>000000000000000</v>
      </c>
      <c r="BK250" t="str">
        <f t="shared" si="165"/>
        <v/>
      </c>
      <c r="BL250" t="str">
        <f t="shared" si="166"/>
        <v/>
      </c>
      <c r="BM250" t="str">
        <f t="shared" si="167"/>
        <v/>
      </c>
      <c r="BN250" t="str">
        <f t="shared" si="168"/>
        <v/>
      </c>
      <c r="BO250" t="str">
        <f t="shared" si="169"/>
        <v/>
      </c>
      <c r="BP250" t="str">
        <f t="shared" si="170"/>
        <v/>
      </c>
      <c r="BQ250" t="str">
        <f t="shared" si="171"/>
        <v/>
      </c>
      <c r="BR250" t="str">
        <f t="shared" si="172"/>
        <v/>
      </c>
      <c r="BS250" s="22" t="str">
        <f ca="1">IF(BT250="","",MAX($BS$5:INDIRECT(ADDRESS(ROW()-1,COLUMN())))+1)</f>
        <v/>
      </c>
      <c r="BT250" s="22" t="str">
        <f t="shared" si="173"/>
        <v/>
      </c>
      <c r="BU250" s="22" t="str">
        <f ca="1">IF(BV250="","",MAX($BU$5:INDIRECT(ADDRESS(ROW()-1,COLUMN())))+1)</f>
        <v/>
      </c>
      <c r="BV250" s="22" t="str">
        <f t="shared" si="174"/>
        <v/>
      </c>
    </row>
    <row r="251" spans="2:74">
      <c r="B251" s="39"/>
      <c r="C251" s="3"/>
      <c r="D251" s="3" t="str">
        <f t="shared" si="135"/>
        <v/>
      </c>
      <c r="E251" s="40"/>
      <c r="F251" s="40"/>
      <c r="G251" s="40">
        <f t="shared" si="142"/>
        <v>0</v>
      </c>
      <c r="H251" s="3">
        <v>80</v>
      </c>
      <c r="I251" s="3" t="str">
        <f t="shared" si="136"/>
        <v>C U I T</v>
      </c>
      <c r="J251" s="33"/>
      <c r="K251" s="3"/>
      <c r="L251" s="41"/>
      <c r="M251" s="41"/>
      <c r="N251" s="41"/>
      <c r="O251" s="41"/>
      <c r="P251" s="41"/>
      <c r="Q251" s="41"/>
      <c r="R251" s="41"/>
      <c r="S251" s="41"/>
      <c r="T251" s="3" t="s">
        <v>645</v>
      </c>
      <c r="U251" s="3" t="str">
        <f t="shared" si="137"/>
        <v>PESOS ARGENTINOS</v>
      </c>
      <c r="V251" s="41">
        <v>1</v>
      </c>
      <c r="W251" s="41">
        <v>1</v>
      </c>
      <c r="X251" s="3">
        <v>0</v>
      </c>
      <c r="Y251" s="3" t="str">
        <f t="shared" si="138"/>
        <v>NO CORRESPONDE</v>
      </c>
      <c r="Z251" s="3"/>
      <c r="AA251" s="39" t="str">
        <f t="shared" si="143"/>
        <v/>
      </c>
      <c r="AC251" s="46"/>
      <c r="AD251" s="7"/>
      <c r="AE251" s="3" t="str">
        <f t="shared" si="139"/>
        <v/>
      </c>
      <c r="AF251" s="47">
        <f t="shared" si="175"/>
        <v>0</v>
      </c>
      <c r="AG251" s="46"/>
      <c r="AH251" s="7"/>
      <c r="AI251" s="3" t="str">
        <f t="shared" si="140"/>
        <v/>
      </c>
      <c r="AJ251" s="47">
        <f t="shared" si="176"/>
        <v>0</v>
      </c>
      <c r="AK251" s="53">
        <f t="shared" si="177"/>
        <v>0</v>
      </c>
      <c r="AL251" s="53">
        <f t="shared" si="178"/>
        <v>0</v>
      </c>
      <c r="AN251" s="56">
        <f t="shared" si="141"/>
        <v>0</v>
      </c>
      <c r="AP251" t="str">
        <f t="shared" si="144"/>
        <v/>
      </c>
      <c r="AQ251" t="str">
        <f t="shared" si="145"/>
        <v/>
      </c>
      <c r="AR251" t="str">
        <f t="shared" si="146"/>
        <v/>
      </c>
      <c r="AS251" t="str">
        <f t="shared" si="147"/>
        <v/>
      </c>
      <c r="AT251" t="str">
        <f t="shared" si="148"/>
        <v/>
      </c>
      <c r="AU251" t="str">
        <f t="shared" si="149"/>
        <v>80</v>
      </c>
      <c r="AV251" t="str">
        <f t="shared" si="150"/>
        <v/>
      </c>
      <c r="AW251" t="str">
        <f t="shared" si="151"/>
        <v xml:space="preserve">                              </v>
      </c>
      <c r="AX251" t="str">
        <f t="shared" si="152"/>
        <v>000000000000000</v>
      </c>
      <c r="AY251" t="str">
        <f t="shared" si="153"/>
        <v>000000000000000</v>
      </c>
      <c r="AZ251" t="str">
        <f t="shared" si="154"/>
        <v>000000000000000</v>
      </c>
      <c r="BA251" t="str">
        <f t="shared" si="155"/>
        <v>000000000000000</v>
      </c>
      <c r="BB251" t="str">
        <f t="shared" si="156"/>
        <v>000000000000000</v>
      </c>
      <c r="BC251" t="str">
        <f t="shared" si="157"/>
        <v>000000000000000</v>
      </c>
      <c r="BD251" t="str">
        <f t="shared" si="158"/>
        <v>000000000000000</v>
      </c>
      <c r="BE251" t="str">
        <f t="shared" si="159"/>
        <v>000000000000000</v>
      </c>
      <c r="BF251" t="str">
        <f t="shared" si="160"/>
        <v>PES</v>
      </c>
      <c r="BG251" t="str">
        <f t="shared" si="161"/>
        <v>0001000000</v>
      </c>
      <c r="BH251">
        <f t="shared" si="162"/>
        <v>1</v>
      </c>
      <c r="BI251" t="str">
        <f t="shared" si="163"/>
        <v xml:space="preserve"> </v>
      </c>
      <c r="BJ251" t="str">
        <f t="shared" si="164"/>
        <v>000000000000000</v>
      </c>
      <c r="BK251" t="str">
        <f t="shared" si="165"/>
        <v/>
      </c>
      <c r="BL251" t="str">
        <f t="shared" si="166"/>
        <v/>
      </c>
      <c r="BM251" t="str">
        <f t="shared" si="167"/>
        <v/>
      </c>
      <c r="BN251" t="str">
        <f t="shared" si="168"/>
        <v/>
      </c>
      <c r="BO251" t="str">
        <f t="shared" si="169"/>
        <v/>
      </c>
      <c r="BP251" t="str">
        <f t="shared" si="170"/>
        <v/>
      </c>
      <c r="BQ251" t="str">
        <f t="shared" si="171"/>
        <v/>
      </c>
      <c r="BR251" t="str">
        <f t="shared" si="172"/>
        <v/>
      </c>
      <c r="BS251" s="22" t="str">
        <f ca="1">IF(BT251="","",MAX($BS$5:INDIRECT(ADDRESS(ROW()-1,COLUMN())))+1)</f>
        <v/>
      </c>
      <c r="BT251" s="22" t="str">
        <f t="shared" si="173"/>
        <v/>
      </c>
      <c r="BU251" s="22" t="str">
        <f ca="1">IF(BV251="","",MAX($BU$5:INDIRECT(ADDRESS(ROW()-1,COLUMN())))+1)</f>
        <v/>
      </c>
      <c r="BV251" s="22" t="str">
        <f t="shared" si="174"/>
        <v/>
      </c>
    </row>
    <row r="252" spans="2:74">
      <c r="B252" s="39"/>
      <c r="C252" s="3"/>
      <c r="D252" s="3" t="str">
        <f t="shared" si="135"/>
        <v/>
      </c>
      <c r="E252" s="40"/>
      <c r="F252" s="40"/>
      <c r="G252" s="40">
        <f t="shared" si="142"/>
        <v>0</v>
      </c>
      <c r="H252" s="3">
        <v>80</v>
      </c>
      <c r="I252" s="3" t="str">
        <f t="shared" si="136"/>
        <v>C U I T</v>
      </c>
      <c r="J252" s="33"/>
      <c r="K252" s="3"/>
      <c r="L252" s="41"/>
      <c r="M252" s="41"/>
      <c r="N252" s="41"/>
      <c r="O252" s="41"/>
      <c r="P252" s="41"/>
      <c r="Q252" s="41"/>
      <c r="R252" s="41"/>
      <c r="S252" s="41"/>
      <c r="T252" s="3" t="s">
        <v>645</v>
      </c>
      <c r="U252" s="3" t="str">
        <f t="shared" si="137"/>
        <v>PESOS ARGENTINOS</v>
      </c>
      <c r="V252" s="41">
        <v>1</v>
      </c>
      <c r="W252" s="41">
        <v>1</v>
      </c>
      <c r="X252" s="3">
        <v>0</v>
      </c>
      <c r="Y252" s="3" t="str">
        <f t="shared" si="138"/>
        <v>NO CORRESPONDE</v>
      </c>
      <c r="Z252" s="3"/>
      <c r="AA252" s="39" t="str">
        <f t="shared" si="143"/>
        <v/>
      </c>
      <c r="AC252" s="46"/>
      <c r="AD252" s="7"/>
      <c r="AE252" s="3" t="str">
        <f t="shared" si="139"/>
        <v/>
      </c>
      <c r="AF252" s="47">
        <f t="shared" si="175"/>
        <v>0</v>
      </c>
      <c r="AG252" s="46"/>
      <c r="AH252" s="7"/>
      <c r="AI252" s="3" t="str">
        <f t="shared" si="140"/>
        <v/>
      </c>
      <c r="AJ252" s="47">
        <f t="shared" si="176"/>
        <v>0</v>
      </c>
      <c r="AK252" s="53">
        <f t="shared" si="177"/>
        <v>0</v>
      </c>
      <c r="AL252" s="53">
        <f t="shared" si="178"/>
        <v>0</v>
      </c>
      <c r="AN252" s="56">
        <f t="shared" si="141"/>
        <v>0</v>
      </c>
      <c r="AP252" t="str">
        <f t="shared" si="144"/>
        <v/>
      </c>
      <c r="AQ252" t="str">
        <f t="shared" si="145"/>
        <v/>
      </c>
      <c r="AR252" t="str">
        <f t="shared" si="146"/>
        <v/>
      </c>
      <c r="AS252" t="str">
        <f t="shared" si="147"/>
        <v/>
      </c>
      <c r="AT252" t="str">
        <f t="shared" si="148"/>
        <v/>
      </c>
      <c r="AU252" t="str">
        <f t="shared" si="149"/>
        <v>80</v>
      </c>
      <c r="AV252" t="str">
        <f t="shared" si="150"/>
        <v/>
      </c>
      <c r="AW252" t="str">
        <f t="shared" si="151"/>
        <v xml:space="preserve">                              </v>
      </c>
      <c r="AX252" t="str">
        <f t="shared" si="152"/>
        <v>000000000000000</v>
      </c>
      <c r="AY252" t="str">
        <f t="shared" si="153"/>
        <v>000000000000000</v>
      </c>
      <c r="AZ252" t="str">
        <f t="shared" si="154"/>
        <v>000000000000000</v>
      </c>
      <c r="BA252" t="str">
        <f t="shared" si="155"/>
        <v>000000000000000</v>
      </c>
      <c r="BB252" t="str">
        <f t="shared" si="156"/>
        <v>000000000000000</v>
      </c>
      <c r="BC252" t="str">
        <f t="shared" si="157"/>
        <v>000000000000000</v>
      </c>
      <c r="BD252" t="str">
        <f t="shared" si="158"/>
        <v>000000000000000</v>
      </c>
      <c r="BE252" t="str">
        <f t="shared" si="159"/>
        <v>000000000000000</v>
      </c>
      <c r="BF252" t="str">
        <f t="shared" si="160"/>
        <v>PES</v>
      </c>
      <c r="BG252" t="str">
        <f t="shared" si="161"/>
        <v>0001000000</v>
      </c>
      <c r="BH252">
        <f t="shared" si="162"/>
        <v>1</v>
      </c>
      <c r="BI252" t="str">
        <f t="shared" si="163"/>
        <v xml:space="preserve"> </v>
      </c>
      <c r="BJ252" t="str">
        <f t="shared" si="164"/>
        <v>000000000000000</v>
      </c>
      <c r="BK252" t="str">
        <f t="shared" si="165"/>
        <v/>
      </c>
      <c r="BL252" t="str">
        <f t="shared" si="166"/>
        <v/>
      </c>
      <c r="BM252" t="str">
        <f t="shared" si="167"/>
        <v/>
      </c>
      <c r="BN252" t="str">
        <f t="shared" si="168"/>
        <v/>
      </c>
      <c r="BO252" t="str">
        <f t="shared" si="169"/>
        <v/>
      </c>
      <c r="BP252" t="str">
        <f t="shared" si="170"/>
        <v/>
      </c>
      <c r="BQ252" t="str">
        <f t="shared" si="171"/>
        <v/>
      </c>
      <c r="BR252" t="str">
        <f t="shared" si="172"/>
        <v/>
      </c>
      <c r="BS252" s="22" t="str">
        <f ca="1">IF(BT252="","",MAX($BS$5:INDIRECT(ADDRESS(ROW()-1,COLUMN())))+1)</f>
        <v/>
      </c>
      <c r="BT252" s="22" t="str">
        <f t="shared" si="173"/>
        <v/>
      </c>
      <c r="BU252" s="22" t="str">
        <f ca="1">IF(BV252="","",MAX($BU$5:INDIRECT(ADDRESS(ROW()-1,COLUMN())))+1)</f>
        <v/>
      </c>
      <c r="BV252" s="22" t="str">
        <f t="shared" si="174"/>
        <v/>
      </c>
    </row>
    <row r="253" spans="2:74">
      <c r="B253" s="39"/>
      <c r="C253" s="3"/>
      <c r="D253" s="3" t="str">
        <f t="shared" si="135"/>
        <v/>
      </c>
      <c r="E253" s="40"/>
      <c r="F253" s="40"/>
      <c r="G253" s="40">
        <f t="shared" si="142"/>
        <v>0</v>
      </c>
      <c r="H253" s="3">
        <v>80</v>
      </c>
      <c r="I253" s="3" t="str">
        <f t="shared" si="136"/>
        <v>C U I T</v>
      </c>
      <c r="J253" s="33"/>
      <c r="K253" s="3"/>
      <c r="L253" s="41"/>
      <c r="M253" s="41"/>
      <c r="N253" s="41"/>
      <c r="O253" s="41"/>
      <c r="P253" s="41"/>
      <c r="Q253" s="41"/>
      <c r="R253" s="41"/>
      <c r="S253" s="41"/>
      <c r="T253" s="3" t="s">
        <v>645</v>
      </c>
      <c r="U253" s="3" t="str">
        <f t="shared" si="137"/>
        <v>PESOS ARGENTINOS</v>
      </c>
      <c r="V253" s="41">
        <v>1</v>
      </c>
      <c r="W253" s="41">
        <v>1</v>
      </c>
      <c r="X253" s="3">
        <v>0</v>
      </c>
      <c r="Y253" s="3" t="str">
        <f t="shared" si="138"/>
        <v>NO CORRESPONDE</v>
      </c>
      <c r="Z253" s="3"/>
      <c r="AA253" s="39" t="str">
        <f t="shared" si="143"/>
        <v/>
      </c>
      <c r="AC253" s="46"/>
      <c r="AD253" s="7"/>
      <c r="AE253" s="3" t="str">
        <f t="shared" si="139"/>
        <v/>
      </c>
      <c r="AF253" s="47">
        <f t="shared" si="175"/>
        <v>0</v>
      </c>
      <c r="AG253" s="46"/>
      <c r="AH253" s="7"/>
      <c r="AI253" s="3" t="str">
        <f t="shared" si="140"/>
        <v/>
      </c>
      <c r="AJ253" s="47">
        <f t="shared" si="176"/>
        <v>0</v>
      </c>
      <c r="AK253" s="53">
        <f t="shared" si="177"/>
        <v>0</v>
      </c>
      <c r="AL253" s="53">
        <f t="shared" si="178"/>
        <v>0</v>
      </c>
      <c r="AN253" s="56">
        <f t="shared" si="141"/>
        <v>0</v>
      </c>
      <c r="AP253" t="str">
        <f t="shared" si="144"/>
        <v/>
      </c>
      <c r="AQ253" t="str">
        <f t="shared" si="145"/>
        <v/>
      </c>
      <c r="AR253" t="str">
        <f t="shared" si="146"/>
        <v/>
      </c>
      <c r="AS253" t="str">
        <f t="shared" si="147"/>
        <v/>
      </c>
      <c r="AT253" t="str">
        <f t="shared" si="148"/>
        <v/>
      </c>
      <c r="AU253" t="str">
        <f t="shared" si="149"/>
        <v>80</v>
      </c>
      <c r="AV253" t="str">
        <f t="shared" si="150"/>
        <v/>
      </c>
      <c r="AW253" t="str">
        <f t="shared" si="151"/>
        <v xml:space="preserve">                              </v>
      </c>
      <c r="AX253" t="str">
        <f t="shared" si="152"/>
        <v>000000000000000</v>
      </c>
      <c r="AY253" t="str">
        <f t="shared" si="153"/>
        <v>000000000000000</v>
      </c>
      <c r="AZ253" t="str">
        <f t="shared" si="154"/>
        <v>000000000000000</v>
      </c>
      <c r="BA253" t="str">
        <f t="shared" si="155"/>
        <v>000000000000000</v>
      </c>
      <c r="BB253" t="str">
        <f t="shared" si="156"/>
        <v>000000000000000</v>
      </c>
      <c r="BC253" t="str">
        <f t="shared" si="157"/>
        <v>000000000000000</v>
      </c>
      <c r="BD253" t="str">
        <f t="shared" si="158"/>
        <v>000000000000000</v>
      </c>
      <c r="BE253" t="str">
        <f t="shared" si="159"/>
        <v>000000000000000</v>
      </c>
      <c r="BF253" t="str">
        <f t="shared" si="160"/>
        <v>PES</v>
      </c>
      <c r="BG253" t="str">
        <f t="shared" si="161"/>
        <v>0001000000</v>
      </c>
      <c r="BH253">
        <f t="shared" si="162"/>
        <v>1</v>
      </c>
      <c r="BI253" t="str">
        <f t="shared" si="163"/>
        <v xml:space="preserve"> </v>
      </c>
      <c r="BJ253" t="str">
        <f t="shared" si="164"/>
        <v>000000000000000</v>
      </c>
      <c r="BK253" t="str">
        <f t="shared" si="165"/>
        <v/>
      </c>
      <c r="BL253" t="str">
        <f t="shared" si="166"/>
        <v/>
      </c>
      <c r="BM253" t="str">
        <f t="shared" si="167"/>
        <v/>
      </c>
      <c r="BN253" t="str">
        <f t="shared" si="168"/>
        <v/>
      </c>
      <c r="BO253" t="str">
        <f t="shared" si="169"/>
        <v/>
      </c>
      <c r="BP253" t="str">
        <f t="shared" si="170"/>
        <v/>
      </c>
      <c r="BQ253" t="str">
        <f t="shared" si="171"/>
        <v/>
      </c>
      <c r="BR253" t="str">
        <f t="shared" si="172"/>
        <v/>
      </c>
      <c r="BS253" s="22" t="str">
        <f ca="1">IF(BT253="","",MAX($BS$5:INDIRECT(ADDRESS(ROW()-1,COLUMN())))+1)</f>
        <v/>
      </c>
      <c r="BT253" s="22" t="str">
        <f t="shared" si="173"/>
        <v/>
      </c>
      <c r="BU253" s="22" t="str">
        <f ca="1">IF(BV253="","",MAX($BU$5:INDIRECT(ADDRESS(ROW()-1,COLUMN())))+1)</f>
        <v/>
      </c>
      <c r="BV253" s="22" t="str">
        <f t="shared" si="174"/>
        <v/>
      </c>
    </row>
    <row r="254" spans="2:74">
      <c r="B254" s="39"/>
      <c r="C254" s="3"/>
      <c r="D254" s="3" t="str">
        <f t="shared" si="135"/>
        <v/>
      </c>
      <c r="E254" s="40"/>
      <c r="F254" s="40"/>
      <c r="G254" s="40">
        <f t="shared" si="142"/>
        <v>0</v>
      </c>
      <c r="H254" s="3">
        <v>80</v>
      </c>
      <c r="I254" s="3" t="str">
        <f t="shared" si="136"/>
        <v>C U I T</v>
      </c>
      <c r="J254" s="33"/>
      <c r="K254" s="3"/>
      <c r="L254" s="41"/>
      <c r="M254" s="41"/>
      <c r="N254" s="41"/>
      <c r="O254" s="41"/>
      <c r="P254" s="41"/>
      <c r="Q254" s="41"/>
      <c r="R254" s="41"/>
      <c r="S254" s="41"/>
      <c r="T254" s="3" t="s">
        <v>645</v>
      </c>
      <c r="U254" s="3" t="str">
        <f t="shared" si="137"/>
        <v>PESOS ARGENTINOS</v>
      </c>
      <c r="V254" s="41">
        <v>1</v>
      </c>
      <c r="W254" s="41">
        <v>1</v>
      </c>
      <c r="X254" s="3">
        <v>0</v>
      </c>
      <c r="Y254" s="3" t="str">
        <f t="shared" si="138"/>
        <v>NO CORRESPONDE</v>
      </c>
      <c r="Z254" s="3"/>
      <c r="AA254" s="39" t="str">
        <f t="shared" si="143"/>
        <v/>
      </c>
      <c r="AC254" s="46"/>
      <c r="AD254" s="7"/>
      <c r="AE254" s="3" t="str">
        <f t="shared" si="139"/>
        <v/>
      </c>
      <c r="AF254" s="47">
        <f t="shared" si="175"/>
        <v>0</v>
      </c>
      <c r="AG254" s="46"/>
      <c r="AH254" s="7"/>
      <c r="AI254" s="3" t="str">
        <f t="shared" si="140"/>
        <v/>
      </c>
      <c r="AJ254" s="47">
        <f t="shared" si="176"/>
        <v>0</v>
      </c>
      <c r="AK254" s="53">
        <f t="shared" si="177"/>
        <v>0</v>
      </c>
      <c r="AL254" s="53">
        <f t="shared" si="178"/>
        <v>0</v>
      </c>
      <c r="AN254" s="56">
        <f t="shared" si="141"/>
        <v>0</v>
      </c>
      <c r="AP254" t="str">
        <f t="shared" si="144"/>
        <v/>
      </c>
      <c r="AQ254" t="str">
        <f t="shared" si="145"/>
        <v/>
      </c>
      <c r="AR254" t="str">
        <f t="shared" si="146"/>
        <v/>
      </c>
      <c r="AS254" t="str">
        <f t="shared" si="147"/>
        <v/>
      </c>
      <c r="AT254" t="str">
        <f t="shared" si="148"/>
        <v/>
      </c>
      <c r="AU254" t="str">
        <f t="shared" si="149"/>
        <v>80</v>
      </c>
      <c r="AV254" t="str">
        <f t="shared" si="150"/>
        <v/>
      </c>
      <c r="AW254" t="str">
        <f t="shared" si="151"/>
        <v xml:space="preserve">                              </v>
      </c>
      <c r="AX254" t="str">
        <f t="shared" si="152"/>
        <v>000000000000000</v>
      </c>
      <c r="AY254" t="str">
        <f t="shared" si="153"/>
        <v>000000000000000</v>
      </c>
      <c r="AZ254" t="str">
        <f t="shared" si="154"/>
        <v>000000000000000</v>
      </c>
      <c r="BA254" t="str">
        <f t="shared" si="155"/>
        <v>000000000000000</v>
      </c>
      <c r="BB254" t="str">
        <f t="shared" si="156"/>
        <v>000000000000000</v>
      </c>
      <c r="BC254" t="str">
        <f t="shared" si="157"/>
        <v>000000000000000</v>
      </c>
      <c r="BD254" t="str">
        <f t="shared" si="158"/>
        <v>000000000000000</v>
      </c>
      <c r="BE254" t="str">
        <f t="shared" si="159"/>
        <v>000000000000000</v>
      </c>
      <c r="BF254" t="str">
        <f t="shared" si="160"/>
        <v>PES</v>
      </c>
      <c r="BG254" t="str">
        <f t="shared" si="161"/>
        <v>0001000000</v>
      </c>
      <c r="BH254">
        <f t="shared" si="162"/>
        <v>1</v>
      </c>
      <c r="BI254" t="str">
        <f t="shared" si="163"/>
        <v xml:space="preserve"> </v>
      </c>
      <c r="BJ254" t="str">
        <f t="shared" si="164"/>
        <v>000000000000000</v>
      </c>
      <c r="BK254" t="str">
        <f t="shared" si="165"/>
        <v/>
      </c>
      <c r="BL254" t="str">
        <f t="shared" si="166"/>
        <v/>
      </c>
      <c r="BM254" t="str">
        <f t="shared" si="167"/>
        <v/>
      </c>
      <c r="BN254" t="str">
        <f t="shared" si="168"/>
        <v/>
      </c>
      <c r="BO254" t="str">
        <f t="shared" si="169"/>
        <v/>
      </c>
      <c r="BP254" t="str">
        <f t="shared" si="170"/>
        <v/>
      </c>
      <c r="BQ254" t="str">
        <f t="shared" si="171"/>
        <v/>
      </c>
      <c r="BR254" t="str">
        <f t="shared" si="172"/>
        <v/>
      </c>
      <c r="BS254" s="22" t="str">
        <f ca="1">IF(BT254="","",MAX($BS$5:INDIRECT(ADDRESS(ROW()-1,COLUMN())))+1)</f>
        <v/>
      </c>
      <c r="BT254" s="22" t="str">
        <f t="shared" si="173"/>
        <v/>
      </c>
      <c r="BU254" s="22" t="str">
        <f ca="1">IF(BV254="","",MAX($BU$5:INDIRECT(ADDRESS(ROW()-1,COLUMN())))+1)</f>
        <v/>
      </c>
      <c r="BV254" s="22" t="str">
        <f t="shared" si="174"/>
        <v/>
      </c>
    </row>
    <row r="255" spans="2:74">
      <c r="B255" s="39"/>
      <c r="C255" s="3"/>
      <c r="D255" s="3" t="str">
        <f t="shared" si="135"/>
        <v/>
      </c>
      <c r="E255" s="40"/>
      <c r="F255" s="40"/>
      <c r="G255" s="40">
        <f t="shared" si="142"/>
        <v>0</v>
      </c>
      <c r="H255" s="3">
        <v>80</v>
      </c>
      <c r="I255" s="3" t="str">
        <f t="shared" si="136"/>
        <v>C U I T</v>
      </c>
      <c r="J255" s="33"/>
      <c r="K255" s="3"/>
      <c r="L255" s="41"/>
      <c r="M255" s="41"/>
      <c r="N255" s="41"/>
      <c r="O255" s="41"/>
      <c r="P255" s="41"/>
      <c r="Q255" s="41"/>
      <c r="R255" s="41"/>
      <c r="S255" s="41"/>
      <c r="T255" s="3" t="s">
        <v>645</v>
      </c>
      <c r="U255" s="3" t="str">
        <f t="shared" si="137"/>
        <v>PESOS ARGENTINOS</v>
      </c>
      <c r="V255" s="41">
        <v>1</v>
      </c>
      <c r="W255" s="41">
        <v>1</v>
      </c>
      <c r="X255" s="3">
        <v>0</v>
      </c>
      <c r="Y255" s="3" t="str">
        <f t="shared" si="138"/>
        <v>NO CORRESPONDE</v>
      </c>
      <c r="Z255" s="3"/>
      <c r="AA255" s="39" t="str">
        <f t="shared" si="143"/>
        <v/>
      </c>
      <c r="AC255" s="46"/>
      <c r="AD255" s="7"/>
      <c r="AE255" s="3" t="str">
        <f t="shared" si="139"/>
        <v/>
      </c>
      <c r="AF255" s="47">
        <f t="shared" si="175"/>
        <v>0</v>
      </c>
      <c r="AG255" s="46"/>
      <c r="AH255" s="7"/>
      <c r="AI255" s="3" t="str">
        <f t="shared" si="140"/>
        <v/>
      </c>
      <c r="AJ255" s="47">
        <f t="shared" si="176"/>
        <v>0</v>
      </c>
      <c r="AK255" s="53">
        <f t="shared" si="177"/>
        <v>0</v>
      </c>
      <c r="AL255" s="53">
        <f t="shared" si="178"/>
        <v>0</v>
      </c>
      <c r="AN255" s="56">
        <f t="shared" si="141"/>
        <v>0</v>
      </c>
      <c r="AP255" t="str">
        <f t="shared" si="144"/>
        <v/>
      </c>
      <c r="AQ255" t="str">
        <f t="shared" si="145"/>
        <v/>
      </c>
      <c r="AR255" t="str">
        <f t="shared" si="146"/>
        <v/>
      </c>
      <c r="AS255" t="str">
        <f t="shared" si="147"/>
        <v/>
      </c>
      <c r="AT255" t="str">
        <f t="shared" si="148"/>
        <v/>
      </c>
      <c r="AU255" t="str">
        <f t="shared" si="149"/>
        <v>80</v>
      </c>
      <c r="AV255" t="str">
        <f t="shared" si="150"/>
        <v/>
      </c>
      <c r="AW255" t="str">
        <f t="shared" si="151"/>
        <v xml:space="preserve">                              </v>
      </c>
      <c r="AX255" t="str">
        <f t="shared" si="152"/>
        <v>000000000000000</v>
      </c>
      <c r="AY255" t="str">
        <f t="shared" si="153"/>
        <v>000000000000000</v>
      </c>
      <c r="AZ255" t="str">
        <f t="shared" si="154"/>
        <v>000000000000000</v>
      </c>
      <c r="BA255" t="str">
        <f t="shared" si="155"/>
        <v>000000000000000</v>
      </c>
      <c r="BB255" t="str">
        <f t="shared" si="156"/>
        <v>000000000000000</v>
      </c>
      <c r="BC255" t="str">
        <f t="shared" si="157"/>
        <v>000000000000000</v>
      </c>
      <c r="BD255" t="str">
        <f t="shared" si="158"/>
        <v>000000000000000</v>
      </c>
      <c r="BE255" t="str">
        <f t="shared" si="159"/>
        <v>000000000000000</v>
      </c>
      <c r="BF255" t="str">
        <f t="shared" si="160"/>
        <v>PES</v>
      </c>
      <c r="BG255" t="str">
        <f t="shared" si="161"/>
        <v>0001000000</v>
      </c>
      <c r="BH255">
        <f t="shared" si="162"/>
        <v>1</v>
      </c>
      <c r="BI255" t="str">
        <f t="shared" si="163"/>
        <v xml:space="preserve"> </v>
      </c>
      <c r="BJ255" t="str">
        <f t="shared" si="164"/>
        <v>000000000000000</v>
      </c>
      <c r="BK255" t="str">
        <f t="shared" si="165"/>
        <v/>
      </c>
      <c r="BL255" t="str">
        <f t="shared" si="166"/>
        <v/>
      </c>
      <c r="BM255" t="str">
        <f t="shared" si="167"/>
        <v/>
      </c>
      <c r="BN255" t="str">
        <f t="shared" si="168"/>
        <v/>
      </c>
      <c r="BO255" t="str">
        <f t="shared" si="169"/>
        <v/>
      </c>
      <c r="BP255" t="str">
        <f t="shared" si="170"/>
        <v/>
      </c>
      <c r="BQ255" t="str">
        <f t="shared" si="171"/>
        <v/>
      </c>
      <c r="BR255" t="str">
        <f t="shared" si="172"/>
        <v/>
      </c>
      <c r="BS255" s="22" t="str">
        <f ca="1">IF(BT255="","",MAX($BS$5:INDIRECT(ADDRESS(ROW()-1,COLUMN())))+1)</f>
        <v/>
      </c>
      <c r="BT255" s="22" t="str">
        <f t="shared" si="173"/>
        <v/>
      </c>
      <c r="BU255" s="22" t="str">
        <f ca="1">IF(BV255="","",MAX($BU$5:INDIRECT(ADDRESS(ROW()-1,COLUMN())))+1)</f>
        <v/>
      </c>
      <c r="BV255" s="22" t="str">
        <f t="shared" si="174"/>
        <v/>
      </c>
    </row>
    <row r="256" spans="2:74">
      <c r="B256" s="39"/>
      <c r="C256" s="3"/>
      <c r="D256" s="3" t="str">
        <f t="shared" si="135"/>
        <v/>
      </c>
      <c r="E256" s="40"/>
      <c r="F256" s="40"/>
      <c r="G256" s="40">
        <f t="shared" si="142"/>
        <v>0</v>
      </c>
      <c r="H256" s="3">
        <v>80</v>
      </c>
      <c r="I256" s="3" t="str">
        <f t="shared" si="136"/>
        <v>C U I T</v>
      </c>
      <c r="J256" s="33"/>
      <c r="K256" s="3"/>
      <c r="L256" s="41"/>
      <c r="M256" s="41"/>
      <c r="N256" s="41"/>
      <c r="O256" s="41"/>
      <c r="P256" s="41"/>
      <c r="Q256" s="41"/>
      <c r="R256" s="41"/>
      <c r="S256" s="41"/>
      <c r="T256" s="3" t="s">
        <v>645</v>
      </c>
      <c r="U256" s="3" t="str">
        <f t="shared" si="137"/>
        <v>PESOS ARGENTINOS</v>
      </c>
      <c r="V256" s="41">
        <v>1</v>
      </c>
      <c r="W256" s="41">
        <v>1</v>
      </c>
      <c r="X256" s="3">
        <v>0</v>
      </c>
      <c r="Y256" s="3" t="str">
        <f t="shared" si="138"/>
        <v>NO CORRESPONDE</v>
      </c>
      <c r="Z256" s="3"/>
      <c r="AA256" s="39" t="str">
        <f t="shared" si="143"/>
        <v/>
      </c>
      <c r="AC256" s="46"/>
      <c r="AD256" s="7"/>
      <c r="AE256" s="3" t="str">
        <f t="shared" si="139"/>
        <v/>
      </c>
      <c r="AF256" s="47">
        <f t="shared" si="175"/>
        <v>0</v>
      </c>
      <c r="AG256" s="46"/>
      <c r="AH256" s="7"/>
      <c r="AI256" s="3" t="str">
        <f t="shared" si="140"/>
        <v/>
      </c>
      <c r="AJ256" s="47">
        <f t="shared" si="176"/>
        <v>0</v>
      </c>
      <c r="AK256" s="53">
        <f t="shared" si="177"/>
        <v>0</v>
      </c>
      <c r="AL256" s="53">
        <f t="shared" si="178"/>
        <v>0</v>
      </c>
      <c r="AN256" s="56">
        <f t="shared" si="141"/>
        <v>0</v>
      </c>
      <c r="AP256" t="str">
        <f t="shared" si="144"/>
        <v/>
      </c>
      <c r="AQ256" t="str">
        <f t="shared" si="145"/>
        <v/>
      </c>
      <c r="AR256" t="str">
        <f t="shared" si="146"/>
        <v/>
      </c>
      <c r="AS256" t="str">
        <f t="shared" si="147"/>
        <v/>
      </c>
      <c r="AT256" t="str">
        <f t="shared" si="148"/>
        <v/>
      </c>
      <c r="AU256" t="str">
        <f t="shared" si="149"/>
        <v>80</v>
      </c>
      <c r="AV256" t="str">
        <f t="shared" si="150"/>
        <v/>
      </c>
      <c r="AW256" t="str">
        <f t="shared" si="151"/>
        <v xml:space="preserve">                              </v>
      </c>
      <c r="AX256" t="str">
        <f t="shared" si="152"/>
        <v>000000000000000</v>
      </c>
      <c r="AY256" t="str">
        <f t="shared" si="153"/>
        <v>000000000000000</v>
      </c>
      <c r="AZ256" t="str">
        <f t="shared" si="154"/>
        <v>000000000000000</v>
      </c>
      <c r="BA256" t="str">
        <f t="shared" si="155"/>
        <v>000000000000000</v>
      </c>
      <c r="BB256" t="str">
        <f t="shared" si="156"/>
        <v>000000000000000</v>
      </c>
      <c r="BC256" t="str">
        <f t="shared" si="157"/>
        <v>000000000000000</v>
      </c>
      <c r="BD256" t="str">
        <f t="shared" si="158"/>
        <v>000000000000000</v>
      </c>
      <c r="BE256" t="str">
        <f t="shared" si="159"/>
        <v>000000000000000</v>
      </c>
      <c r="BF256" t="str">
        <f t="shared" si="160"/>
        <v>PES</v>
      </c>
      <c r="BG256" t="str">
        <f t="shared" si="161"/>
        <v>0001000000</v>
      </c>
      <c r="BH256">
        <f t="shared" si="162"/>
        <v>1</v>
      </c>
      <c r="BI256" t="str">
        <f t="shared" si="163"/>
        <v xml:space="preserve"> </v>
      </c>
      <c r="BJ256" t="str">
        <f t="shared" si="164"/>
        <v>000000000000000</v>
      </c>
      <c r="BK256" t="str">
        <f t="shared" si="165"/>
        <v/>
      </c>
      <c r="BL256" t="str">
        <f t="shared" si="166"/>
        <v/>
      </c>
      <c r="BM256" t="str">
        <f t="shared" si="167"/>
        <v/>
      </c>
      <c r="BN256" t="str">
        <f t="shared" si="168"/>
        <v/>
      </c>
      <c r="BO256" t="str">
        <f t="shared" si="169"/>
        <v/>
      </c>
      <c r="BP256" t="str">
        <f t="shared" si="170"/>
        <v/>
      </c>
      <c r="BQ256" t="str">
        <f t="shared" si="171"/>
        <v/>
      </c>
      <c r="BR256" t="str">
        <f t="shared" si="172"/>
        <v/>
      </c>
      <c r="BS256" s="22" t="str">
        <f ca="1">IF(BT256="","",MAX($BS$5:INDIRECT(ADDRESS(ROW()-1,COLUMN())))+1)</f>
        <v/>
      </c>
      <c r="BT256" s="22" t="str">
        <f t="shared" si="173"/>
        <v/>
      </c>
      <c r="BU256" s="22" t="str">
        <f ca="1">IF(BV256="","",MAX($BU$5:INDIRECT(ADDRESS(ROW()-1,COLUMN())))+1)</f>
        <v/>
      </c>
      <c r="BV256" s="22" t="str">
        <f t="shared" si="174"/>
        <v/>
      </c>
    </row>
    <row r="257" spans="2:74">
      <c r="B257" s="39"/>
      <c r="C257" s="3"/>
      <c r="D257" s="3" t="str">
        <f t="shared" si="135"/>
        <v/>
      </c>
      <c r="E257" s="40"/>
      <c r="F257" s="40"/>
      <c r="G257" s="40">
        <f t="shared" si="142"/>
        <v>0</v>
      </c>
      <c r="H257" s="3">
        <v>80</v>
      </c>
      <c r="I257" s="3" t="str">
        <f t="shared" si="136"/>
        <v>C U I T</v>
      </c>
      <c r="J257" s="33"/>
      <c r="K257" s="3"/>
      <c r="L257" s="41"/>
      <c r="M257" s="41"/>
      <c r="N257" s="41"/>
      <c r="O257" s="41"/>
      <c r="P257" s="41"/>
      <c r="Q257" s="41"/>
      <c r="R257" s="41"/>
      <c r="S257" s="41"/>
      <c r="T257" s="3" t="s">
        <v>645</v>
      </c>
      <c r="U257" s="3" t="str">
        <f t="shared" si="137"/>
        <v>PESOS ARGENTINOS</v>
      </c>
      <c r="V257" s="41">
        <v>1</v>
      </c>
      <c r="W257" s="41">
        <v>1</v>
      </c>
      <c r="X257" s="3">
        <v>0</v>
      </c>
      <c r="Y257" s="3" t="str">
        <f t="shared" si="138"/>
        <v>NO CORRESPONDE</v>
      </c>
      <c r="Z257" s="3"/>
      <c r="AA257" s="39" t="str">
        <f t="shared" si="143"/>
        <v/>
      </c>
      <c r="AC257" s="46"/>
      <c r="AD257" s="7"/>
      <c r="AE257" s="3" t="str">
        <f t="shared" si="139"/>
        <v/>
      </c>
      <c r="AF257" s="47">
        <f t="shared" si="175"/>
        <v>0</v>
      </c>
      <c r="AG257" s="46"/>
      <c r="AH257" s="7"/>
      <c r="AI257" s="3" t="str">
        <f t="shared" si="140"/>
        <v/>
      </c>
      <c r="AJ257" s="47">
        <f t="shared" si="176"/>
        <v>0</v>
      </c>
      <c r="AK257" s="53">
        <f t="shared" si="177"/>
        <v>0</v>
      </c>
      <c r="AL257" s="53">
        <f t="shared" si="178"/>
        <v>0</v>
      </c>
      <c r="AN257" s="56">
        <f t="shared" si="141"/>
        <v>0</v>
      </c>
      <c r="AP257" t="str">
        <f t="shared" si="144"/>
        <v/>
      </c>
      <c r="AQ257" t="str">
        <f t="shared" si="145"/>
        <v/>
      </c>
      <c r="AR257" t="str">
        <f t="shared" si="146"/>
        <v/>
      </c>
      <c r="AS257" t="str">
        <f t="shared" si="147"/>
        <v/>
      </c>
      <c r="AT257" t="str">
        <f t="shared" si="148"/>
        <v/>
      </c>
      <c r="AU257" t="str">
        <f t="shared" si="149"/>
        <v>80</v>
      </c>
      <c r="AV257" t="str">
        <f t="shared" si="150"/>
        <v/>
      </c>
      <c r="AW257" t="str">
        <f t="shared" si="151"/>
        <v xml:space="preserve">                              </v>
      </c>
      <c r="AX257" t="str">
        <f t="shared" si="152"/>
        <v>000000000000000</v>
      </c>
      <c r="AY257" t="str">
        <f t="shared" si="153"/>
        <v>000000000000000</v>
      </c>
      <c r="AZ257" t="str">
        <f t="shared" si="154"/>
        <v>000000000000000</v>
      </c>
      <c r="BA257" t="str">
        <f t="shared" si="155"/>
        <v>000000000000000</v>
      </c>
      <c r="BB257" t="str">
        <f t="shared" si="156"/>
        <v>000000000000000</v>
      </c>
      <c r="BC257" t="str">
        <f t="shared" si="157"/>
        <v>000000000000000</v>
      </c>
      <c r="BD257" t="str">
        <f t="shared" si="158"/>
        <v>000000000000000</v>
      </c>
      <c r="BE257" t="str">
        <f t="shared" si="159"/>
        <v>000000000000000</v>
      </c>
      <c r="BF257" t="str">
        <f t="shared" si="160"/>
        <v>PES</v>
      </c>
      <c r="BG257" t="str">
        <f t="shared" si="161"/>
        <v>0001000000</v>
      </c>
      <c r="BH257">
        <f t="shared" si="162"/>
        <v>1</v>
      </c>
      <c r="BI257" t="str">
        <f t="shared" si="163"/>
        <v xml:space="preserve"> </v>
      </c>
      <c r="BJ257" t="str">
        <f t="shared" si="164"/>
        <v>000000000000000</v>
      </c>
      <c r="BK257" t="str">
        <f t="shared" si="165"/>
        <v/>
      </c>
      <c r="BL257" t="str">
        <f t="shared" si="166"/>
        <v/>
      </c>
      <c r="BM257" t="str">
        <f t="shared" si="167"/>
        <v/>
      </c>
      <c r="BN257" t="str">
        <f t="shared" si="168"/>
        <v/>
      </c>
      <c r="BO257" t="str">
        <f t="shared" si="169"/>
        <v/>
      </c>
      <c r="BP257" t="str">
        <f t="shared" si="170"/>
        <v/>
      </c>
      <c r="BQ257" t="str">
        <f t="shared" si="171"/>
        <v/>
      </c>
      <c r="BR257" t="str">
        <f t="shared" si="172"/>
        <v/>
      </c>
      <c r="BS257" s="22" t="str">
        <f ca="1">IF(BT257="","",MAX($BS$5:INDIRECT(ADDRESS(ROW()-1,COLUMN())))+1)</f>
        <v/>
      </c>
      <c r="BT257" s="22" t="str">
        <f t="shared" si="173"/>
        <v/>
      </c>
      <c r="BU257" s="22" t="str">
        <f ca="1">IF(BV257="","",MAX($BU$5:INDIRECT(ADDRESS(ROW()-1,COLUMN())))+1)</f>
        <v/>
      </c>
      <c r="BV257" s="22" t="str">
        <f t="shared" si="174"/>
        <v/>
      </c>
    </row>
    <row r="258" spans="2:74">
      <c r="B258" s="39"/>
      <c r="C258" s="3"/>
      <c r="D258" s="3" t="str">
        <f t="shared" si="135"/>
        <v/>
      </c>
      <c r="E258" s="40"/>
      <c r="F258" s="40"/>
      <c r="G258" s="40">
        <f t="shared" si="142"/>
        <v>0</v>
      </c>
      <c r="H258" s="3">
        <v>80</v>
      </c>
      <c r="I258" s="3" t="str">
        <f t="shared" si="136"/>
        <v>C U I T</v>
      </c>
      <c r="J258" s="33"/>
      <c r="K258" s="3"/>
      <c r="L258" s="41"/>
      <c r="M258" s="41"/>
      <c r="N258" s="41"/>
      <c r="O258" s="41"/>
      <c r="P258" s="41"/>
      <c r="Q258" s="41"/>
      <c r="R258" s="41"/>
      <c r="S258" s="41"/>
      <c r="T258" s="3" t="s">
        <v>645</v>
      </c>
      <c r="U258" s="3" t="str">
        <f t="shared" si="137"/>
        <v>PESOS ARGENTINOS</v>
      </c>
      <c r="V258" s="41">
        <v>1</v>
      </c>
      <c r="W258" s="41">
        <v>1</v>
      </c>
      <c r="X258" s="3">
        <v>0</v>
      </c>
      <c r="Y258" s="3" t="str">
        <f t="shared" si="138"/>
        <v>NO CORRESPONDE</v>
      </c>
      <c r="Z258" s="3"/>
      <c r="AA258" s="39" t="str">
        <f t="shared" si="143"/>
        <v/>
      </c>
      <c r="AC258" s="46"/>
      <c r="AD258" s="7"/>
      <c r="AE258" s="3" t="str">
        <f t="shared" si="139"/>
        <v/>
      </c>
      <c r="AF258" s="47">
        <f t="shared" si="175"/>
        <v>0</v>
      </c>
      <c r="AG258" s="46"/>
      <c r="AH258" s="7"/>
      <c r="AI258" s="3" t="str">
        <f t="shared" si="140"/>
        <v/>
      </c>
      <c r="AJ258" s="47">
        <f t="shared" si="176"/>
        <v>0</v>
      </c>
      <c r="AK258" s="53">
        <f t="shared" si="177"/>
        <v>0</v>
      </c>
      <c r="AL258" s="53">
        <f t="shared" si="178"/>
        <v>0</v>
      </c>
      <c r="AN258" s="56">
        <f t="shared" si="141"/>
        <v>0</v>
      </c>
      <c r="AP258" t="str">
        <f t="shared" si="144"/>
        <v/>
      </c>
      <c r="AQ258" t="str">
        <f t="shared" si="145"/>
        <v/>
      </c>
      <c r="AR258" t="str">
        <f t="shared" si="146"/>
        <v/>
      </c>
      <c r="AS258" t="str">
        <f t="shared" si="147"/>
        <v/>
      </c>
      <c r="AT258" t="str">
        <f t="shared" si="148"/>
        <v/>
      </c>
      <c r="AU258" t="str">
        <f t="shared" si="149"/>
        <v>80</v>
      </c>
      <c r="AV258" t="str">
        <f t="shared" si="150"/>
        <v/>
      </c>
      <c r="AW258" t="str">
        <f t="shared" si="151"/>
        <v xml:space="preserve">                              </v>
      </c>
      <c r="AX258" t="str">
        <f t="shared" si="152"/>
        <v>000000000000000</v>
      </c>
      <c r="AY258" t="str">
        <f t="shared" si="153"/>
        <v>000000000000000</v>
      </c>
      <c r="AZ258" t="str">
        <f t="shared" si="154"/>
        <v>000000000000000</v>
      </c>
      <c r="BA258" t="str">
        <f t="shared" si="155"/>
        <v>000000000000000</v>
      </c>
      <c r="BB258" t="str">
        <f t="shared" si="156"/>
        <v>000000000000000</v>
      </c>
      <c r="BC258" t="str">
        <f t="shared" si="157"/>
        <v>000000000000000</v>
      </c>
      <c r="BD258" t="str">
        <f t="shared" si="158"/>
        <v>000000000000000</v>
      </c>
      <c r="BE258" t="str">
        <f t="shared" si="159"/>
        <v>000000000000000</v>
      </c>
      <c r="BF258" t="str">
        <f t="shared" si="160"/>
        <v>PES</v>
      </c>
      <c r="BG258" t="str">
        <f t="shared" si="161"/>
        <v>0001000000</v>
      </c>
      <c r="BH258">
        <f t="shared" si="162"/>
        <v>1</v>
      </c>
      <c r="BI258" t="str">
        <f t="shared" si="163"/>
        <v xml:space="preserve"> </v>
      </c>
      <c r="BJ258" t="str">
        <f t="shared" si="164"/>
        <v>000000000000000</v>
      </c>
      <c r="BK258" t="str">
        <f t="shared" si="165"/>
        <v/>
      </c>
      <c r="BL258" t="str">
        <f t="shared" si="166"/>
        <v/>
      </c>
      <c r="BM258" t="str">
        <f t="shared" si="167"/>
        <v/>
      </c>
      <c r="BN258" t="str">
        <f t="shared" si="168"/>
        <v/>
      </c>
      <c r="BO258" t="str">
        <f t="shared" si="169"/>
        <v/>
      </c>
      <c r="BP258" t="str">
        <f t="shared" si="170"/>
        <v/>
      </c>
      <c r="BQ258" t="str">
        <f t="shared" si="171"/>
        <v/>
      </c>
      <c r="BR258" t="str">
        <f t="shared" si="172"/>
        <v/>
      </c>
      <c r="BS258" s="22" t="str">
        <f ca="1">IF(BT258="","",MAX($BS$5:INDIRECT(ADDRESS(ROW()-1,COLUMN())))+1)</f>
        <v/>
      </c>
      <c r="BT258" s="22" t="str">
        <f t="shared" si="173"/>
        <v/>
      </c>
      <c r="BU258" s="22" t="str">
        <f ca="1">IF(BV258="","",MAX($BU$5:INDIRECT(ADDRESS(ROW()-1,COLUMN())))+1)</f>
        <v/>
      </c>
      <c r="BV258" s="22" t="str">
        <f t="shared" si="174"/>
        <v/>
      </c>
    </row>
    <row r="259" spans="2:74">
      <c r="B259" s="39"/>
      <c r="C259" s="3"/>
      <c r="D259" s="3" t="str">
        <f t="shared" si="135"/>
        <v/>
      </c>
      <c r="E259" s="40"/>
      <c r="F259" s="40"/>
      <c r="G259" s="40">
        <f t="shared" si="142"/>
        <v>0</v>
      </c>
      <c r="H259" s="3">
        <v>80</v>
      </c>
      <c r="I259" s="3" t="str">
        <f t="shared" si="136"/>
        <v>C U I T</v>
      </c>
      <c r="J259" s="33"/>
      <c r="K259" s="3"/>
      <c r="L259" s="41"/>
      <c r="M259" s="41"/>
      <c r="N259" s="41"/>
      <c r="O259" s="41"/>
      <c r="P259" s="41"/>
      <c r="Q259" s="41"/>
      <c r="R259" s="41"/>
      <c r="S259" s="41"/>
      <c r="T259" s="3" t="s">
        <v>645</v>
      </c>
      <c r="U259" s="3" t="str">
        <f t="shared" si="137"/>
        <v>PESOS ARGENTINOS</v>
      </c>
      <c r="V259" s="41">
        <v>1</v>
      </c>
      <c r="W259" s="41">
        <v>1</v>
      </c>
      <c r="X259" s="3">
        <v>0</v>
      </c>
      <c r="Y259" s="3" t="str">
        <f t="shared" si="138"/>
        <v>NO CORRESPONDE</v>
      </c>
      <c r="Z259" s="3"/>
      <c r="AA259" s="39" t="str">
        <f t="shared" si="143"/>
        <v/>
      </c>
      <c r="AC259" s="46"/>
      <c r="AD259" s="7"/>
      <c r="AE259" s="3" t="str">
        <f t="shared" si="139"/>
        <v/>
      </c>
      <c r="AF259" s="47">
        <f t="shared" si="175"/>
        <v>0</v>
      </c>
      <c r="AG259" s="46"/>
      <c r="AH259" s="7"/>
      <c r="AI259" s="3" t="str">
        <f t="shared" si="140"/>
        <v/>
      </c>
      <c r="AJ259" s="47">
        <f t="shared" si="176"/>
        <v>0</v>
      </c>
      <c r="AK259" s="53">
        <f t="shared" si="177"/>
        <v>0</v>
      </c>
      <c r="AL259" s="53">
        <f t="shared" si="178"/>
        <v>0</v>
      </c>
      <c r="AN259" s="56">
        <f t="shared" si="141"/>
        <v>0</v>
      </c>
      <c r="AP259" t="str">
        <f t="shared" si="144"/>
        <v/>
      </c>
      <c r="AQ259" t="str">
        <f t="shared" si="145"/>
        <v/>
      </c>
      <c r="AR259" t="str">
        <f t="shared" si="146"/>
        <v/>
      </c>
      <c r="AS259" t="str">
        <f t="shared" si="147"/>
        <v/>
      </c>
      <c r="AT259" t="str">
        <f t="shared" si="148"/>
        <v/>
      </c>
      <c r="AU259" t="str">
        <f t="shared" si="149"/>
        <v>80</v>
      </c>
      <c r="AV259" t="str">
        <f t="shared" si="150"/>
        <v/>
      </c>
      <c r="AW259" t="str">
        <f t="shared" si="151"/>
        <v xml:space="preserve">                              </v>
      </c>
      <c r="AX259" t="str">
        <f t="shared" si="152"/>
        <v>000000000000000</v>
      </c>
      <c r="AY259" t="str">
        <f t="shared" si="153"/>
        <v>000000000000000</v>
      </c>
      <c r="AZ259" t="str">
        <f t="shared" si="154"/>
        <v>000000000000000</v>
      </c>
      <c r="BA259" t="str">
        <f t="shared" si="155"/>
        <v>000000000000000</v>
      </c>
      <c r="BB259" t="str">
        <f t="shared" si="156"/>
        <v>000000000000000</v>
      </c>
      <c r="BC259" t="str">
        <f t="shared" si="157"/>
        <v>000000000000000</v>
      </c>
      <c r="BD259" t="str">
        <f t="shared" si="158"/>
        <v>000000000000000</v>
      </c>
      <c r="BE259" t="str">
        <f t="shared" si="159"/>
        <v>000000000000000</v>
      </c>
      <c r="BF259" t="str">
        <f t="shared" si="160"/>
        <v>PES</v>
      </c>
      <c r="BG259" t="str">
        <f t="shared" si="161"/>
        <v>0001000000</v>
      </c>
      <c r="BH259">
        <f t="shared" si="162"/>
        <v>1</v>
      </c>
      <c r="BI259" t="str">
        <f t="shared" si="163"/>
        <v xml:space="preserve"> </v>
      </c>
      <c r="BJ259" t="str">
        <f t="shared" si="164"/>
        <v>000000000000000</v>
      </c>
      <c r="BK259" t="str">
        <f t="shared" si="165"/>
        <v/>
      </c>
      <c r="BL259" t="str">
        <f t="shared" si="166"/>
        <v/>
      </c>
      <c r="BM259" t="str">
        <f t="shared" si="167"/>
        <v/>
      </c>
      <c r="BN259" t="str">
        <f t="shared" si="168"/>
        <v/>
      </c>
      <c r="BO259" t="str">
        <f t="shared" si="169"/>
        <v/>
      </c>
      <c r="BP259" t="str">
        <f t="shared" si="170"/>
        <v/>
      </c>
      <c r="BQ259" t="str">
        <f t="shared" si="171"/>
        <v/>
      </c>
      <c r="BR259" t="str">
        <f t="shared" si="172"/>
        <v/>
      </c>
      <c r="BS259" s="22" t="str">
        <f ca="1">IF(BT259="","",MAX($BS$5:INDIRECT(ADDRESS(ROW()-1,COLUMN())))+1)</f>
        <v/>
      </c>
      <c r="BT259" s="22" t="str">
        <f t="shared" si="173"/>
        <v/>
      </c>
      <c r="BU259" s="22" t="str">
        <f ca="1">IF(BV259="","",MAX($BU$5:INDIRECT(ADDRESS(ROW()-1,COLUMN())))+1)</f>
        <v/>
      </c>
      <c r="BV259" s="22" t="str">
        <f t="shared" si="174"/>
        <v/>
      </c>
    </row>
    <row r="260" spans="2:74">
      <c r="B260" s="39"/>
      <c r="C260" s="3"/>
      <c r="D260" s="3" t="str">
        <f t="shared" si="135"/>
        <v/>
      </c>
      <c r="E260" s="40"/>
      <c r="F260" s="40"/>
      <c r="G260" s="40">
        <f t="shared" si="142"/>
        <v>0</v>
      </c>
      <c r="H260" s="3">
        <v>80</v>
      </c>
      <c r="I260" s="3" t="str">
        <f t="shared" si="136"/>
        <v>C U I T</v>
      </c>
      <c r="J260" s="33"/>
      <c r="K260" s="3"/>
      <c r="L260" s="41"/>
      <c r="M260" s="41"/>
      <c r="N260" s="41"/>
      <c r="O260" s="41"/>
      <c r="P260" s="41"/>
      <c r="Q260" s="41"/>
      <c r="R260" s="41"/>
      <c r="S260" s="41"/>
      <c r="T260" s="3" t="s">
        <v>645</v>
      </c>
      <c r="U260" s="3" t="str">
        <f t="shared" si="137"/>
        <v>PESOS ARGENTINOS</v>
      </c>
      <c r="V260" s="41">
        <v>1</v>
      </c>
      <c r="W260" s="41">
        <v>1</v>
      </c>
      <c r="X260" s="3">
        <v>0</v>
      </c>
      <c r="Y260" s="3" t="str">
        <f t="shared" si="138"/>
        <v>NO CORRESPONDE</v>
      </c>
      <c r="Z260" s="3"/>
      <c r="AA260" s="39" t="str">
        <f t="shared" si="143"/>
        <v/>
      </c>
      <c r="AC260" s="46"/>
      <c r="AD260" s="7"/>
      <c r="AE260" s="3" t="str">
        <f t="shared" si="139"/>
        <v/>
      </c>
      <c r="AF260" s="47">
        <f t="shared" si="175"/>
        <v>0</v>
      </c>
      <c r="AG260" s="46"/>
      <c r="AH260" s="7"/>
      <c r="AI260" s="3" t="str">
        <f t="shared" si="140"/>
        <v/>
      </c>
      <c r="AJ260" s="47">
        <f t="shared" si="176"/>
        <v>0</v>
      </c>
      <c r="AK260" s="53">
        <f t="shared" si="177"/>
        <v>0</v>
      </c>
      <c r="AL260" s="53">
        <f t="shared" si="178"/>
        <v>0</v>
      </c>
      <c r="AN260" s="56">
        <f t="shared" si="141"/>
        <v>0</v>
      </c>
      <c r="AP260" t="str">
        <f t="shared" si="144"/>
        <v/>
      </c>
      <c r="AQ260" t="str">
        <f t="shared" si="145"/>
        <v/>
      </c>
      <c r="AR260" t="str">
        <f t="shared" si="146"/>
        <v/>
      </c>
      <c r="AS260" t="str">
        <f t="shared" si="147"/>
        <v/>
      </c>
      <c r="AT260" t="str">
        <f t="shared" si="148"/>
        <v/>
      </c>
      <c r="AU260" t="str">
        <f t="shared" si="149"/>
        <v>80</v>
      </c>
      <c r="AV260" t="str">
        <f t="shared" si="150"/>
        <v/>
      </c>
      <c r="AW260" t="str">
        <f t="shared" si="151"/>
        <v xml:space="preserve">                              </v>
      </c>
      <c r="AX260" t="str">
        <f t="shared" si="152"/>
        <v>000000000000000</v>
      </c>
      <c r="AY260" t="str">
        <f t="shared" si="153"/>
        <v>000000000000000</v>
      </c>
      <c r="AZ260" t="str">
        <f t="shared" si="154"/>
        <v>000000000000000</v>
      </c>
      <c r="BA260" t="str">
        <f t="shared" si="155"/>
        <v>000000000000000</v>
      </c>
      <c r="BB260" t="str">
        <f t="shared" si="156"/>
        <v>000000000000000</v>
      </c>
      <c r="BC260" t="str">
        <f t="shared" si="157"/>
        <v>000000000000000</v>
      </c>
      <c r="BD260" t="str">
        <f t="shared" si="158"/>
        <v>000000000000000</v>
      </c>
      <c r="BE260" t="str">
        <f t="shared" si="159"/>
        <v>000000000000000</v>
      </c>
      <c r="BF260" t="str">
        <f t="shared" si="160"/>
        <v>PES</v>
      </c>
      <c r="BG260" t="str">
        <f t="shared" si="161"/>
        <v>0001000000</v>
      </c>
      <c r="BH260">
        <f t="shared" si="162"/>
        <v>1</v>
      </c>
      <c r="BI260" t="str">
        <f t="shared" si="163"/>
        <v xml:space="preserve"> </v>
      </c>
      <c r="BJ260" t="str">
        <f t="shared" si="164"/>
        <v>000000000000000</v>
      </c>
      <c r="BK260" t="str">
        <f t="shared" si="165"/>
        <v/>
      </c>
      <c r="BL260" t="str">
        <f t="shared" si="166"/>
        <v/>
      </c>
      <c r="BM260" t="str">
        <f t="shared" si="167"/>
        <v/>
      </c>
      <c r="BN260" t="str">
        <f t="shared" si="168"/>
        <v/>
      </c>
      <c r="BO260" t="str">
        <f t="shared" si="169"/>
        <v/>
      </c>
      <c r="BP260" t="str">
        <f t="shared" si="170"/>
        <v/>
      </c>
      <c r="BQ260" t="str">
        <f t="shared" si="171"/>
        <v/>
      </c>
      <c r="BR260" t="str">
        <f t="shared" si="172"/>
        <v/>
      </c>
      <c r="BS260" s="22" t="str">
        <f ca="1">IF(BT260="","",MAX($BS$5:INDIRECT(ADDRESS(ROW()-1,COLUMN())))+1)</f>
        <v/>
      </c>
      <c r="BT260" s="22" t="str">
        <f t="shared" si="173"/>
        <v/>
      </c>
      <c r="BU260" s="22" t="str">
        <f ca="1">IF(BV260="","",MAX($BU$5:INDIRECT(ADDRESS(ROW()-1,COLUMN())))+1)</f>
        <v/>
      </c>
      <c r="BV260" s="22" t="str">
        <f t="shared" si="174"/>
        <v/>
      </c>
    </row>
    <row r="261" spans="2:74">
      <c r="B261" s="39"/>
      <c r="C261" s="3"/>
      <c r="D261" s="3" t="str">
        <f t="shared" si="135"/>
        <v/>
      </c>
      <c r="E261" s="40"/>
      <c r="F261" s="40"/>
      <c r="G261" s="40">
        <f t="shared" si="142"/>
        <v>0</v>
      </c>
      <c r="H261" s="3">
        <v>80</v>
      </c>
      <c r="I261" s="3" t="str">
        <f t="shared" si="136"/>
        <v>C U I T</v>
      </c>
      <c r="J261" s="33"/>
      <c r="K261" s="3"/>
      <c r="L261" s="41"/>
      <c r="M261" s="41"/>
      <c r="N261" s="41"/>
      <c r="O261" s="41"/>
      <c r="P261" s="41"/>
      <c r="Q261" s="41"/>
      <c r="R261" s="41"/>
      <c r="S261" s="41"/>
      <c r="T261" s="3" t="s">
        <v>645</v>
      </c>
      <c r="U261" s="3" t="str">
        <f t="shared" si="137"/>
        <v>PESOS ARGENTINOS</v>
      </c>
      <c r="V261" s="41">
        <v>1</v>
      </c>
      <c r="W261" s="41">
        <v>1</v>
      </c>
      <c r="X261" s="3">
        <v>0</v>
      </c>
      <c r="Y261" s="3" t="str">
        <f t="shared" si="138"/>
        <v>NO CORRESPONDE</v>
      </c>
      <c r="Z261" s="3"/>
      <c r="AA261" s="39" t="str">
        <f t="shared" si="143"/>
        <v/>
      </c>
      <c r="AC261" s="46"/>
      <c r="AD261" s="7"/>
      <c r="AE261" s="3" t="str">
        <f t="shared" si="139"/>
        <v/>
      </c>
      <c r="AF261" s="47">
        <f t="shared" si="175"/>
        <v>0</v>
      </c>
      <c r="AG261" s="46"/>
      <c r="AH261" s="7"/>
      <c r="AI261" s="3" t="str">
        <f t="shared" si="140"/>
        <v/>
      </c>
      <c r="AJ261" s="47">
        <f t="shared" si="176"/>
        <v>0</v>
      </c>
      <c r="AK261" s="53">
        <f t="shared" si="177"/>
        <v>0</v>
      </c>
      <c r="AL261" s="53">
        <f t="shared" si="178"/>
        <v>0</v>
      </c>
      <c r="AN261" s="56">
        <f t="shared" si="141"/>
        <v>0</v>
      </c>
      <c r="AP261" t="str">
        <f t="shared" si="144"/>
        <v/>
      </c>
      <c r="AQ261" t="str">
        <f t="shared" si="145"/>
        <v/>
      </c>
      <c r="AR261" t="str">
        <f t="shared" si="146"/>
        <v/>
      </c>
      <c r="AS261" t="str">
        <f t="shared" si="147"/>
        <v/>
      </c>
      <c r="AT261" t="str">
        <f t="shared" si="148"/>
        <v/>
      </c>
      <c r="AU261" t="str">
        <f t="shared" si="149"/>
        <v>80</v>
      </c>
      <c r="AV261" t="str">
        <f t="shared" si="150"/>
        <v/>
      </c>
      <c r="AW261" t="str">
        <f t="shared" si="151"/>
        <v xml:space="preserve">                              </v>
      </c>
      <c r="AX261" t="str">
        <f t="shared" si="152"/>
        <v>000000000000000</v>
      </c>
      <c r="AY261" t="str">
        <f t="shared" si="153"/>
        <v>000000000000000</v>
      </c>
      <c r="AZ261" t="str">
        <f t="shared" si="154"/>
        <v>000000000000000</v>
      </c>
      <c r="BA261" t="str">
        <f t="shared" si="155"/>
        <v>000000000000000</v>
      </c>
      <c r="BB261" t="str">
        <f t="shared" si="156"/>
        <v>000000000000000</v>
      </c>
      <c r="BC261" t="str">
        <f t="shared" si="157"/>
        <v>000000000000000</v>
      </c>
      <c r="BD261" t="str">
        <f t="shared" si="158"/>
        <v>000000000000000</v>
      </c>
      <c r="BE261" t="str">
        <f t="shared" si="159"/>
        <v>000000000000000</v>
      </c>
      <c r="BF261" t="str">
        <f t="shared" si="160"/>
        <v>PES</v>
      </c>
      <c r="BG261" t="str">
        <f t="shared" si="161"/>
        <v>0001000000</v>
      </c>
      <c r="BH261">
        <f t="shared" si="162"/>
        <v>1</v>
      </c>
      <c r="BI261" t="str">
        <f t="shared" si="163"/>
        <v xml:space="preserve"> </v>
      </c>
      <c r="BJ261" t="str">
        <f t="shared" si="164"/>
        <v>000000000000000</v>
      </c>
      <c r="BK261" t="str">
        <f t="shared" si="165"/>
        <v/>
      </c>
      <c r="BL261" t="str">
        <f t="shared" si="166"/>
        <v/>
      </c>
      <c r="BM261" t="str">
        <f t="shared" si="167"/>
        <v/>
      </c>
      <c r="BN261" t="str">
        <f t="shared" si="168"/>
        <v/>
      </c>
      <c r="BO261" t="str">
        <f t="shared" si="169"/>
        <v/>
      </c>
      <c r="BP261" t="str">
        <f t="shared" si="170"/>
        <v/>
      </c>
      <c r="BQ261" t="str">
        <f t="shared" si="171"/>
        <v/>
      </c>
      <c r="BR261" t="str">
        <f t="shared" si="172"/>
        <v/>
      </c>
      <c r="BS261" s="22" t="str">
        <f ca="1">IF(BT261="","",MAX($BS$5:INDIRECT(ADDRESS(ROW()-1,COLUMN())))+1)</f>
        <v/>
      </c>
      <c r="BT261" s="22" t="str">
        <f t="shared" si="173"/>
        <v/>
      </c>
      <c r="BU261" s="22" t="str">
        <f ca="1">IF(BV261="","",MAX($BU$5:INDIRECT(ADDRESS(ROW()-1,COLUMN())))+1)</f>
        <v/>
      </c>
      <c r="BV261" s="22" t="str">
        <f t="shared" si="174"/>
        <v/>
      </c>
    </row>
    <row r="262" spans="2:74">
      <c r="B262" s="39"/>
      <c r="C262" s="3"/>
      <c r="D262" s="3" t="str">
        <f t="shared" si="135"/>
        <v/>
      </c>
      <c r="E262" s="40"/>
      <c r="F262" s="40"/>
      <c r="G262" s="40">
        <f t="shared" si="142"/>
        <v>0</v>
      </c>
      <c r="H262" s="3">
        <v>80</v>
      </c>
      <c r="I262" s="3" t="str">
        <f t="shared" si="136"/>
        <v>C U I T</v>
      </c>
      <c r="J262" s="33"/>
      <c r="K262" s="3"/>
      <c r="L262" s="41"/>
      <c r="M262" s="41"/>
      <c r="N262" s="41"/>
      <c r="O262" s="41"/>
      <c r="P262" s="41"/>
      <c r="Q262" s="41"/>
      <c r="R262" s="41"/>
      <c r="S262" s="41"/>
      <c r="T262" s="3" t="s">
        <v>645</v>
      </c>
      <c r="U262" s="3" t="str">
        <f t="shared" si="137"/>
        <v>PESOS ARGENTINOS</v>
      </c>
      <c r="V262" s="41">
        <v>1</v>
      </c>
      <c r="W262" s="41">
        <v>1</v>
      </c>
      <c r="X262" s="3">
        <v>0</v>
      </c>
      <c r="Y262" s="3" t="str">
        <f t="shared" si="138"/>
        <v>NO CORRESPONDE</v>
      </c>
      <c r="Z262" s="3"/>
      <c r="AA262" s="39" t="str">
        <f t="shared" si="143"/>
        <v/>
      </c>
      <c r="AC262" s="46"/>
      <c r="AD262" s="7"/>
      <c r="AE262" s="3" t="str">
        <f t="shared" si="139"/>
        <v/>
      </c>
      <c r="AF262" s="47">
        <f t="shared" si="175"/>
        <v>0</v>
      </c>
      <c r="AG262" s="46"/>
      <c r="AH262" s="7"/>
      <c r="AI262" s="3" t="str">
        <f t="shared" si="140"/>
        <v/>
      </c>
      <c r="AJ262" s="47">
        <f t="shared" si="176"/>
        <v>0</v>
      </c>
      <c r="AK262" s="53">
        <f t="shared" si="177"/>
        <v>0</v>
      </c>
      <c r="AL262" s="53">
        <f t="shared" si="178"/>
        <v>0</v>
      </c>
      <c r="AN262" s="56">
        <f t="shared" si="141"/>
        <v>0</v>
      </c>
      <c r="AP262" t="str">
        <f t="shared" si="144"/>
        <v/>
      </c>
      <c r="AQ262" t="str">
        <f t="shared" si="145"/>
        <v/>
      </c>
      <c r="AR262" t="str">
        <f t="shared" si="146"/>
        <v/>
      </c>
      <c r="AS262" t="str">
        <f t="shared" si="147"/>
        <v/>
      </c>
      <c r="AT262" t="str">
        <f t="shared" si="148"/>
        <v/>
      </c>
      <c r="AU262" t="str">
        <f t="shared" si="149"/>
        <v>80</v>
      </c>
      <c r="AV262" t="str">
        <f t="shared" si="150"/>
        <v/>
      </c>
      <c r="AW262" t="str">
        <f t="shared" si="151"/>
        <v xml:space="preserve">                              </v>
      </c>
      <c r="AX262" t="str">
        <f t="shared" si="152"/>
        <v>000000000000000</v>
      </c>
      <c r="AY262" t="str">
        <f t="shared" si="153"/>
        <v>000000000000000</v>
      </c>
      <c r="AZ262" t="str">
        <f t="shared" si="154"/>
        <v>000000000000000</v>
      </c>
      <c r="BA262" t="str">
        <f t="shared" si="155"/>
        <v>000000000000000</v>
      </c>
      <c r="BB262" t="str">
        <f t="shared" si="156"/>
        <v>000000000000000</v>
      </c>
      <c r="BC262" t="str">
        <f t="shared" si="157"/>
        <v>000000000000000</v>
      </c>
      <c r="BD262" t="str">
        <f t="shared" si="158"/>
        <v>000000000000000</v>
      </c>
      <c r="BE262" t="str">
        <f t="shared" si="159"/>
        <v>000000000000000</v>
      </c>
      <c r="BF262" t="str">
        <f t="shared" si="160"/>
        <v>PES</v>
      </c>
      <c r="BG262" t="str">
        <f t="shared" si="161"/>
        <v>0001000000</v>
      </c>
      <c r="BH262">
        <f t="shared" si="162"/>
        <v>1</v>
      </c>
      <c r="BI262" t="str">
        <f t="shared" si="163"/>
        <v xml:space="preserve"> </v>
      </c>
      <c r="BJ262" t="str">
        <f t="shared" si="164"/>
        <v>000000000000000</v>
      </c>
      <c r="BK262" t="str">
        <f t="shared" si="165"/>
        <v/>
      </c>
      <c r="BL262" t="str">
        <f t="shared" si="166"/>
        <v/>
      </c>
      <c r="BM262" t="str">
        <f t="shared" si="167"/>
        <v/>
      </c>
      <c r="BN262" t="str">
        <f t="shared" si="168"/>
        <v/>
      </c>
      <c r="BO262" t="str">
        <f t="shared" si="169"/>
        <v/>
      </c>
      <c r="BP262" t="str">
        <f t="shared" si="170"/>
        <v/>
      </c>
      <c r="BQ262" t="str">
        <f t="shared" si="171"/>
        <v/>
      </c>
      <c r="BR262" t="str">
        <f t="shared" si="172"/>
        <v/>
      </c>
      <c r="BS262" s="22" t="str">
        <f ca="1">IF(BT262="","",MAX($BS$5:INDIRECT(ADDRESS(ROW()-1,COLUMN())))+1)</f>
        <v/>
      </c>
      <c r="BT262" s="22" t="str">
        <f t="shared" si="173"/>
        <v/>
      </c>
      <c r="BU262" s="22" t="str">
        <f ca="1">IF(BV262="","",MAX($BU$5:INDIRECT(ADDRESS(ROW()-1,COLUMN())))+1)</f>
        <v/>
      </c>
      <c r="BV262" s="22" t="str">
        <f t="shared" si="174"/>
        <v/>
      </c>
    </row>
    <row r="263" spans="2:74">
      <c r="B263" s="39"/>
      <c r="C263" s="3"/>
      <c r="D263" s="3" t="str">
        <f t="shared" ref="D263:D326" si="179">IFERROR(VLOOKUP(C263,T_CompVentas,2,FALSE),"")</f>
        <v/>
      </c>
      <c r="E263" s="40"/>
      <c r="F263" s="40"/>
      <c r="G263" s="40">
        <f t="shared" si="142"/>
        <v>0</v>
      </c>
      <c r="H263" s="3">
        <v>80</v>
      </c>
      <c r="I263" s="3" t="str">
        <f t="shared" ref="I263:I326" si="180">IFERROR(IF(H263="","",VLOOKUP(H263,T_Documentos,2,FALSE)),"")</f>
        <v>C U I T</v>
      </c>
      <c r="J263" s="33"/>
      <c r="K263" s="3"/>
      <c r="L263" s="41"/>
      <c r="M263" s="41"/>
      <c r="N263" s="41"/>
      <c r="O263" s="41"/>
      <c r="P263" s="41"/>
      <c r="Q263" s="41"/>
      <c r="R263" s="41"/>
      <c r="S263" s="41"/>
      <c r="T263" s="3" t="s">
        <v>645</v>
      </c>
      <c r="U263" s="3" t="str">
        <f t="shared" ref="U263:U326" si="181">IFERROR(VLOOKUP(T263,T_Monedas,2,FALSE),"")</f>
        <v>PESOS ARGENTINOS</v>
      </c>
      <c r="V263" s="41">
        <v>1</v>
      </c>
      <c r="W263" s="41">
        <v>1</v>
      </c>
      <c r="X263" s="3">
        <v>0</v>
      </c>
      <c r="Y263" s="3" t="str">
        <f t="shared" ref="Y263:Y326" si="182">VLOOKUP(X263,T_CodOperVentas,2,FALSE)</f>
        <v>NO CORRESPONDE</v>
      </c>
      <c r="Z263" s="3"/>
      <c r="AA263" s="39" t="str">
        <f t="shared" si="143"/>
        <v/>
      </c>
      <c r="AC263" s="46"/>
      <c r="AD263" s="7"/>
      <c r="AE263" s="3" t="str">
        <f t="shared" ref="AE263:AE326" si="183">IFERROR(IF(AD263="","",VLOOKUP(AD263,T_Alicuotas,2,FALSE)),"ERROR")</f>
        <v/>
      </c>
      <c r="AF263" s="47">
        <f t="shared" si="175"/>
        <v>0</v>
      </c>
      <c r="AG263" s="46"/>
      <c r="AH263" s="7"/>
      <c r="AI263" s="3" t="str">
        <f t="shared" ref="AI263:AI326" si="184">IFERROR(IF(AH263="","",VLOOKUP(AH263,T_Alicuotas,2,FALSE)),"ERROR")</f>
        <v/>
      </c>
      <c r="AJ263" s="47">
        <f t="shared" si="176"/>
        <v>0</v>
      </c>
      <c r="AK263" s="53">
        <f t="shared" si="177"/>
        <v>0</v>
      </c>
      <c r="AL263" s="53">
        <f t="shared" si="178"/>
        <v>0</v>
      </c>
      <c r="AN263" s="56">
        <f t="shared" ref="AN263:AN326" si="185">+L263-M263-N263-O263-P263-Q263-R263-S263-AC263-AF263-AG263-AJ263</f>
        <v>0</v>
      </c>
      <c r="AP263" t="str">
        <f t="shared" si="144"/>
        <v/>
      </c>
      <c r="AQ263" t="str">
        <f t="shared" si="145"/>
        <v/>
      </c>
      <c r="AR263" t="str">
        <f t="shared" si="146"/>
        <v/>
      </c>
      <c r="AS263" t="str">
        <f t="shared" si="147"/>
        <v/>
      </c>
      <c r="AT263" t="str">
        <f t="shared" si="148"/>
        <v/>
      </c>
      <c r="AU263" t="str">
        <f t="shared" si="149"/>
        <v>80</v>
      </c>
      <c r="AV263" t="str">
        <f t="shared" si="150"/>
        <v/>
      </c>
      <c r="AW263" t="str">
        <f t="shared" si="151"/>
        <v xml:space="preserve">                              </v>
      </c>
      <c r="AX263" t="str">
        <f t="shared" si="152"/>
        <v>000000000000000</v>
      </c>
      <c r="AY263" t="str">
        <f t="shared" si="153"/>
        <v>000000000000000</v>
      </c>
      <c r="AZ263" t="str">
        <f t="shared" si="154"/>
        <v>000000000000000</v>
      </c>
      <c r="BA263" t="str">
        <f t="shared" si="155"/>
        <v>000000000000000</v>
      </c>
      <c r="BB263" t="str">
        <f t="shared" si="156"/>
        <v>000000000000000</v>
      </c>
      <c r="BC263" t="str">
        <f t="shared" si="157"/>
        <v>000000000000000</v>
      </c>
      <c r="BD263" t="str">
        <f t="shared" si="158"/>
        <v>000000000000000</v>
      </c>
      <c r="BE263" t="str">
        <f t="shared" si="159"/>
        <v>000000000000000</v>
      </c>
      <c r="BF263" t="str">
        <f t="shared" si="160"/>
        <v>PES</v>
      </c>
      <c r="BG263" t="str">
        <f t="shared" si="161"/>
        <v>0001000000</v>
      </c>
      <c r="BH263">
        <f t="shared" si="162"/>
        <v>1</v>
      </c>
      <c r="BI263" t="str">
        <f t="shared" si="163"/>
        <v xml:space="preserve"> </v>
      </c>
      <c r="BJ263" t="str">
        <f t="shared" si="164"/>
        <v>000000000000000</v>
      </c>
      <c r="BK263" t="str">
        <f t="shared" si="165"/>
        <v/>
      </c>
      <c r="BL263" t="str">
        <f t="shared" si="166"/>
        <v/>
      </c>
      <c r="BM263" t="str">
        <f t="shared" si="167"/>
        <v/>
      </c>
      <c r="BN263" t="str">
        <f t="shared" si="168"/>
        <v/>
      </c>
      <c r="BO263" t="str">
        <f t="shared" si="169"/>
        <v/>
      </c>
      <c r="BP263" t="str">
        <f t="shared" si="170"/>
        <v/>
      </c>
      <c r="BQ263" t="str">
        <f t="shared" si="171"/>
        <v/>
      </c>
      <c r="BR263" t="str">
        <f t="shared" si="172"/>
        <v/>
      </c>
      <c r="BS263" s="22" t="str">
        <f ca="1">IF(BT263="","",MAX($BS$5:INDIRECT(ADDRESS(ROW()-1,COLUMN())))+1)</f>
        <v/>
      </c>
      <c r="BT263" s="22" t="str">
        <f t="shared" si="173"/>
        <v/>
      </c>
      <c r="BU263" s="22" t="str">
        <f ca="1">IF(BV263="","",MAX($BU$5:INDIRECT(ADDRESS(ROW()-1,COLUMN())))+1)</f>
        <v/>
      </c>
      <c r="BV263" s="22" t="str">
        <f t="shared" si="174"/>
        <v/>
      </c>
    </row>
    <row r="264" spans="2:74">
      <c r="B264" s="39"/>
      <c r="C264" s="3"/>
      <c r="D264" s="3" t="str">
        <f t="shared" si="179"/>
        <v/>
      </c>
      <c r="E264" s="40"/>
      <c r="F264" s="40"/>
      <c r="G264" s="40">
        <f t="shared" ref="G264:G327" si="186">+F264</f>
        <v>0</v>
      </c>
      <c r="H264" s="3">
        <v>80</v>
      </c>
      <c r="I264" s="3" t="str">
        <f t="shared" si="180"/>
        <v>C U I T</v>
      </c>
      <c r="J264" s="33"/>
      <c r="K264" s="3"/>
      <c r="L264" s="41"/>
      <c r="M264" s="41"/>
      <c r="N264" s="41"/>
      <c r="O264" s="41"/>
      <c r="P264" s="41"/>
      <c r="Q264" s="41"/>
      <c r="R264" s="41"/>
      <c r="S264" s="41"/>
      <c r="T264" s="3" t="s">
        <v>645</v>
      </c>
      <c r="U264" s="3" t="str">
        <f t="shared" si="181"/>
        <v>PESOS ARGENTINOS</v>
      </c>
      <c r="V264" s="41">
        <v>1</v>
      </c>
      <c r="W264" s="41">
        <v>1</v>
      </c>
      <c r="X264" s="3">
        <v>0</v>
      </c>
      <c r="Y264" s="3" t="str">
        <f t="shared" si="182"/>
        <v>NO CORRESPONDE</v>
      </c>
      <c r="Z264" s="3"/>
      <c r="AA264" s="39" t="str">
        <f t="shared" ref="AA264:AA327" si="187">IF(B264="","",B264)</f>
        <v/>
      </c>
      <c r="AC264" s="46"/>
      <c r="AD264" s="7"/>
      <c r="AE264" s="3" t="str">
        <f t="shared" si="183"/>
        <v/>
      </c>
      <c r="AF264" s="47">
        <f t="shared" si="175"/>
        <v>0</v>
      </c>
      <c r="AG264" s="46"/>
      <c r="AH264" s="7"/>
      <c r="AI264" s="3" t="str">
        <f t="shared" si="184"/>
        <v/>
      </c>
      <c r="AJ264" s="47">
        <f t="shared" si="176"/>
        <v>0</v>
      </c>
      <c r="AK264" s="53">
        <f t="shared" si="177"/>
        <v>0</v>
      </c>
      <c r="AL264" s="53">
        <f t="shared" si="178"/>
        <v>0</v>
      </c>
      <c r="AN264" s="56">
        <f t="shared" si="185"/>
        <v>0</v>
      </c>
      <c r="AP264" t="str">
        <f t="shared" ref="AP264:AP327" si="188">IF(B264="","",TEXT(B264,"yyyymmdd"))</f>
        <v/>
      </c>
      <c r="AQ264" t="str">
        <f t="shared" ref="AQ264:AQ327" si="189">IF(C264="","",TEXT(C264,"000"))</f>
        <v/>
      </c>
      <c r="AR264" t="str">
        <f t="shared" ref="AR264:AR327" si="190">TEXT(RIGHT(E264,4),"00000")</f>
        <v/>
      </c>
      <c r="AS264" t="str">
        <f t="shared" ref="AS264:AS327" si="191">TEXT(RIGHT(F264,8),"00000000000000000000")</f>
        <v/>
      </c>
      <c r="AT264" t="str">
        <f t="shared" ref="AT264:AT327" si="192">IF(C264="","",TEXT(RIGHT(VALUE(G264),8),"00000000000000000000"))</f>
        <v/>
      </c>
      <c r="AU264" t="str">
        <f t="shared" ref="AU264:AU327" si="193">TEXT(RIGHT(H264,4),"00")</f>
        <v>80</v>
      </c>
      <c r="AV264" t="str">
        <f t="shared" ref="AV264:AV327" si="194">TEXT(SUBSTITUTE(J264,"-",""),"00000000000000000000")</f>
        <v/>
      </c>
      <c r="AW264" t="str">
        <f t="shared" ref="AW264:AW327" si="195">IF(LEN(K264)&gt;30,LEFT(K264,30),K264&amp;REPT(" ",30-LEN(K264)))</f>
        <v xml:space="preserve">                              </v>
      </c>
      <c r="AX264" t="str">
        <f t="shared" ref="AX264:AX327" si="196">IF(L264&lt;0,SUBSTITUTE(TEXT(L264,"000000000000,00"),",",""),SUBSTITUTE(TEXT(L264,"0000000000000,00"),",",""))</f>
        <v>000000000000000</v>
      </c>
      <c r="AY264" t="str">
        <f t="shared" ref="AY264:AY327" si="197">IF(M264&lt;0,SUBSTITUTE(TEXT(M264,"000000000000,00"),",",""),SUBSTITUTE(TEXT(M264,"0000000000000,00"),",",""))</f>
        <v>000000000000000</v>
      </c>
      <c r="AZ264" t="str">
        <f t="shared" ref="AZ264:AZ327" si="198">IF(N264&lt;0,SUBSTITUTE(TEXT(N264,"000000000000,00"),",",""),SUBSTITUTE(TEXT(N264,"0000000000000,00"),",",""))</f>
        <v>000000000000000</v>
      </c>
      <c r="BA264" t="str">
        <f t="shared" ref="BA264:BA327" si="199">IF(O264&lt;0,SUBSTITUTE(TEXT(O264,"000000000000,00"),",",""),SUBSTITUTE(TEXT(O264,"0000000000000,00"),",",""))</f>
        <v>000000000000000</v>
      </c>
      <c r="BB264" t="str">
        <f t="shared" ref="BB264:BB327" si="200">IF(P264&lt;0,SUBSTITUTE(TEXT(P264,"000000000000,00"),",",""),SUBSTITUTE(TEXT(P264,"0000000000000,00"),",",""))</f>
        <v>000000000000000</v>
      </c>
      <c r="BC264" t="str">
        <f t="shared" ref="BC264:BC327" si="201">IF(Q264&lt;0,SUBSTITUTE(TEXT(Q264,"000000000000,00"),",",""),SUBSTITUTE(TEXT(Q264,"0000000000000,00"),",",""))</f>
        <v>000000000000000</v>
      </c>
      <c r="BD264" t="str">
        <f t="shared" ref="BD264:BD327" si="202">IF(R264&lt;0,SUBSTITUTE(TEXT(R264,"000000000000,00"),",",""),SUBSTITUTE(TEXT(R264,"0000000000000,00"),",",""))</f>
        <v>000000000000000</v>
      </c>
      <c r="BE264" t="str">
        <f t="shared" ref="BE264:BE327" si="203">IF(S264&lt;0,SUBSTITUTE(TEXT(S264,"000000000000,00"),",",""),SUBSTITUTE(TEXT(S264,"0000000000000,00"),",",""))</f>
        <v>000000000000000</v>
      </c>
      <c r="BF264" t="str">
        <f t="shared" ref="BF264:BF327" si="204">TEXT(T264,"000")</f>
        <v>PES</v>
      </c>
      <c r="BG264" t="str">
        <f t="shared" ref="BG264:BG327" si="205">IF(V264&lt;0,SUBSTITUTE(TEXT(V264,"000,000000"),",",""),SUBSTITUTE(TEXT(V264,"0000,000000"),",",""))</f>
        <v>0001000000</v>
      </c>
      <c r="BH264">
        <f t="shared" ref="BH264:BH327" si="206">W264</f>
        <v>1</v>
      </c>
      <c r="BI264" t="str">
        <f t="shared" ref="BI264:BI327" si="207">IF(X264=0," ",X264)</f>
        <v xml:space="preserve"> </v>
      </c>
      <c r="BJ264" t="str">
        <f t="shared" ref="BJ264:BJ327" si="208">IF(Z264&lt;0,SUBSTITUTE(TEXT(Z264,"000000000000,00"),",",""),SUBSTITUTE(TEXT(Z264,"0000000000000,00"),",",""))</f>
        <v>000000000000000</v>
      </c>
      <c r="BK264" t="str">
        <f t="shared" ref="BK264:BK327" si="209">IF(AA264="","",TEXT(AA264,"yyyymmdd"))</f>
        <v/>
      </c>
      <c r="BL264" t="str">
        <f t="shared" ref="BL264:BL327" si="210">IF(OR(AC264="",AC264=0),"",IF(AC264&lt;0,SUBSTITUTE(TEXT(AC264,"000000000000,00"),",",""),SUBSTITUTE(TEXT(AC264,"0000000000000,00"),",","")))</f>
        <v/>
      </c>
      <c r="BM264" t="str">
        <f t="shared" ref="BM264:BM327" si="211">IF(OR(AE264="",AE264=0),"",TEXT(AE264,"0000"))</f>
        <v/>
      </c>
      <c r="BN264" t="str">
        <f t="shared" ref="BN264:BN327" si="212">IF(OR(AF264="",AF264=0),"",IF(AF264&lt;0,SUBSTITUTE(TEXT(AF264,"000000000000,00"),",",""),SUBSTITUTE(TEXT(AF264,"0000000000000,00"),",","")))</f>
        <v/>
      </c>
      <c r="BO264" t="str">
        <f t="shared" ref="BO264:BO327" si="213">IF(OR(AG264="",AG264=0),"",IF(AG264&lt;0,SUBSTITUTE(TEXT(AG264,"000000000000,00"),",",""),SUBSTITUTE(TEXT(AG264,"0000000000000,00"),",","")))</f>
        <v/>
      </c>
      <c r="BP264" t="str">
        <f t="shared" ref="BP264:BP327" si="214">IF(OR(AI264="",AI264=0),"",TEXT(AI264,"0000"))</f>
        <v/>
      </c>
      <c r="BQ264" t="str">
        <f t="shared" ref="BQ264:BQ327" si="215">IF(OR(AJ264="",AJ264=0),"",IF(AJ264&lt;0,SUBSTITUTE(TEXT(AJ264,"000000000000,00"),",",""),SUBSTITUTE(TEXT(AJ264,"0000000000000,00"),",","")))</f>
        <v/>
      </c>
      <c r="BR264" t="str">
        <f t="shared" ref="BR264:BR327" si="216">IF(B264="","",AP264&amp;AQ264&amp;AR264&amp;AS264&amp;AT264&amp;AU264&amp;AV264&amp;AW264&amp;AX264&amp;AY264&amp;AZ264&amp;BA264&amp;BB264&amp;BC264&amp;BD264&amp;BE264&amp;BF264&amp;BG264&amp;BH264&amp;BI264&amp;BJ264&amp;BK264)</f>
        <v/>
      </c>
      <c r="BS264" s="22" t="str">
        <f ca="1">IF(BT264="","",MAX($BS$5:INDIRECT(ADDRESS(ROW()-1,COLUMN())))+1)</f>
        <v/>
      </c>
      <c r="BT264" s="22" t="str">
        <f t="shared" ref="BT264:BT327" si="217">IF(BL264="","",AQ264&amp;AR264&amp;AS264&amp;BL264&amp;BM264&amp;BN264)</f>
        <v/>
      </c>
      <c r="BU264" s="22" t="str">
        <f ca="1">IF(BV264="","",MAX($BU$5:INDIRECT(ADDRESS(ROW()-1,COLUMN())))+1)</f>
        <v/>
      </c>
      <c r="BV264" s="22" t="str">
        <f t="shared" ref="BV264:BV327" si="218">IF(BO264="","",AQ264&amp;AR264&amp;AS264&amp;BO264&amp;BP264&amp;BQ264)</f>
        <v/>
      </c>
    </row>
    <row r="265" spans="2:74">
      <c r="B265" s="39"/>
      <c r="C265" s="3"/>
      <c r="D265" s="3" t="str">
        <f t="shared" si="179"/>
        <v/>
      </c>
      <c r="E265" s="40"/>
      <c r="F265" s="40"/>
      <c r="G265" s="40">
        <f t="shared" si="186"/>
        <v>0</v>
      </c>
      <c r="H265" s="3">
        <v>80</v>
      </c>
      <c r="I265" s="3" t="str">
        <f t="shared" si="180"/>
        <v>C U I T</v>
      </c>
      <c r="J265" s="33"/>
      <c r="K265" s="3"/>
      <c r="L265" s="41"/>
      <c r="M265" s="41"/>
      <c r="N265" s="41"/>
      <c r="O265" s="41"/>
      <c r="P265" s="41"/>
      <c r="Q265" s="41"/>
      <c r="R265" s="41"/>
      <c r="S265" s="41"/>
      <c r="T265" s="3" t="s">
        <v>645</v>
      </c>
      <c r="U265" s="3" t="str">
        <f t="shared" si="181"/>
        <v>PESOS ARGENTINOS</v>
      </c>
      <c r="V265" s="41">
        <v>1</v>
      </c>
      <c r="W265" s="41">
        <v>1</v>
      </c>
      <c r="X265" s="3">
        <v>0</v>
      </c>
      <c r="Y265" s="3" t="str">
        <f t="shared" si="182"/>
        <v>NO CORRESPONDE</v>
      </c>
      <c r="Z265" s="3"/>
      <c r="AA265" s="39" t="str">
        <f t="shared" si="187"/>
        <v/>
      </c>
      <c r="AC265" s="46"/>
      <c r="AD265" s="7"/>
      <c r="AE265" s="3" t="str">
        <f t="shared" si="183"/>
        <v/>
      </c>
      <c r="AF265" s="47">
        <f t="shared" ref="AF265:AF328" si="219">ROUND(AC265*AD265/100,2)</f>
        <v>0</v>
      </c>
      <c r="AG265" s="46"/>
      <c r="AH265" s="7"/>
      <c r="AI265" s="3" t="str">
        <f t="shared" si="184"/>
        <v/>
      </c>
      <c r="AJ265" s="47">
        <f t="shared" ref="AJ265:AJ328" si="220">ROUND(AG265*AH265/100,2)</f>
        <v>0</v>
      </c>
      <c r="AK265" s="53">
        <f t="shared" ref="AK265:AK328" si="221">+AC265+AG265</f>
        <v>0</v>
      </c>
      <c r="AL265" s="53">
        <f t="shared" ref="AL265:AL328" si="222">+AF265+AJ265</f>
        <v>0</v>
      </c>
      <c r="AN265" s="56">
        <f t="shared" si="185"/>
        <v>0</v>
      </c>
      <c r="AP265" t="str">
        <f t="shared" si="188"/>
        <v/>
      </c>
      <c r="AQ265" t="str">
        <f t="shared" si="189"/>
        <v/>
      </c>
      <c r="AR265" t="str">
        <f t="shared" si="190"/>
        <v/>
      </c>
      <c r="AS265" t="str">
        <f t="shared" si="191"/>
        <v/>
      </c>
      <c r="AT265" t="str">
        <f t="shared" si="192"/>
        <v/>
      </c>
      <c r="AU265" t="str">
        <f t="shared" si="193"/>
        <v>80</v>
      </c>
      <c r="AV265" t="str">
        <f t="shared" si="194"/>
        <v/>
      </c>
      <c r="AW265" t="str">
        <f t="shared" si="195"/>
        <v xml:space="preserve">                              </v>
      </c>
      <c r="AX265" t="str">
        <f t="shared" si="196"/>
        <v>000000000000000</v>
      </c>
      <c r="AY265" t="str">
        <f t="shared" si="197"/>
        <v>000000000000000</v>
      </c>
      <c r="AZ265" t="str">
        <f t="shared" si="198"/>
        <v>000000000000000</v>
      </c>
      <c r="BA265" t="str">
        <f t="shared" si="199"/>
        <v>000000000000000</v>
      </c>
      <c r="BB265" t="str">
        <f t="shared" si="200"/>
        <v>000000000000000</v>
      </c>
      <c r="BC265" t="str">
        <f t="shared" si="201"/>
        <v>000000000000000</v>
      </c>
      <c r="BD265" t="str">
        <f t="shared" si="202"/>
        <v>000000000000000</v>
      </c>
      <c r="BE265" t="str">
        <f t="shared" si="203"/>
        <v>000000000000000</v>
      </c>
      <c r="BF265" t="str">
        <f t="shared" si="204"/>
        <v>PES</v>
      </c>
      <c r="BG265" t="str">
        <f t="shared" si="205"/>
        <v>0001000000</v>
      </c>
      <c r="BH265">
        <f t="shared" si="206"/>
        <v>1</v>
      </c>
      <c r="BI265" t="str">
        <f t="shared" si="207"/>
        <v xml:space="preserve"> </v>
      </c>
      <c r="BJ265" t="str">
        <f t="shared" si="208"/>
        <v>000000000000000</v>
      </c>
      <c r="BK265" t="str">
        <f t="shared" si="209"/>
        <v/>
      </c>
      <c r="BL265" t="str">
        <f t="shared" si="210"/>
        <v/>
      </c>
      <c r="BM265" t="str">
        <f t="shared" si="211"/>
        <v/>
      </c>
      <c r="BN265" t="str">
        <f t="shared" si="212"/>
        <v/>
      </c>
      <c r="BO265" t="str">
        <f t="shared" si="213"/>
        <v/>
      </c>
      <c r="BP265" t="str">
        <f t="shared" si="214"/>
        <v/>
      </c>
      <c r="BQ265" t="str">
        <f t="shared" si="215"/>
        <v/>
      </c>
      <c r="BR265" t="str">
        <f t="shared" si="216"/>
        <v/>
      </c>
      <c r="BS265" s="22" t="str">
        <f ca="1">IF(BT265="","",MAX($BS$5:INDIRECT(ADDRESS(ROW()-1,COLUMN())))+1)</f>
        <v/>
      </c>
      <c r="BT265" s="22" t="str">
        <f t="shared" si="217"/>
        <v/>
      </c>
      <c r="BU265" s="22" t="str">
        <f ca="1">IF(BV265="","",MAX($BU$5:INDIRECT(ADDRESS(ROW()-1,COLUMN())))+1)</f>
        <v/>
      </c>
      <c r="BV265" s="22" t="str">
        <f t="shared" si="218"/>
        <v/>
      </c>
    </row>
    <row r="266" spans="2:74">
      <c r="B266" s="39"/>
      <c r="C266" s="3"/>
      <c r="D266" s="3" t="str">
        <f t="shared" si="179"/>
        <v/>
      </c>
      <c r="E266" s="40"/>
      <c r="F266" s="40"/>
      <c r="G266" s="40">
        <f t="shared" si="186"/>
        <v>0</v>
      </c>
      <c r="H266" s="3">
        <v>80</v>
      </c>
      <c r="I266" s="3" t="str">
        <f t="shared" si="180"/>
        <v>C U I T</v>
      </c>
      <c r="J266" s="33"/>
      <c r="K266" s="3"/>
      <c r="L266" s="41"/>
      <c r="M266" s="41"/>
      <c r="N266" s="41"/>
      <c r="O266" s="41"/>
      <c r="P266" s="41"/>
      <c r="Q266" s="41"/>
      <c r="R266" s="41"/>
      <c r="S266" s="41"/>
      <c r="T266" s="3" t="s">
        <v>645</v>
      </c>
      <c r="U266" s="3" t="str">
        <f t="shared" si="181"/>
        <v>PESOS ARGENTINOS</v>
      </c>
      <c r="V266" s="41">
        <v>1</v>
      </c>
      <c r="W266" s="41">
        <v>1</v>
      </c>
      <c r="X266" s="3">
        <v>0</v>
      </c>
      <c r="Y266" s="3" t="str">
        <f t="shared" si="182"/>
        <v>NO CORRESPONDE</v>
      </c>
      <c r="Z266" s="3"/>
      <c r="AA266" s="39" t="str">
        <f t="shared" si="187"/>
        <v/>
      </c>
      <c r="AC266" s="46"/>
      <c r="AD266" s="7"/>
      <c r="AE266" s="3" t="str">
        <f t="shared" si="183"/>
        <v/>
      </c>
      <c r="AF266" s="47">
        <f t="shared" si="219"/>
        <v>0</v>
      </c>
      <c r="AG266" s="46"/>
      <c r="AH266" s="7"/>
      <c r="AI266" s="3" t="str">
        <f t="shared" si="184"/>
        <v/>
      </c>
      <c r="AJ266" s="47">
        <f t="shared" si="220"/>
        <v>0</v>
      </c>
      <c r="AK266" s="53">
        <f t="shared" si="221"/>
        <v>0</v>
      </c>
      <c r="AL266" s="53">
        <f t="shared" si="222"/>
        <v>0</v>
      </c>
      <c r="AN266" s="56">
        <f t="shared" si="185"/>
        <v>0</v>
      </c>
      <c r="AP266" t="str">
        <f t="shared" si="188"/>
        <v/>
      </c>
      <c r="AQ266" t="str">
        <f t="shared" si="189"/>
        <v/>
      </c>
      <c r="AR266" t="str">
        <f t="shared" si="190"/>
        <v/>
      </c>
      <c r="AS266" t="str">
        <f t="shared" si="191"/>
        <v/>
      </c>
      <c r="AT266" t="str">
        <f t="shared" si="192"/>
        <v/>
      </c>
      <c r="AU266" t="str">
        <f t="shared" si="193"/>
        <v>80</v>
      </c>
      <c r="AV266" t="str">
        <f t="shared" si="194"/>
        <v/>
      </c>
      <c r="AW266" t="str">
        <f t="shared" si="195"/>
        <v xml:space="preserve">                              </v>
      </c>
      <c r="AX266" t="str">
        <f t="shared" si="196"/>
        <v>000000000000000</v>
      </c>
      <c r="AY266" t="str">
        <f t="shared" si="197"/>
        <v>000000000000000</v>
      </c>
      <c r="AZ266" t="str">
        <f t="shared" si="198"/>
        <v>000000000000000</v>
      </c>
      <c r="BA266" t="str">
        <f t="shared" si="199"/>
        <v>000000000000000</v>
      </c>
      <c r="BB266" t="str">
        <f t="shared" si="200"/>
        <v>000000000000000</v>
      </c>
      <c r="BC266" t="str">
        <f t="shared" si="201"/>
        <v>000000000000000</v>
      </c>
      <c r="BD266" t="str">
        <f t="shared" si="202"/>
        <v>000000000000000</v>
      </c>
      <c r="BE266" t="str">
        <f t="shared" si="203"/>
        <v>000000000000000</v>
      </c>
      <c r="BF266" t="str">
        <f t="shared" si="204"/>
        <v>PES</v>
      </c>
      <c r="BG266" t="str">
        <f t="shared" si="205"/>
        <v>0001000000</v>
      </c>
      <c r="BH266">
        <f t="shared" si="206"/>
        <v>1</v>
      </c>
      <c r="BI266" t="str">
        <f t="shared" si="207"/>
        <v xml:space="preserve"> </v>
      </c>
      <c r="BJ266" t="str">
        <f t="shared" si="208"/>
        <v>000000000000000</v>
      </c>
      <c r="BK266" t="str">
        <f t="shared" si="209"/>
        <v/>
      </c>
      <c r="BL266" t="str">
        <f t="shared" si="210"/>
        <v/>
      </c>
      <c r="BM266" t="str">
        <f t="shared" si="211"/>
        <v/>
      </c>
      <c r="BN266" t="str">
        <f t="shared" si="212"/>
        <v/>
      </c>
      <c r="BO266" t="str">
        <f t="shared" si="213"/>
        <v/>
      </c>
      <c r="BP266" t="str">
        <f t="shared" si="214"/>
        <v/>
      </c>
      <c r="BQ266" t="str">
        <f t="shared" si="215"/>
        <v/>
      </c>
      <c r="BR266" t="str">
        <f t="shared" si="216"/>
        <v/>
      </c>
      <c r="BS266" s="22" t="str">
        <f ca="1">IF(BT266="","",MAX($BS$5:INDIRECT(ADDRESS(ROW()-1,COLUMN())))+1)</f>
        <v/>
      </c>
      <c r="BT266" s="22" t="str">
        <f t="shared" si="217"/>
        <v/>
      </c>
      <c r="BU266" s="22" t="str">
        <f ca="1">IF(BV266="","",MAX($BU$5:INDIRECT(ADDRESS(ROW()-1,COLUMN())))+1)</f>
        <v/>
      </c>
      <c r="BV266" s="22" t="str">
        <f t="shared" si="218"/>
        <v/>
      </c>
    </row>
    <row r="267" spans="2:74">
      <c r="B267" s="39"/>
      <c r="C267" s="3"/>
      <c r="D267" s="3" t="str">
        <f t="shared" si="179"/>
        <v/>
      </c>
      <c r="E267" s="40"/>
      <c r="F267" s="40"/>
      <c r="G267" s="40">
        <f t="shared" si="186"/>
        <v>0</v>
      </c>
      <c r="H267" s="3">
        <v>80</v>
      </c>
      <c r="I267" s="3" t="str">
        <f t="shared" si="180"/>
        <v>C U I T</v>
      </c>
      <c r="J267" s="33"/>
      <c r="K267" s="3"/>
      <c r="L267" s="41"/>
      <c r="M267" s="41"/>
      <c r="N267" s="41"/>
      <c r="O267" s="41"/>
      <c r="P267" s="41"/>
      <c r="Q267" s="41"/>
      <c r="R267" s="41"/>
      <c r="S267" s="41"/>
      <c r="T267" s="3" t="s">
        <v>645</v>
      </c>
      <c r="U267" s="3" t="str">
        <f t="shared" si="181"/>
        <v>PESOS ARGENTINOS</v>
      </c>
      <c r="V267" s="41">
        <v>1</v>
      </c>
      <c r="W267" s="41">
        <v>1</v>
      </c>
      <c r="X267" s="3">
        <v>0</v>
      </c>
      <c r="Y267" s="3" t="str">
        <f t="shared" si="182"/>
        <v>NO CORRESPONDE</v>
      </c>
      <c r="Z267" s="3"/>
      <c r="AA267" s="39" t="str">
        <f t="shared" si="187"/>
        <v/>
      </c>
      <c r="AC267" s="46"/>
      <c r="AD267" s="7"/>
      <c r="AE267" s="3" t="str">
        <f t="shared" si="183"/>
        <v/>
      </c>
      <c r="AF267" s="47">
        <f t="shared" si="219"/>
        <v>0</v>
      </c>
      <c r="AG267" s="46"/>
      <c r="AH267" s="7"/>
      <c r="AI267" s="3" t="str">
        <f t="shared" si="184"/>
        <v/>
      </c>
      <c r="AJ267" s="47">
        <f t="shared" si="220"/>
        <v>0</v>
      </c>
      <c r="AK267" s="53">
        <f t="shared" si="221"/>
        <v>0</v>
      </c>
      <c r="AL267" s="53">
        <f t="shared" si="222"/>
        <v>0</v>
      </c>
      <c r="AN267" s="56">
        <f t="shared" si="185"/>
        <v>0</v>
      </c>
      <c r="AP267" t="str">
        <f t="shared" si="188"/>
        <v/>
      </c>
      <c r="AQ267" t="str">
        <f t="shared" si="189"/>
        <v/>
      </c>
      <c r="AR267" t="str">
        <f t="shared" si="190"/>
        <v/>
      </c>
      <c r="AS267" t="str">
        <f t="shared" si="191"/>
        <v/>
      </c>
      <c r="AT267" t="str">
        <f t="shared" si="192"/>
        <v/>
      </c>
      <c r="AU267" t="str">
        <f t="shared" si="193"/>
        <v>80</v>
      </c>
      <c r="AV267" t="str">
        <f t="shared" si="194"/>
        <v/>
      </c>
      <c r="AW267" t="str">
        <f t="shared" si="195"/>
        <v xml:space="preserve">                              </v>
      </c>
      <c r="AX267" t="str">
        <f t="shared" si="196"/>
        <v>000000000000000</v>
      </c>
      <c r="AY267" t="str">
        <f t="shared" si="197"/>
        <v>000000000000000</v>
      </c>
      <c r="AZ267" t="str">
        <f t="shared" si="198"/>
        <v>000000000000000</v>
      </c>
      <c r="BA267" t="str">
        <f t="shared" si="199"/>
        <v>000000000000000</v>
      </c>
      <c r="BB267" t="str">
        <f t="shared" si="200"/>
        <v>000000000000000</v>
      </c>
      <c r="BC267" t="str">
        <f t="shared" si="201"/>
        <v>000000000000000</v>
      </c>
      <c r="BD267" t="str">
        <f t="shared" si="202"/>
        <v>000000000000000</v>
      </c>
      <c r="BE267" t="str">
        <f t="shared" si="203"/>
        <v>000000000000000</v>
      </c>
      <c r="BF267" t="str">
        <f t="shared" si="204"/>
        <v>PES</v>
      </c>
      <c r="BG267" t="str">
        <f t="shared" si="205"/>
        <v>0001000000</v>
      </c>
      <c r="BH267">
        <f t="shared" si="206"/>
        <v>1</v>
      </c>
      <c r="BI267" t="str">
        <f t="shared" si="207"/>
        <v xml:space="preserve"> </v>
      </c>
      <c r="BJ267" t="str">
        <f t="shared" si="208"/>
        <v>000000000000000</v>
      </c>
      <c r="BK267" t="str">
        <f t="shared" si="209"/>
        <v/>
      </c>
      <c r="BL267" t="str">
        <f t="shared" si="210"/>
        <v/>
      </c>
      <c r="BM267" t="str">
        <f t="shared" si="211"/>
        <v/>
      </c>
      <c r="BN267" t="str">
        <f t="shared" si="212"/>
        <v/>
      </c>
      <c r="BO267" t="str">
        <f t="shared" si="213"/>
        <v/>
      </c>
      <c r="BP267" t="str">
        <f t="shared" si="214"/>
        <v/>
      </c>
      <c r="BQ267" t="str">
        <f t="shared" si="215"/>
        <v/>
      </c>
      <c r="BR267" t="str">
        <f t="shared" si="216"/>
        <v/>
      </c>
      <c r="BS267" s="22" t="str">
        <f ca="1">IF(BT267="","",MAX($BS$5:INDIRECT(ADDRESS(ROW()-1,COLUMN())))+1)</f>
        <v/>
      </c>
      <c r="BT267" s="22" t="str">
        <f t="shared" si="217"/>
        <v/>
      </c>
      <c r="BU267" s="22" t="str">
        <f ca="1">IF(BV267="","",MAX($BU$5:INDIRECT(ADDRESS(ROW()-1,COLUMN())))+1)</f>
        <v/>
      </c>
      <c r="BV267" s="22" t="str">
        <f t="shared" si="218"/>
        <v/>
      </c>
    </row>
    <row r="268" spans="2:74">
      <c r="B268" s="39"/>
      <c r="C268" s="3"/>
      <c r="D268" s="3" t="str">
        <f t="shared" si="179"/>
        <v/>
      </c>
      <c r="E268" s="40"/>
      <c r="F268" s="40"/>
      <c r="G268" s="40">
        <f t="shared" si="186"/>
        <v>0</v>
      </c>
      <c r="H268" s="3">
        <v>80</v>
      </c>
      <c r="I268" s="3" t="str">
        <f t="shared" si="180"/>
        <v>C U I T</v>
      </c>
      <c r="J268" s="33"/>
      <c r="K268" s="3"/>
      <c r="L268" s="41"/>
      <c r="M268" s="41"/>
      <c r="N268" s="41"/>
      <c r="O268" s="41"/>
      <c r="P268" s="41"/>
      <c r="Q268" s="41"/>
      <c r="R268" s="41"/>
      <c r="S268" s="41"/>
      <c r="T268" s="3" t="s">
        <v>645</v>
      </c>
      <c r="U268" s="3" t="str">
        <f t="shared" si="181"/>
        <v>PESOS ARGENTINOS</v>
      </c>
      <c r="V268" s="41">
        <v>1</v>
      </c>
      <c r="W268" s="41">
        <v>1</v>
      </c>
      <c r="X268" s="3">
        <v>0</v>
      </c>
      <c r="Y268" s="3" t="str">
        <f t="shared" si="182"/>
        <v>NO CORRESPONDE</v>
      </c>
      <c r="Z268" s="3"/>
      <c r="AA268" s="39" t="str">
        <f t="shared" si="187"/>
        <v/>
      </c>
      <c r="AC268" s="46"/>
      <c r="AD268" s="7"/>
      <c r="AE268" s="3" t="str">
        <f t="shared" si="183"/>
        <v/>
      </c>
      <c r="AF268" s="47">
        <f t="shared" si="219"/>
        <v>0</v>
      </c>
      <c r="AG268" s="46"/>
      <c r="AH268" s="7"/>
      <c r="AI268" s="3" t="str">
        <f t="shared" si="184"/>
        <v/>
      </c>
      <c r="AJ268" s="47">
        <f t="shared" si="220"/>
        <v>0</v>
      </c>
      <c r="AK268" s="53">
        <f t="shared" si="221"/>
        <v>0</v>
      </c>
      <c r="AL268" s="53">
        <f t="shared" si="222"/>
        <v>0</v>
      </c>
      <c r="AN268" s="56">
        <f t="shared" si="185"/>
        <v>0</v>
      </c>
      <c r="AP268" t="str">
        <f t="shared" si="188"/>
        <v/>
      </c>
      <c r="AQ268" t="str">
        <f t="shared" si="189"/>
        <v/>
      </c>
      <c r="AR268" t="str">
        <f t="shared" si="190"/>
        <v/>
      </c>
      <c r="AS268" t="str">
        <f t="shared" si="191"/>
        <v/>
      </c>
      <c r="AT268" t="str">
        <f t="shared" si="192"/>
        <v/>
      </c>
      <c r="AU268" t="str">
        <f t="shared" si="193"/>
        <v>80</v>
      </c>
      <c r="AV268" t="str">
        <f t="shared" si="194"/>
        <v/>
      </c>
      <c r="AW268" t="str">
        <f t="shared" si="195"/>
        <v xml:space="preserve">                              </v>
      </c>
      <c r="AX268" t="str">
        <f t="shared" si="196"/>
        <v>000000000000000</v>
      </c>
      <c r="AY268" t="str">
        <f t="shared" si="197"/>
        <v>000000000000000</v>
      </c>
      <c r="AZ268" t="str">
        <f t="shared" si="198"/>
        <v>000000000000000</v>
      </c>
      <c r="BA268" t="str">
        <f t="shared" si="199"/>
        <v>000000000000000</v>
      </c>
      <c r="BB268" t="str">
        <f t="shared" si="200"/>
        <v>000000000000000</v>
      </c>
      <c r="BC268" t="str">
        <f t="shared" si="201"/>
        <v>000000000000000</v>
      </c>
      <c r="BD268" t="str">
        <f t="shared" si="202"/>
        <v>000000000000000</v>
      </c>
      <c r="BE268" t="str">
        <f t="shared" si="203"/>
        <v>000000000000000</v>
      </c>
      <c r="BF268" t="str">
        <f t="shared" si="204"/>
        <v>PES</v>
      </c>
      <c r="BG268" t="str">
        <f t="shared" si="205"/>
        <v>0001000000</v>
      </c>
      <c r="BH268">
        <f t="shared" si="206"/>
        <v>1</v>
      </c>
      <c r="BI268" t="str">
        <f t="shared" si="207"/>
        <v xml:space="preserve"> </v>
      </c>
      <c r="BJ268" t="str">
        <f t="shared" si="208"/>
        <v>000000000000000</v>
      </c>
      <c r="BK268" t="str">
        <f t="shared" si="209"/>
        <v/>
      </c>
      <c r="BL268" t="str">
        <f t="shared" si="210"/>
        <v/>
      </c>
      <c r="BM268" t="str">
        <f t="shared" si="211"/>
        <v/>
      </c>
      <c r="BN268" t="str">
        <f t="shared" si="212"/>
        <v/>
      </c>
      <c r="BO268" t="str">
        <f t="shared" si="213"/>
        <v/>
      </c>
      <c r="BP268" t="str">
        <f t="shared" si="214"/>
        <v/>
      </c>
      <c r="BQ268" t="str">
        <f t="shared" si="215"/>
        <v/>
      </c>
      <c r="BR268" t="str">
        <f t="shared" si="216"/>
        <v/>
      </c>
      <c r="BS268" s="22" t="str">
        <f ca="1">IF(BT268="","",MAX($BS$5:INDIRECT(ADDRESS(ROW()-1,COLUMN())))+1)</f>
        <v/>
      </c>
      <c r="BT268" s="22" t="str">
        <f t="shared" si="217"/>
        <v/>
      </c>
      <c r="BU268" s="22" t="str">
        <f ca="1">IF(BV268="","",MAX($BU$5:INDIRECT(ADDRESS(ROW()-1,COLUMN())))+1)</f>
        <v/>
      </c>
      <c r="BV268" s="22" t="str">
        <f t="shared" si="218"/>
        <v/>
      </c>
    </row>
    <row r="269" spans="2:74">
      <c r="B269" s="39"/>
      <c r="C269" s="3"/>
      <c r="D269" s="3" t="str">
        <f t="shared" si="179"/>
        <v/>
      </c>
      <c r="E269" s="40"/>
      <c r="F269" s="40"/>
      <c r="G269" s="40">
        <f t="shared" si="186"/>
        <v>0</v>
      </c>
      <c r="H269" s="3">
        <v>80</v>
      </c>
      <c r="I269" s="3" t="str">
        <f t="shared" si="180"/>
        <v>C U I T</v>
      </c>
      <c r="J269" s="33"/>
      <c r="K269" s="3"/>
      <c r="L269" s="41"/>
      <c r="M269" s="41"/>
      <c r="N269" s="41"/>
      <c r="O269" s="41"/>
      <c r="P269" s="41"/>
      <c r="Q269" s="41"/>
      <c r="R269" s="41"/>
      <c r="S269" s="41"/>
      <c r="T269" s="3" t="s">
        <v>645</v>
      </c>
      <c r="U269" s="3" t="str">
        <f t="shared" si="181"/>
        <v>PESOS ARGENTINOS</v>
      </c>
      <c r="V269" s="41">
        <v>1</v>
      </c>
      <c r="W269" s="41">
        <v>1</v>
      </c>
      <c r="X269" s="3">
        <v>0</v>
      </c>
      <c r="Y269" s="3" t="str">
        <f t="shared" si="182"/>
        <v>NO CORRESPONDE</v>
      </c>
      <c r="Z269" s="3"/>
      <c r="AA269" s="39" t="str">
        <f t="shared" si="187"/>
        <v/>
      </c>
      <c r="AC269" s="46"/>
      <c r="AD269" s="7"/>
      <c r="AE269" s="3" t="str">
        <f t="shared" si="183"/>
        <v/>
      </c>
      <c r="AF269" s="47">
        <f t="shared" si="219"/>
        <v>0</v>
      </c>
      <c r="AG269" s="46"/>
      <c r="AH269" s="7"/>
      <c r="AI269" s="3" t="str">
        <f t="shared" si="184"/>
        <v/>
      </c>
      <c r="AJ269" s="47">
        <f t="shared" si="220"/>
        <v>0</v>
      </c>
      <c r="AK269" s="53">
        <f t="shared" si="221"/>
        <v>0</v>
      </c>
      <c r="AL269" s="53">
        <f t="shared" si="222"/>
        <v>0</v>
      </c>
      <c r="AN269" s="56">
        <f t="shared" si="185"/>
        <v>0</v>
      </c>
      <c r="AP269" t="str">
        <f t="shared" si="188"/>
        <v/>
      </c>
      <c r="AQ269" t="str">
        <f t="shared" si="189"/>
        <v/>
      </c>
      <c r="AR269" t="str">
        <f t="shared" si="190"/>
        <v/>
      </c>
      <c r="AS269" t="str">
        <f t="shared" si="191"/>
        <v/>
      </c>
      <c r="AT269" t="str">
        <f t="shared" si="192"/>
        <v/>
      </c>
      <c r="AU269" t="str">
        <f t="shared" si="193"/>
        <v>80</v>
      </c>
      <c r="AV269" t="str">
        <f t="shared" si="194"/>
        <v/>
      </c>
      <c r="AW269" t="str">
        <f t="shared" si="195"/>
        <v xml:space="preserve">                              </v>
      </c>
      <c r="AX269" t="str">
        <f t="shared" si="196"/>
        <v>000000000000000</v>
      </c>
      <c r="AY269" t="str">
        <f t="shared" si="197"/>
        <v>000000000000000</v>
      </c>
      <c r="AZ269" t="str">
        <f t="shared" si="198"/>
        <v>000000000000000</v>
      </c>
      <c r="BA269" t="str">
        <f t="shared" si="199"/>
        <v>000000000000000</v>
      </c>
      <c r="BB269" t="str">
        <f t="shared" si="200"/>
        <v>000000000000000</v>
      </c>
      <c r="BC269" t="str">
        <f t="shared" si="201"/>
        <v>000000000000000</v>
      </c>
      <c r="BD269" t="str">
        <f t="shared" si="202"/>
        <v>000000000000000</v>
      </c>
      <c r="BE269" t="str">
        <f t="shared" si="203"/>
        <v>000000000000000</v>
      </c>
      <c r="BF269" t="str">
        <f t="shared" si="204"/>
        <v>PES</v>
      </c>
      <c r="BG269" t="str">
        <f t="shared" si="205"/>
        <v>0001000000</v>
      </c>
      <c r="BH269">
        <f t="shared" si="206"/>
        <v>1</v>
      </c>
      <c r="BI269" t="str">
        <f t="shared" si="207"/>
        <v xml:space="preserve"> </v>
      </c>
      <c r="BJ269" t="str">
        <f t="shared" si="208"/>
        <v>000000000000000</v>
      </c>
      <c r="BK269" t="str">
        <f t="shared" si="209"/>
        <v/>
      </c>
      <c r="BL269" t="str">
        <f t="shared" si="210"/>
        <v/>
      </c>
      <c r="BM269" t="str">
        <f t="shared" si="211"/>
        <v/>
      </c>
      <c r="BN269" t="str">
        <f t="shared" si="212"/>
        <v/>
      </c>
      <c r="BO269" t="str">
        <f t="shared" si="213"/>
        <v/>
      </c>
      <c r="BP269" t="str">
        <f t="shared" si="214"/>
        <v/>
      </c>
      <c r="BQ269" t="str">
        <f t="shared" si="215"/>
        <v/>
      </c>
      <c r="BR269" t="str">
        <f t="shared" si="216"/>
        <v/>
      </c>
      <c r="BS269" s="22" t="str">
        <f ca="1">IF(BT269="","",MAX($BS$5:INDIRECT(ADDRESS(ROW()-1,COLUMN())))+1)</f>
        <v/>
      </c>
      <c r="BT269" s="22" t="str">
        <f t="shared" si="217"/>
        <v/>
      </c>
      <c r="BU269" s="22" t="str">
        <f ca="1">IF(BV269="","",MAX($BU$5:INDIRECT(ADDRESS(ROW()-1,COLUMN())))+1)</f>
        <v/>
      </c>
      <c r="BV269" s="22" t="str">
        <f t="shared" si="218"/>
        <v/>
      </c>
    </row>
    <row r="270" spans="2:74">
      <c r="B270" s="39"/>
      <c r="C270" s="3"/>
      <c r="D270" s="3" t="str">
        <f t="shared" si="179"/>
        <v/>
      </c>
      <c r="E270" s="40"/>
      <c r="F270" s="40"/>
      <c r="G270" s="40">
        <f t="shared" si="186"/>
        <v>0</v>
      </c>
      <c r="H270" s="3">
        <v>80</v>
      </c>
      <c r="I270" s="3" t="str">
        <f t="shared" si="180"/>
        <v>C U I T</v>
      </c>
      <c r="J270" s="33"/>
      <c r="K270" s="3"/>
      <c r="L270" s="41"/>
      <c r="M270" s="41"/>
      <c r="N270" s="41"/>
      <c r="O270" s="41"/>
      <c r="P270" s="41"/>
      <c r="Q270" s="41"/>
      <c r="R270" s="41"/>
      <c r="S270" s="41"/>
      <c r="T270" s="3" t="s">
        <v>645</v>
      </c>
      <c r="U270" s="3" t="str">
        <f t="shared" si="181"/>
        <v>PESOS ARGENTINOS</v>
      </c>
      <c r="V270" s="41">
        <v>1</v>
      </c>
      <c r="W270" s="41">
        <v>1</v>
      </c>
      <c r="X270" s="3">
        <v>0</v>
      </c>
      <c r="Y270" s="3" t="str">
        <f t="shared" si="182"/>
        <v>NO CORRESPONDE</v>
      </c>
      <c r="Z270" s="3"/>
      <c r="AA270" s="39" t="str">
        <f t="shared" si="187"/>
        <v/>
      </c>
      <c r="AC270" s="46"/>
      <c r="AD270" s="7"/>
      <c r="AE270" s="3" t="str">
        <f t="shared" si="183"/>
        <v/>
      </c>
      <c r="AF270" s="47">
        <f t="shared" si="219"/>
        <v>0</v>
      </c>
      <c r="AG270" s="46"/>
      <c r="AH270" s="7"/>
      <c r="AI270" s="3" t="str">
        <f t="shared" si="184"/>
        <v/>
      </c>
      <c r="AJ270" s="47">
        <f t="shared" si="220"/>
        <v>0</v>
      </c>
      <c r="AK270" s="53">
        <f t="shared" si="221"/>
        <v>0</v>
      </c>
      <c r="AL270" s="53">
        <f t="shared" si="222"/>
        <v>0</v>
      </c>
      <c r="AN270" s="56">
        <f t="shared" si="185"/>
        <v>0</v>
      </c>
      <c r="AP270" t="str">
        <f t="shared" si="188"/>
        <v/>
      </c>
      <c r="AQ270" t="str">
        <f t="shared" si="189"/>
        <v/>
      </c>
      <c r="AR270" t="str">
        <f t="shared" si="190"/>
        <v/>
      </c>
      <c r="AS270" t="str">
        <f t="shared" si="191"/>
        <v/>
      </c>
      <c r="AT270" t="str">
        <f t="shared" si="192"/>
        <v/>
      </c>
      <c r="AU270" t="str">
        <f t="shared" si="193"/>
        <v>80</v>
      </c>
      <c r="AV270" t="str">
        <f t="shared" si="194"/>
        <v/>
      </c>
      <c r="AW270" t="str">
        <f t="shared" si="195"/>
        <v xml:space="preserve">                              </v>
      </c>
      <c r="AX270" t="str">
        <f t="shared" si="196"/>
        <v>000000000000000</v>
      </c>
      <c r="AY270" t="str">
        <f t="shared" si="197"/>
        <v>000000000000000</v>
      </c>
      <c r="AZ270" t="str">
        <f t="shared" si="198"/>
        <v>000000000000000</v>
      </c>
      <c r="BA270" t="str">
        <f t="shared" si="199"/>
        <v>000000000000000</v>
      </c>
      <c r="BB270" t="str">
        <f t="shared" si="200"/>
        <v>000000000000000</v>
      </c>
      <c r="BC270" t="str">
        <f t="shared" si="201"/>
        <v>000000000000000</v>
      </c>
      <c r="BD270" t="str">
        <f t="shared" si="202"/>
        <v>000000000000000</v>
      </c>
      <c r="BE270" t="str">
        <f t="shared" si="203"/>
        <v>000000000000000</v>
      </c>
      <c r="BF270" t="str">
        <f t="shared" si="204"/>
        <v>PES</v>
      </c>
      <c r="BG270" t="str">
        <f t="shared" si="205"/>
        <v>0001000000</v>
      </c>
      <c r="BH270">
        <f t="shared" si="206"/>
        <v>1</v>
      </c>
      <c r="BI270" t="str">
        <f t="shared" si="207"/>
        <v xml:space="preserve"> </v>
      </c>
      <c r="BJ270" t="str">
        <f t="shared" si="208"/>
        <v>000000000000000</v>
      </c>
      <c r="BK270" t="str">
        <f t="shared" si="209"/>
        <v/>
      </c>
      <c r="BL270" t="str">
        <f t="shared" si="210"/>
        <v/>
      </c>
      <c r="BM270" t="str">
        <f t="shared" si="211"/>
        <v/>
      </c>
      <c r="BN270" t="str">
        <f t="shared" si="212"/>
        <v/>
      </c>
      <c r="BO270" t="str">
        <f t="shared" si="213"/>
        <v/>
      </c>
      <c r="BP270" t="str">
        <f t="shared" si="214"/>
        <v/>
      </c>
      <c r="BQ270" t="str">
        <f t="shared" si="215"/>
        <v/>
      </c>
      <c r="BR270" t="str">
        <f t="shared" si="216"/>
        <v/>
      </c>
      <c r="BS270" s="22" t="str">
        <f ca="1">IF(BT270="","",MAX($BS$5:INDIRECT(ADDRESS(ROW()-1,COLUMN())))+1)</f>
        <v/>
      </c>
      <c r="BT270" s="22" t="str">
        <f t="shared" si="217"/>
        <v/>
      </c>
      <c r="BU270" s="22" t="str">
        <f ca="1">IF(BV270="","",MAX($BU$5:INDIRECT(ADDRESS(ROW()-1,COLUMN())))+1)</f>
        <v/>
      </c>
      <c r="BV270" s="22" t="str">
        <f t="shared" si="218"/>
        <v/>
      </c>
    </row>
    <row r="271" spans="2:74">
      <c r="B271" s="39"/>
      <c r="C271" s="3"/>
      <c r="D271" s="3" t="str">
        <f t="shared" si="179"/>
        <v/>
      </c>
      <c r="E271" s="40"/>
      <c r="F271" s="40"/>
      <c r="G271" s="40">
        <f t="shared" si="186"/>
        <v>0</v>
      </c>
      <c r="H271" s="3">
        <v>80</v>
      </c>
      <c r="I271" s="3" t="str">
        <f t="shared" si="180"/>
        <v>C U I T</v>
      </c>
      <c r="J271" s="33"/>
      <c r="K271" s="3"/>
      <c r="L271" s="41"/>
      <c r="M271" s="41"/>
      <c r="N271" s="41"/>
      <c r="O271" s="41"/>
      <c r="P271" s="41"/>
      <c r="Q271" s="41"/>
      <c r="R271" s="41"/>
      <c r="S271" s="41"/>
      <c r="T271" s="3" t="s">
        <v>645</v>
      </c>
      <c r="U271" s="3" t="str">
        <f t="shared" si="181"/>
        <v>PESOS ARGENTINOS</v>
      </c>
      <c r="V271" s="41">
        <v>1</v>
      </c>
      <c r="W271" s="41">
        <v>1</v>
      </c>
      <c r="X271" s="3">
        <v>0</v>
      </c>
      <c r="Y271" s="3" t="str">
        <f t="shared" si="182"/>
        <v>NO CORRESPONDE</v>
      </c>
      <c r="Z271" s="3"/>
      <c r="AA271" s="39" t="str">
        <f t="shared" si="187"/>
        <v/>
      </c>
      <c r="AC271" s="46"/>
      <c r="AD271" s="7"/>
      <c r="AE271" s="3" t="str">
        <f t="shared" si="183"/>
        <v/>
      </c>
      <c r="AF271" s="47">
        <f t="shared" si="219"/>
        <v>0</v>
      </c>
      <c r="AG271" s="46"/>
      <c r="AH271" s="7"/>
      <c r="AI271" s="3" t="str">
        <f t="shared" si="184"/>
        <v/>
      </c>
      <c r="AJ271" s="47">
        <f t="shared" si="220"/>
        <v>0</v>
      </c>
      <c r="AK271" s="53">
        <f t="shared" si="221"/>
        <v>0</v>
      </c>
      <c r="AL271" s="53">
        <f t="shared" si="222"/>
        <v>0</v>
      </c>
      <c r="AN271" s="56">
        <f t="shared" si="185"/>
        <v>0</v>
      </c>
      <c r="AP271" t="str">
        <f t="shared" si="188"/>
        <v/>
      </c>
      <c r="AQ271" t="str">
        <f t="shared" si="189"/>
        <v/>
      </c>
      <c r="AR271" t="str">
        <f t="shared" si="190"/>
        <v/>
      </c>
      <c r="AS271" t="str">
        <f t="shared" si="191"/>
        <v/>
      </c>
      <c r="AT271" t="str">
        <f t="shared" si="192"/>
        <v/>
      </c>
      <c r="AU271" t="str">
        <f t="shared" si="193"/>
        <v>80</v>
      </c>
      <c r="AV271" t="str">
        <f t="shared" si="194"/>
        <v/>
      </c>
      <c r="AW271" t="str">
        <f t="shared" si="195"/>
        <v xml:space="preserve">                              </v>
      </c>
      <c r="AX271" t="str">
        <f t="shared" si="196"/>
        <v>000000000000000</v>
      </c>
      <c r="AY271" t="str">
        <f t="shared" si="197"/>
        <v>000000000000000</v>
      </c>
      <c r="AZ271" t="str">
        <f t="shared" si="198"/>
        <v>000000000000000</v>
      </c>
      <c r="BA271" t="str">
        <f t="shared" si="199"/>
        <v>000000000000000</v>
      </c>
      <c r="BB271" t="str">
        <f t="shared" si="200"/>
        <v>000000000000000</v>
      </c>
      <c r="BC271" t="str">
        <f t="shared" si="201"/>
        <v>000000000000000</v>
      </c>
      <c r="BD271" t="str">
        <f t="shared" si="202"/>
        <v>000000000000000</v>
      </c>
      <c r="BE271" t="str">
        <f t="shared" si="203"/>
        <v>000000000000000</v>
      </c>
      <c r="BF271" t="str">
        <f t="shared" si="204"/>
        <v>PES</v>
      </c>
      <c r="BG271" t="str">
        <f t="shared" si="205"/>
        <v>0001000000</v>
      </c>
      <c r="BH271">
        <f t="shared" si="206"/>
        <v>1</v>
      </c>
      <c r="BI271" t="str">
        <f t="shared" si="207"/>
        <v xml:space="preserve"> </v>
      </c>
      <c r="BJ271" t="str">
        <f t="shared" si="208"/>
        <v>000000000000000</v>
      </c>
      <c r="BK271" t="str">
        <f t="shared" si="209"/>
        <v/>
      </c>
      <c r="BL271" t="str">
        <f t="shared" si="210"/>
        <v/>
      </c>
      <c r="BM271" t="str">
        <f t="shared" si="211"/>
        <v/>
      </c>
      <c r="BN271" t="str">
        <f t="shared" si="212"/>
        <v/>
      </c>
      <c r="BO271" t="str">
        <f t="shared" si="213"/>
        <v/>
      </c>
      <c r="BP271" t="str">
        <f t="shared" si="214"/>
        <v/>
      </c>
      <c r="BQ271" t="str">
        <f t="shared" si="215"/>
        <v/>
      </c>
      <c r="BR271" t="str">
        <f t="shared" si="216"/>
        <v/>
      </c>
      <c r="BS271" s="22" t="str">
        <f ca="1">IF(BT271="","",MAX($BS$5:INDIRECT(ADDRESS(ROW()-1,COLUMN())))+1)</f>
        <v/>
      </c>
      <c r="BT271" s="22" t="str">
        <f t="shared" si="217"/>
        <v/>
      </c>
      <c r="BU271" s="22" t="str">
        <f ca="1">IF(BV271="","",MAX($BU$5:INDIRECT(ADDRESS(ROW()-1,COLUMN())))+1)</f>
        <v/>
      </c>
      <c r="BV271" s="22" t="str">
        <f t="shared" si="218"/>
        <v/>
      </c>
    </row>
    <row r="272" spans="2:74">
      <c r="B272" s="39"/>
      <c r="C272" s="3"/>
      <c r="D272" s="3" t="str">
        <f t="shared" si="179"/>
        <v/>
      </c>
      <c r="E272" s="40"/>
      <c r="F272" s="40"/>
      <c r="G272" s="40">
        <f t="shared" si="186"/>
        <v>0</v>
      </c>
      <c r="H272" s="3">
        <v>80</v>
      </c>
      <c r="I272" s="3" t="str">
        <f t="shared" si="180"/>
        <v>C U I T</v>
      </c>
      <c r="J272" s="33"/>
      <c r="K272" s="3"/>
      <c r="L272" s="41"/>
      <c r="M272" s="41"/>
      <c r="N272" s="41"/>
      <c r="O272" s="41"/>
      <c r="P272" s="41"/>
      <c r="Q272" s="41"/>
      <c r="R272" s="41"/>
      <c r="S272" s="41"/>
      <c r="T272" s="3" t="s">
        <v>645</v>
      </c>
      <c r="U272" s="3" t="str">
        <f t="shared" si="181"/>
        <v>PESOS ARGENTINOS</v>
      </c>
      <c r="V272" s="41">
        <v>1</v>
      </c>
      <c r="W272" s="41">
        <v>1</v>
      </c>
      <c r="X272" s="3">
        <v>0</v>
      </c>
      <c r="Y272" s="3" t="str">
        <f t="shared" si="182"/>
        <v>NO CORRESPONDE</v>
      </c>
      <c r="Z272" s="3"/>
      <c r="AA272" s="39" t="str">
        <f t="shared" si="187"/>
        <v/>
      </c>
      <c r="AC272" s="46"/>
      <c r="AD272" s="7"/>
      <c r="AE272" s="3" t="str">
        <f t="shared" si="183"/>
        <v/>
      </c>
      <c r="AF272" s="47">
        <f t="shared" si="219"/>
        <v>0</v>
      </c>
      <c r="AG272" s="46"/>
      <c r="AH272" s="7"/>
      <c r="AI272" s="3" t="str">
        <f t="shared" si="184"/>
        <v/>
      </c>
      <c r="AJ272" s="47">
        <f t="shared" si="220"/>
        <v>0</v>
      </c>
      <c r="AK272" s="53">
        <f t="shared" si="221"/>
        <v>0</v>
      </c>
      <c r="AL272" s="53">
        <f t="shared" si="222"/>
        <v>0</v>
      </c>
      <c r="AN272" s="56">
        <f t="shared" si="185"/>
        <v>0</v>
      </c>
      <c r="AP272" t="str">
        <f t="shared" si="188"/>
        <v/>
      </c>
      <c r="AQ272" t="str">
        <f t="shared" si="189"/>
        <v/>
      </c>
      <c r="AR272" t="str">
        <f t="shared" si="190"/>
        <v/>
      </c>
      <c r="AS272" t="str">
        <f t="shared" si="191"/>
        <v/>
      </c>
      <c r="AT272" t="str">
        <f t="shared" si="192"/>
        <v/>
      </c>
      <c r="AU272" t="str">
        <f t="shared" si="193"/>
        <v>80</v>
      </c>
      <c r="AV272" t="str">
        <f t="shared" si="194"/>
        <v/>
      </c>
      <c r="AW272" t="str">
        <f t="shared" si="195"/>
        <v xml:space="preserve">                              </v>
      </c>
      <c r="AX272" t="str">
        <f t="shared" si="196"/>
        <v>000000000000000</v>
      </c>
      <c r="AY272" t="str">
        <f t="shared" si="197"/>
        <v>000000000000000</v>
      </c>
      <c r="AZ272" t="str">
        <f t="shared" si="198"/>
        <v>000000000000000</v>
      </c>
      <c r="BA272" t="str">
        <f t="shared" si="199"/>
        <v>000000000000000</v>
      </c>
      <c r="BB272" t="str">
        <f t="shared" si="200"/>
        <v>000000000000000</v>
      </c>
      <c r="BC272" t="str">
        <f t="shared" si="201"/>
        <v>000000000000000</v>
      </c>
      <c r="BD272" t="str">
        <f t="shared" si="202"/>
        <v>000000000000000</v>
      </c>
      <c r="BE272" t="str">
        <f t="shared" si="203"/>
        <v>000000000000000</v>
      </c>
      <c r="BF272" t="str">
        <f t="shared" si="204"/>
        <v>PES</v>
      </c>
      <c r="BG272" t="str">
        <f t="shared" si="205"/>
        <v>0001000000</v>
      </c>
      <c r="BH272">
        <f t="shared" si="206"/>
        <v>1</v>
      </c>
      <c r="BI272" t="str">
        <f t="shared" si="207"/>
        <v xml:space="preserve"> </v>
      </c>
      <c r="BJ272" t="str">
        <f t="shared" si="208"/>
        <v>000000000000000</v>
      </c>
      <c r="BK272" t="str">
        <f t="shared" si="209"/>
        <v/>
      </c>
      <c r="BL272" t="str">
        <f t="shared" si="210"/>
        <v/>
      </c>
      <c r="BM272" t="str">
        <f t="shared" si="211"/>
        <v/>
      </c>
      <c r="BN272" t="str">
        <f t="shared" si="212"/>
        <v/>
      </c>
      <c r="BO272" t="str">
        <f t="shared" si="213"/>
        <v/>
      </c>
      <c r="BP272" t="str">
        <f t="shared" si="214"/>
        <v/>
      </c>
      <c r="BQ272" t="str">
        <f t="shared" si="215"/>
        <v/>
      </c>
      <c r="BR272" t="str">
        <f t="shared" si="216"/>
        <v/>
      </c>
      <c r="BS272" s="22" t="str">
        <f ca="1">IF(BT272="","",MAX($BS$5:INDIRECT(ADDRESS(ROW()-1,COLUMN())))+1)</f>
        <v/>
      </c>
      <c r="BT272" s="22" t="str">
        <f t="shared" si="217"/>
        <v/>
      </c>
      <c r="BU272" s="22" t="str">
        <f ca="1">IF(BV272="","",MAX($BU$5:INDIRECT(ADDRESS(ROW()-1,COLUMN())))+1)</f>
        <v/>
      </c>
      <c r="BV272" s="22" t="str">
        <f t="shared" si="218"/>
        <v/>
      </c>
    </row>
    <row r="273" spans="2:74">
      <c r="B273" s="39"/>
      <c r="C273" s="3"/>
      <c r="D273" s="3" t="str">
        <f t="shared" si="179"/>
        <v/>
      </c>
      <c r="E273" s="40"/>
      <c r="F273" s="40"/>
      <c r="G273" s="40">
        <f t="shared" si="186"/>
        <v>0</v>
      </c>
      <c r="H273" s="3">
        <v>80</v>
      </c>
      <c r="I273" s="3" t="str">
        <f t="shared" si="180"/>
        <v>C U I T</v>
      </c>
      <c r="J273" s="33"/>
      <c r="K273" s="3"/>
      <c r="L273" s="41"/>
      <c r="M273" s="41"/>
      <c r="N273" s="41"/>
      <c r="O273" s="41"/>
      <c r="P273" s="41"/>
      <c r="Q273" s="41"/>
      <c r="R273" s="41"/>
      <c r="S273" s="41"/>
      <c r="T273" s="3" t="s">
        <v>645</v>
      </c>
      <c r="U273" s="3" t="str">
        <f t="shared" si="181"/>
        <v>PESOS ARGENTINOS</v>
      </c>
      <c r="V273" s="41">
        <v>1</v>
      </c>
      <c r="W273" s="41">
        <v>1</v>
      </c>
      <c r="X273" s="3">
        <v>0</v>
      </c>
      <c r="Y273" s="3" t="str">
        <f t="shared" si="182"/>
        <v>NO CORRESPONDE</v>
      </c>
      <c r="Z273" s="3"/>
      <c r="AA273" s="39" t="str">
        <f t="shared" si="187"/>
        <v/>
      </c>
      <c r="AC273" s="46"/>
      <c r="AD273" s="7"/>
      <c r="AE273" s="3" t="str">
        <f t="shared" si="183"/>
        <v/>
      </c>
      <c r="AF273" s="47">
        <f t="shared" si="219"/>
        <v>0</v>
      </c>
      <c r="AG273" s="46"/>
      <c r="AH273" s="7"/>
      <c r="AI273" s="3" t="str">
        <f t="shared" si="184"/>
        <v/>
      </c>
      <c r="AJ273" s="47">
        <f t="shared" si="220"/>
        <v>0</v>
      </c>
      <c r="AK273" s="53">
        <f t="shared" si="221"/>
        <v>0</v>
      </c>
      <c r="AL273" s="53">
        <f t="shared" si="222"/>
        <v>0</v>
      </c>
      <c r="AN273" s="56">
        <f t="shared" si="185"/>
        <v>0</v>
      </c>
      <c r="AP273" t="str">
        <f t="shared" si="188"/>
        <v/>
      </c>
      <c r="AQ273" t="str">
        <f t="shared" si="189"/>
        <v/>
      </c>
      <c r="AR273" t="str">
        <f t="shared" si="190"/>
        <v/>
      </c>
      <c r="AS273" t="str">
        <f t="shared" si="191"/>
        <v/>
      </c>
      <c r="AT273" t="str">
        <f t="shared" si="192"/>
        <v/>
      </c>
      <c r="AU273" t="str">
        <f t="shared" si="193"/>
        <v>80</v>
      </c>
      <c r="AV273" t="str">
        <f t="shared" si="194"/>
        <v/>
      </c>
      <c r="AW273" t="str">
        <f t="shared" si="195"/>
        <v xml:space="preserve">                              </v>
      </c>
      <c r="AX273" t="str">
        <f t="shared" si="196"/>
        <v>000000000000000</v>
      </c>
      <c r="AY273" t="str">
        <f t="shared" si="197"/>
        <v>000000000000000</v>
      </c>
      <c r="AZ273" t="str">
        <f t="shared" si="198"/>
        <v>000000000000000</v>
      </c>
      <c r="BA273" t="str">
        <f t="shared" si="199"/>
        <v>000000000000000</v>
      </c>
      <c r="BB273" t="str">
        <f t="shared" si="200"/>
        <v>000000000000000</v>
      </c>
      <c r="BC273" t="str">
        <f t="shared" si="201"/>
        <v>000000000000000</v>
      </c>
      <c r="BD273" t="str">
        <f t="shared" si="202"/>
        <v>000000000000000</v>
      </c>
      <c r="BE273" t="str">
        <f t="shared" si="203"/>
        <v>000000000000000</v>
      </c>
      <c r="BF273" t="str">
        <f t="shared" si="204"/>
        <v>PES</v>
      </c>
      <c r="BG273" t="str">
        <f t="shared" si="205"/>
        <v>0001000000</v>
      </c>
      <c r="BH273">
        <f t="shared" si="206"/>
        <v>1</v>
      </c>
      <c r="BI273" t="str">
        <f t="shared" si="207"/>
        <v xml:space="preserve"> </v>
      </c>
      <c r="BJ273" t="str">
        <f t="shared" si="208"/>
        <v>000000000000000</v>
      </c>
      <c r="BK273" t="str">
        <f t="shared" si="209"/>
        <v/>
      </c>
      <c r="BL273" t="str">
        <f t="shared" si="210"/>
        <v/>
      </c>
      <c r="BM273" t="str">
        <f t="shared" si="211"/>
        <v/>
      </c>
      <c r="BN273" t="str">
        <f t="shared" si="212"/>
        <v/>
      </c>
      <c r="BO273" t="str">
        <f t="shared" si="213"/>
        <v/>
      </c>
      <c r="BP273" t="str">
        <f t="shared" si="214"/>
        <v/>
      </c>
      <c r="BQ273" t="str">
        <f t="shared" si="215"/>
        <v/>
      </c>
      <c r="BR273" t="str">
        <f t="shared" si="216"/>
        <v/>
      </c>
      <c r="BS273" s="22" t="str">
        <f ca="1">IF(BT273="","",MAX($BS$5:INDIRECT(ADDRESS(ROW()-1,COLUMN())))+1)</f>
        <v/>
      </c>
      <c r="BT273" s="22" t="str">
        <f t="shared" si="217"/>
        <v/>
      </c>
      <c r="BU273" s="22" t="str">
        <f ca="1">IF(BV273="","",MAX($BU$5:INDIRECT(ADDRESS(ROW()-1,COLUMN())))+1)</f>
        <v/>
      </c>
      <c r="BV273" s="22" t="str">
        <f t="shared" si="218"/>
        <v/>
      </c>
    </row>
    <row r="274" spans="2:74">
      <c r="B274" s="39"/>
      <c r="C274" s="3"/>
      <c r="D274" s="3" t="str">
        <f t="shared" si="179"/>
        <v/>
      </c>
      <c r="E274" s="40"/>
      <c r="F274" s="40"/>
      <c r="G274" s="40">
        <f t="shared" si="186"/>
        <v>0</v>
      </c>
      <c r="H274" s="3">
        <v>80</v>
      </c>
      <c r="I274" s="3" t="str">
        <f t="shared" si="180"/>
        <v>C U I T</v>
      </c>
      <c r="J274" s="33"/>
      <c r="K274" s="3"/>
      <c r="L274" s="41"/>
      <c r="M274" s="41"/>
      <c r="N274" s="41"/>
      <c r="O274" s="41"/>
      <c r="P274" s="41"/>
      <c r="Q274" s="41"/>
      <c r="R274" s="41"/>
      <c r="S274" s="41"/>
      <c r="T274" s="3" t="s">
        <v>645</v>
      </c>
      <c r="U274" s="3" t="str">
        <f t="shared" si="181"/>
        <v>PESOS ARGENTINOS</v>
      </c>
      <c r="V274" s="41">
        <v>1</v>
      </c>
      <c r="W274" s="41">
        <v>1</v>
      </c>
      <c r="X274" s="3">
        <v>0</v>
      </c>
      <c r="Y274" s="3" t="str">
        <f t="shared" si="182"/>
        <v>NO CORRESPONDE</v>
      </c>
      <c r="Z274" s="3"/>
      <c r="AA274" s="39" t="str">
        <f t="shared" si="187"/>
        <v/>
      </c>
      <c r="AC274" s="46"/>
      <c r="AD274" s="7"/>
      <c r="AE274" s="3" t="str">
        <f t="shared" si="183"/>
        <v/>
      </c>
      <c r="AF274" s="47">
        <f t="shared" si="219"/>
        <v>0</v>
      </c>
      <c r="AG274" s="46"/>
      <c r="AH274" s="7"/>
      <c r="AI274" s="3" t="str">
        <f t="shared" si="184"/>
        <v/>
      </c>
      <c r="AJ274" s="47">
        <f t="shared" si="220"/>
        <v>0</v>
      </c>
      <c r="AK274" s="53">
        <f t="shared" si="221"/>
        <v>0</v>
      </c>
      <c r="AL274" s="53">
        <f t="shared" si="222"/>
        <v>0</v>
      </c>
      <c r="AN274" s="56">
        <f t="shared" si="185"/>
        <v>0</v>
      </c>
      <c r="AP274" t="str">
        <f t="shared" si="188"/>
        <v/>
      </c>
      <c r="AQ274" t="str">
        <f t="shared" si="189"/>
        <v/>
      </c>
      <c r="AR274" t="str">
        <f t="shared" si="190"/>
        <v/>
      </c>
      <c r="AS274" t="str">
        <f t="shared" si="191"/>
        <v/>
      </c>
      <c r="AT274" t="str">
        <f t="shared" si="192"/>
        <v/>
      </c>
      <c r="AU274" t="str">
        <f t="shared" si="193"/>
        <v>80</v>
      </c>
      <c r="AV274" t="str">
        <f t="shared" si="194"/>
        <v/>
      </c>
      <c r="AW274" t="str">
        <f t="shared" si="195"/>
        <v xml:space="preserve">                              </v>
      </c>
      <c r="AX274" t="str">
        <f t="shared" si="196"/>
        <v>000000000000000</v>
      </c>
      <c r="AY274" t="str">
        <f t="shared" si="197"/>
        <v>000000000000000</v>
      </c>
      <c r="AZ274" t="str">
        <f t="shared" si="198"/>
        <v>000000000000000</v>
      </c>
      <c r="BA274" t="str">
        <f t="shared" si="199"/>
        <v>000000000000000</v>
      </c>
      <c r="BB274" t="str">
        <f t="shared" si="200"/>
        <v>000000000000000</v>
      </c>
      <c r="BC274" t="str">
        <f t="shared" si="201"/>
        <v>000000000000000</v>
      </c>
      <c r="BD274" t="str">
        <f t="shared" si="202"/>
        <v>000000000000000</v>
      </c>
      <c r="BE274" t="str">
        <f t="shared" si="203"/>
        <v>000000000000000</v>
      </c>
      <c r="BF274" t="str">
        <f t="shared" si="204"/>
        <v>PES</v>
      </c>
      <c r="BG274" t="str">
        <f t="shared" si="205"/>
        <v>0001000000</v>
      </c>
      <c r="BH274">
        <f t="shared" si="206"/>
        <v>1</v>
      </c>
      <c r="BI274" t="str">
        <f t="shared" si="207"/>
        <v xml:space="preserve"> </v>
      </c>
      <c r="BJ274" t="str">
        <f t="shared" si="208"/>
        <v>000000000000000</v>
      </c>
      <c r="BK274" t="str">
        <f t="shared" si="209"/>
        <v/>
      </c>
      <c r="BL274" t="str">
        <f t="shared" si="210"/>
        <v/>
      </c>
      <c r="BM274" t="str">
        <f t="shared" si="211"/>
        <v/>
      </c>
      <c r="BN274" t="str">
        <f t="shared" si="212"/>
        <v/>
      </c>
      <c r="BO274" t="str">
        <f t="shared" si="213"/>
        <v/>
      </c>
      <c r="BP274" t="str">
        <f t="shared" si="214"/>
        <v/>
      </c>
      <c r="BQ274" t="str">
        <f t="shared" si="215"/>
        <v/>
      </c>
      <c r="BR274" t="str">
        <f t="shared" si="216"/>
        <v/>
      </c>
      <c r="BS274" s="22" t="str">
        <f ca="1">IF(BT274="","",MAX($BS$5:INDIRECT(ADDRESS(ROW()-1,COLUMN())))+1)</f>
        <v/>
      </c>
      <c r="BT274" s="22" t="str">
        <f t="shared" si="217"/>
        <v/>
      </c>
      <c r="BU274" s="22" t="str">
        <f ca="1">IF(BV274="","",MAX($BU$5:INDIRECT(ADDRESS(ROW()-1,COLUMN())))+1)</f>
        <v/>
      </c>
      <c r="BV274" s="22" t="str">
        <f t="shared" si="218"/>
        <v/>
      </c>
    </row>
    <row r="275" spans="2:74">
      <c r="B275" s="39"/>
      <c r="C275" s="3"/>
      <c r="D275" s="3" t="str">
        <f t="shared" si="179"/>
        <v/>
      </c>
      <c r="E275" s="40"/>
      <c r="F275" s="40"/>
      <c r="G275" s="40">
        <f t="shared" si="186"/>
        <v>0</v>
      </c>
      <c r="H275" s="3">
        <v>80</v>
      </c>
      <c r="I275" s="3" t="str">
        <f t="shared" si="180"/>
        <v>C U I T</v>
      </c>
      <c r="J275" s="33"/>
      <c r="K275" s="3"/>
      <c r="L275" s="41"/>
      <c r="M275" s="41"/>
      <c r="N275" s="41"/>
      <c r="O275" s="41"/>
      <c r="P275" s="41"/>
      <c r="Q275" s="41"/>
      <c r="R275" s="41"/>
      <c r="S275" s="41"/>
      <c r="T275" s="3" t="s">
        <v>645</v>
      </c>
      <c r="U275" s="3" t="str">
        <f t="shared" si="181"/>
        <v>PESOS ARGENTINOS</v>
      </c>
      <c r="V275" s="41">
        <v>1</v>
      </c>
      <c r="W275" s="41">
        <v>1</v>
      </c>
      <c r="X275" s="3">
        <v>0</v>
      </c>
      <c r="Y275" s="3" t="str">
        <f t="shared" si="182"/>
        <v>NO CORRESPONDE</v>
      </c>
      <c r="Z275" s="3"/>
      <c r="AA275" s="39" t="str">
        <f t="shared" si="187"/>
        <v/>
      </c>
      <c r="AC275" s="46"/>
      <c r="AD275" s="7"/>
      <c r="AE275" s="3" t="str">
        <f t="shared" si="183"/>
        <v/>
      </c>
      <c r="AF275" s="47">
        <f t="shared" si="219"/>
        <v>0</v>
      </c>
      <c r="AG275" s="46"/>
      <c r="AH275" s="7"/>
      <c r="AI275" s="3" t="str">
        <f t="shared" si="184"/>
        <v/>
      </c>
      <c r="AJ275" s="47">
        <f t="shared" si="220"/>
        <v>0</v>
      </c>
      <c r="AK275" s="53">
        <f t="shared" si="221"/>
        <v>0</v>
      </c>
      <c r="AL275" s="53">
        <f t="shared" si="222"/>
        <v>0</v>
      </c>
      <c r="AN275" s="56">
        <f t="shared" si="185"/>
        <v>0</v>
      </c>
      <c r="AP275" t="str">
        <f t="shared" si="188"/>
        <v/>
      </c>
      <c r="AQ275" t="str">
        <f t="shared" si="189"/>
        <v/>
      </c>
      <c r="AR275" t="str">
        <f t="shared" si="190"/>
        <v/>
      </c>
      <c r="AS275" t="str">
        <f t="shared" si="191"/>
        <v/>
      </c>
      <c r="AT275" t="str">
        <f t="shared" si="192"/>
        <v/>
      </c>
      <c r="AU275" t="str">
        <f t="shared" si="193"/>
        <v>80</v>
      </c>
      <c r="AV275" t="str">
        <f t="shared" si="194"/>
        <v/>
      </c>
      <c r="AW275" t="str">
        <f t="shared" si="195"/>
        <v xml:space="preserve">                              </v>
      </c>
      <c r="AX275" t="str">
        <f t="shared" si="196"/>
        <v>000000000000000</v>
      </c>
      <c r="AY275" t="str">
        <f t="shared" si="197"/>
        <v>000000000000000</v>
      </c>
      <c r="AZ275" t="str">
        <f t="shared" si="198"/>
        <v>000000000000000</v>
      </c>
      <c r="BA275" t="str">
        <f t="shared" si="199"/>
        <v>000000000000000</v>
      </c>
      <c r="BB275" t="str">
        <f t="shared" si="200"/>
        <v>000000000000000</v>
      </c>
      <c r="BC275" t="str">
        <f t="shared" si="201"/>
        <v>000000000000000</v>
      </c>
      <c r="BD275" t="str">
        <f t="shared" si="202"/>
        <v>000000000000000</v>
      </c>
      <c r="BE275" t="str">
        <f t="shared" si="203"/>
        <v>000000000000000</v>
      </c>
      <c r="BF275" t="str">
        <f t="shared" si="204"/>
        <v>PES</v>
      </c>
      <c r="BG275" t="str">
        <f t="shared" si="205"/>
        <v>0001000000</v>
      </c>
      <c r="BH275">
        <f t="shared" si="206"/>
        <v>1</v>
      </c>
      <c r="BI275" t="str">
        <f t="shared" si="207"/>
        <v xml:space="preserve"> </v>
      </c>
      <c r="BJ275" t="str">
        <f t="shared" si="208"/>
        <v>000000000000000</v>
      </c>
      <c r="BK275" t="str">
        <f t="shared" si="209"/>
        <v/>
      </c>
      <c r="BL275" t="str">
        <f t="shared" si="210"/>
        <v/>
      </c>
      <c r="BM275" t="str">
        <f t="shared" si="211"/>
        <v/>
      </c>
      <c r="BN275" t="str">
        <f t="shared" si="212"/>
        <v/>
      </c>
      <c r="BO275" t="str">
        <f t="shared" si="213"/>
        <v/>
      </c>
      <c r="BP275" t="str">
        <f t="shared" si="214"/>
        <v/>
      </c>
      <c r="BQ275" t="str">
        <f t="shared" si="215"/>
        <v/>
      </c>
      <c r="BR275" t="str">
        <f t="shared" si="216"/>
        <v/>
      </c>
      <c r="BS275" s="22" t="str">
        <f ca="1">IF(BT275="","",MAX($BS$5:INDIRECT(ADDRESS(ROW()-1,COLUMN())))+1)</f>
        <v/>
      </c>
      <c r="BT275" s="22" t="str">
        <f t="shared" si="217"/>
        <v/>
      </c>
      <c r="BU275" s="22" t="str">
        <f ca="1">IF(BV275="","",MAX($BU$5:INDIRECT(ADDRESS(ROW()-1,COLUMN())))+1)</f>
        <v/>
      </c>
      <c r="BV275" s="22" t="str">
        <f t="shared" si="218"/>
        <v/>
      </c>
    </row>
    <row r="276" spans="2:74">
      <c r="B276" s="39"/>
      <c r="C276" s="3"/>
      <c r="D276" s="3" t="str">
        <f t="shared" si="179"/>
        <v/>
      </c>
      <c r="E276" s="40"/>
      <c r="F276" s="40"/>
      <c r="G276" s="40">
        <f t="shared" si="186"/>
        <v>0</v>
      </c>
      <c r="H276" s="3">
        <v>80</v>
      </c>
      <c r="I276" s="3" t="str">
        <f t="shared" si="180"/>
        <v>C U I T</v>
      </c>
      <c r="J276" s="33"/>
      <c r="K276" s="3"/>
      <c r="L276" s="41"/>
      <c r="M276" s="41"/>
      <c r="N276" s="41"/>
      <c r="O276" s="41"/>
      <c r="P276" s="41"/>
      <c r="Q276" s="41"/>
      <c r="R276" s="41"/>
      <c r="S276" s="41"/>
      <c r="T276" s="3" t="s">
        <v>645</v>
      </c>
      <c r="U276" s="3" t="str">
        <f t="shared" si="181"/>
        <v>PESOS ARGENTINOS</v>
      </c>
      <c r="V276" s="41">
        <v>1</v>
      </c>
      <c r="W276" s="41">
        <v>1</v>
      </c>
      <c r="X276" s="3">
        <v>0</v>
      </c>
      <c r="Y276" s="3" t="str">
        <f t="shared" si="182"/>
        <v>NO CORRESPONDE</v>
      </c>
      <c r="Z276" s="3"/>
      <c r="AA276" s="39" t="str">
        <f t="shared" si="187"/>
        <v/>
      </c>
      <c r="AC276" s="46"/>
      <c r="AD276" s="7"/>
      <c r="AE276" s="3" t="str">
        <f t="shared" si="183"/>
        <v/>
      </c>
      <c r="AF276" s="47">
        <f t="shared" si="219"/>
        <v>0</v>
      </c>
      <c r="AG276" s="46"/>
      <c r="AH276" s="7"/>
      <c r="AI276" s="3" t="str">
        <f t="shared" si="184"/>
        <v/>
      </c>
      <c r="AJ276" s="47">
        <f t="shared" si="220"/>
        <v>0</v>
      </c>
      <c r="AK276" s="53">
        <f t="shared" si="221"/>
        <v>0</v>
      </c>
      <c r="AL276" s="53">
        <f t="shared" si="222"/>
        <v>0</v>
      </c>
      <c r="AN276" s="56">
        <f t="shared" si="185"/>
        <v>0</v>
      </c>
      <c r="AP276" t="str">
        <f t="shared" si="188"/>
        <v/>
      </c>
      <c r="AQ276" t="str">
        <f t="shared" si="189"/>
        <v/>
      </c>
      <c r="AR276" t="str">
        <f t="shared" si="190"/>
        <v/>
      </c>
      <c r="AS276" t="str">
        <f t="shared" si="191"/>
        <v/>
      </c>
      <c r="AT276" t="str">
        <f t="shared" si="192"/>
        <v/>
      </c>
      <c r="AU276" t="str">
        <f t="shared" si="193"/>
        <v>80</v>
      </c>
      <c r="AV276" t="str">
        <f t="shared" si="194"/>
        <v/>
      </c>
      <c r="AW276" t="str">
        <f t="shared" si="195"/>
        <v xml:space="preserve">                              </v>
      </c>
      <c r="AX276" t="str">
        <f t="shared" si="196"/>
        <v>000000000000000</v>
      </c>
      <c r="AY276" t="str">
        <f t="shared" si="197"/>
        <v>000000000000000</v>
      </c>
      <c r="AZ276" t="str">
        <f t="shared" si="198"/>
        <v>000000000000000</v>
      </c>
      <c r="BA276" t="str">
        <f t="shared" si="199"/>
        <v>000000000000000</v>
      </c>
      <c r="BB276" t="str">
        <f t="shared" si="200"/>
        <v>000000000000000</v>
      </c>
      <c r="BC276" t="str">
        <f t="shared" si="201"/>
        <v>000000000000000</v>
      </c>
      <c r="BD276" t="str">
        <f t="shared" si="202"/>
        <v>000000000000000</v>
      </c>
      <c r="BE276" t="str">
        <f t="shared" si="203"/>
        <v>000000000000000</v>
      </c>
      <c r="BF276" t="str">
        <f t="shared" si="204"/>
        <v>PES</v>
      </c>
      <c r="BG276" t="str">
        <f t="shared" si="205"/>
        <v>0001000000</v>
      </c>
      <c r="BH276">
        <f t="shared" si="206"/>
        <v>1</v>
      </c>
      <c r="BI276" t="str">
        <f t="shared" si="207"/>
        <v xml:space="preserve"> </v>
      </c>
      <c r="BJ276" t="str">
        <f t="shared" si="208"/>
        <v>000000000000000</v>
      </c>
      <c r="BK276" t="str">
        <f t="shared" si="209"/>
        <v/>
      </c>
      <c r="BL276" t="str">
        <f t="shared" si="210"/>
        <v/>
      </c>
      <c r="BM276" t="str">
        <f t="shared" si="211"/>
        <v/>
      </c>
      <c r="BN276" t="str">
        <f t="shared" si="212"/>
        <v/>
      </c>
      <c r="BO276" t="str">
        <f t="shared" si="213"/>
        <v/>
      </c>
      <c r="BP276" t="str">
        <f t="shared" si="214"/>
        <v/>
      </c>
      <c r="BQ276" t="str">
        <f t="shared" si="215"/>
        <v/>
      </c>
      <c r="BR276" t="str">
        <f t="shared" si="216"/>
        <v/>
      </c>
      <c r="BS276" s="22" t="str">
        <f ca="1">IF(BT276="","",MAX($BS$5:INDIRECT(ADDRESS(ROW()-1,COLUMN())))+1)</f>
        <v/>
      </c>
      <c r="BT276" s="22" t="str">
        <f t="shared" si="217"/>
        <v/>
      </c>
      <c r="BU276" s="22" t="str">
        <f ca="1">IF(BV276="","",MAX($BU$5:INDIRECT(ADDRESS(ROW()-1,COLUMN())))+1)</f>
        <v/>
      </c>
      <c r="BV276" s="22" t="str">
        <f t="shared" si="218"/>
        <v/>
      </c>
    </row>
    <row r="277" spans="2:74">
      <c r="B277" s="39"/>
      <c r="C277" s="3"/>
      <c r="D277" s="3" t="str">
        <f t="shared" si="179"/>
        <v/>
      </c>
      <c r="E277" s="40"/>
      <c r="F277" s="40"/>
      <c r="G277" s="40">
        <f t="shared" si="186"/>
        <v>0</v>
      </c>
      <c r="H277" s="3">
        <v>80</v>
      </c>
      <c r="I277" s="3" t="str">
        <f t="shared" si="180"/>
        <v>C U I T</v>
      </c>
      <c r="J277" s="33"/>
      <c r="K277" s="3"/>
      <c r="L277" s="41"/>
      <c r="M277" s="41"/>
      <c r="N277" s="41"/>
      <c r="O277" s="41"/>
      <c r="P277" s="41"/>
      <c r="Q277" s="41"/>
      <c r="R277" s="41"/>
      <c r="S277" s="41"/>
      <c r="T277" s="3" t="s">
        <v>645</v>
      </c>
      <c r="U277" s="3" t="str">
        <f t="shared" si="181"/>
        <v>PESOS ARGENTINOS</v>
      </c>
      <c r="V277" s="41">
        <v>1</v>
      </c>
      <c r="W277" s="41">
        <v>1</v>
      </c>
      <c r="X277" s="3">
        <v>0</v>
      </c>
      <c r="Y277" s="3" t="str">
        <f t="shared" si="182"/>
        <v>NO CORRESPONDE</v>
      </c>
      <c r="Z277" s="3"/>
      <c r="AA277" s="39" t="str">
        <f t="shared" si="187"/>
        <v/>
      </c>
      <c r="AC277" s="46"/>
      <c r="AD277" s="7"/>
      <c r="AE277" s="3" t="str">
        <f t="shared" si="183"/>
        <v/>
      </c>
      <c r="AF277" s="47">
        <f t="shared" si="219"/>
        <v>0</v>
      </c>
      <c r="AG277" s="46"/>
      <c r="AH277" s="7"/>
      <c r="AI277" s="3" t="str">
        <f t="shared" si="184"/>
        <v/>
      </c>
      <c r="AJ277" s="47">
        <f t="shared" si="220"/>
        <v>0</v>
      </c>
      <c r="AK277" s="53">
        <f t="shared" si="221"/>
        <v>0</v>
      </c>
      <c r="AL277" s="53">
        <f t="shared" si="222"/>
        <v>0</v>
      </c>
      <c r="AN277" s="56">
        <f t="shared" si="185"/>
        <v>0</v>
      </c>
      <c r="AP277" t="str">
        <f t="shared" si="188"/>
        <v/>
      </c>
      <c r="AQ277" t="str">
        <f t="shared" si="189"/>
        <v/>
      </c>
      <c r="AR277" t="str">
        <f t="shared" si="190"/>
        <v/>
      </c>
      <c r="AS277" t="str">
        <f t="shared" si="191"/>
        <v/>
      </c>
      <c r="AT277" t="str">
        <f t="shared" si="192"/>
        <v/>
      </c>
      <c r="AU277" t="str">
        <f t="shared" si="193"/>
        <v>80</v>
      </c>
      <c r="AV277" t="str">
        <f t="shared" si="194"/>
        <v/>
      </c>
      <c r="AW277" t="str">
        <f t="shared" si="195"/>
        <v xml:space="preserve">                              </v>
      </c>
      <c r="AX277" t="str">
        <f t="shared" si="196"/>
        <v>000000000000000</v>
      </c>
      <c r="AY277" t="str">
        <f t="shared" si="197"/>
        <v>000000000000000</v>
      </c>
      <c r="AZ277" t="str">
        <f t="shared" si="198"/>
        <v>000000000000000</v>
      </c>
      <c r="BA277" t="str">
        <f t="shared" si="199"/>
        <v>000000000000000</v>
      </c>
      <c r="BB277" t="str">
        <f t="shared" si="200"/>
        <v>000000000000000</v>
      </c>
      <c r="BC277" t="str">
        <f t="shared" si="201"/>
        <v>000000000000000</v>
      </c>
      <c r="BD277" t="str">
        <f t="shared" si="202"/>
        <v>000000000000000</v>
      </c>
      <c r="BE277" t="str">
        <f t="shared" si="203"/>
        <v>000000000000000</v>
      </c>
      <c r="BF277" t="str">
        <f t="shared" si="204"/>
        <v>PES</v>
      </c>
      <c r="BG277" t="str">
        <f t="shared" si="205"/>
        <v>0001000000</v>
      </c>
      <c r="BH277">
        <f t="shared" si="206"/>
        <v>1</v>
      </c>
      <c r="BI277" t="str">
        <f t="shared" si="207"/>
        <v xml:space="preserve"> </v>
      </c>
      <c r="BJ277" t="str">
        <f t="shared" si="208"/>
        <v>000000000000000</v>
      </c>
      <c r="BK277" t="str">
        <f t="shared" si="209"/>
        <v/>
      </c>
      <c r="BL277" t="str">
        <f t="shared" si="210"/>
        <v/>
      </c>
      <c r="BM277" t="str">
        <f t="shared" si="211"/>
        <v/>
      </c>
      <c r="BN277" t="str">
        <f t="shared" si="212"/>
        <v/>
      </c>
      <c r="BO277" t="str">
        <f t="shared" si="213"/>
        <v/>
      </c>
      <c r="BP277" t="str">
        <f t="shared" si="214"/>
        <v/>
      </c>
      <c r="BQ277" t="str">
        <f t="shared" si="215"/>
        <v/>
      </c>
      <c r="BR277" t="str">
        <f t="shared" si="216"/>
        <v/>
      </c>
      <c r="BS277" s="22" t="str">
        <f ca="1">IF(BT277="","",MAX($BS$5:INDIRECT(ADDRESS(ROW()-1,COLUMN())))+1)</f>
        <v/>
      </c>
      <c r="BT277" s="22" t="str">
        <f t="shared" si="217"/>
        <v/>
      </c>
      <c r="BU277" s="22" t="str">
        <f ca="1">IF(BV277="","",MAX($BU$5:INDIRECT(ADDRESS(ROW()-1,COLUMN())))+1)</f>
        <v/>
      </c>
      <c r="BV277" s="22" t="str">
        <f t="shared" si="218"/>
        <v/>
      </c>
    </row>
    <row r="278" spans="2:74">
      <c r="B278" s="39"/>
      <c r="C278" s="3"/>
      <c r="D278" s="3" t="str">
        <f t="shared" si="179"/>
        <v/>
      </c>
      <c r="E278" s="40"/>
      <c r="F278" s="40"/>
      <c r="G278" s="40">
        <f t="shared" si="186"/>
        <v>0</v>
      </c>
      <c r="H278" s="3">
        <v>80</v>
      </c>
      <c r="I278" s="3" t="str">
        <f t="shared" si="180"/>
        <v>C U I T</v>
      </c>
      <c r="J278" s="33"/>
      <c r="K278" s="3"/>
      <c r="L278" s="41"/>
      <c r="M278" s="41"/>
      <c r="N278" s="41"/>
      <c r="O278" s="41"/>
      <c r="P278" s="41"/>
      <c r="Q278" s="41"/>
      <c r="R278" s="41"/>
      <c r="S278" s="41"/>
      <c r="T278" s="3" t="s">
        <v>645</v>
      </c>
      <c r="U278" s="3" t="str">
        <f t="shared" si="181"/>
        <v>PESOS ARGENTINOS</v>
      </c>
      <c r="V278" s="41">
        <v>1</v>
      </c>
      <c r="W278" s="41">
        <v>1</v>
      </c>
      <c r="X278" s="3">
        <v>0</v>
      </c>
      <c r="Y278" s="3" t="str">
        <f t="shared" si="182"/>
        <v>NO CORRESPONDE</v>
      </c>
      <c r="Z278" s="3"/>
      <c r="AA278" s="39" t="str">
        <f t="shared" si="187"/>
        <v/>
      </c>
      <c r="AC278" s="46"/>
      <c r="AD278" s="7"/>
      <c r="AE278" s="3" t="str">
        <f t="shared" si="183"/>
        <v/>
      </c>
      <c r="AF278" s="47">
        <f t="shared" si="219"/>
        <v>0</v>
      </c>
      <c r="AG278" s="46"/>
      <c r="AH278" s="7"/>
      <c r="AI278" s="3" t="str">
        <f t="shared" si="184"/>
        <v/>
      </c>
      <c r="AJ278" s="47">
        <f t="shared" si="220"/>
        <v>0</v>
      </c>
      <c r="AK278" s="53">
        <f t="shared" si="221"/>
        <v>0</v>
      </c>
      <c r="AL278" s="53">
        <f t="shared" si="222"/>
        <v>0</v>
      </c>
      <c r="AN278" s="56">
        <f t="shared" si="185"/>
        <v>0</v>
      </c>
      <c r="AP278" t="str">
        <f t="shared" si="188"/>
        <v/>
      </c>
      <c r="AQ278" t="str">
        <f t="shared" si="189"/>
        <v/>
      </c>
      <c r="AR278" t="str">
        <f t="shared" si="190"/>
        <v/>
      </c>
      <c r="AS278" t="str">
        <f t="shared" si="191"/>
        <v/>
      </c>
      <c r="AT278" t="str">
        <f t="shared" si="192"/>
        <v/>
      </c>
      <c r="AU278" t="str">
        <f t="shared" si="193"/>
        <v>80</v>
      </c>
      <c r="AV278" t="str">
        <f t="shared" si="194"/>
        <v/>
      </c>
      <c r="AW278" t="str">
        <f t="shared" si="195"/>
        <v xml:space="preserve">                              </v>
      </c>
      <c r="AX278" t="str">
        <f t="shared" si="196"/>
        <v>000000000000000</v>
      </c>
      <c r="AY278" t="str">
        <f t="shared" si="197"/>
        <v>000000000000000</v>
      </c>
      <c r="AZ278" t="str">
        <f t="shared" si="198"/>
        <v>000000000000000</v>
      </c>
      <c r="BA278" t="str">
        <f t="shared" si="199"/>
        <v>000000000000000</v>
      </c>
      <c r="BB278" t="str">
        <f t="shared" si="200"/>
        <v>000000000000000</v>
      </c>
      <c r="BC278" t="str">
        <f t="shared" si="201"/>
        <v>000000000000000</v>
      </c>
      <c r="BD278" t="str">
        <f t="shared" si="202"/>
        <v>000000000000000</v>
      </c>
      <c r="BE278" t="str">
        <f t="shared" si="203"/>
        <v>000000000000000</v>
      </c>
      <c r="BF278" t="str">
        <f t="shared" si="204"/>
        <v>PES</v>
      </c>
      <c r="BG278" t="str">
        <f t="shared" si="205"/>
        <v>0001000000</v>
      </c>
      <c r="BH278">
        <f t="shared" si="206"/>
        <v>1</v>
      </c>
      <c r="BI278" t="str">
        <f t="shared" si="207"/>
        <v xml:space="preserve"> </v>
      </c>
      <c r="BJ278" t="str">
        <f t="shared" si="208"/>
        <v>000000000000000</v>
      </c>
      <c r="BK278" t="str">
        <f t="shared" si="209"/>
        <v/>
      </c>
      <c r="BL278" t="str">
        <f t="shared" si="210"/>
        <v/>
      </c>
      <c r="BM278" t="str">
        <f t="shared" si="211"/>
        <v/>
      </c>
      <c r="BN278" t="str">
        <f t="shared" si="212"/>
        <v/>
      </c>
      <c r="BO278" t="str">
        <f t="shared" si="213"/>
        <v/>
      </c>
      <c r="BP278" t="str">
        <f t="shared" si="214"/>
        <v/>
      </c>
      <c r="BQ278" t="str">
        <f t="shared" si="215"/>
        <v/>
      </c>
      <c r="BR278" t="str">
        <f t="shared" si="216"/>
        <v/>
      </c>
      <c r="BS278" s="22" t="str">
        <f ca="1">IF(BT278="","",MAX($BS$5:INDIRECT(ADDRESS(ROW()-1,COLUMN())))+1)</f>
        <v/>
      </c>
      <c r="BT278" s="22" t="str">
        <f t="shared" si="217"/>
        <v/>
      </c>
      <c r="BU278" s="22" t="str">
        <f ca="1">IF(BV278="","",MAX($BU$5:INDIRECT(ADDRESS(ROW()-1,COLUMN())))+1)</f>
        <v/>
      </c>
      <c r="BV278" s="22" t="str">
        <f t="shared" si="218"/>
        <v/>
      </c>
    </row>
    <row r="279" spans="2:74">
      <c r="B279" s="39"/>
      <c r="C279" s="3"/>
      <c r="D279" s="3" t="str">
        <f t="shared" si="179"/>
        <v/>
      </c>
      <c r="E279" s="40"/>
      <c r="F279" s="40"/>
      <c r="G279" s="40">
        <f t="shared" si="186"/>
        <v>0</v>
      </c>
      <c r="H279" s="3">
        <v>80</v>
      </c>
      <c r="I279" s="3" t="str">
        <f t="shared" si="180"/>
        <v>C U I T</v>
      </c>
      <c r="J279" s="33"/>
      <c r="K279" s="3"/>
      <c r="L279" s="41"/>
      <c r="M279" s="41"/>
      <c r="N279" s="41"/>
      <c r="O279" s="41"/>
      <c r="P279" s="41"/>
      <c r="Q279" s="41"/>
      <c r="R279" s="41"/>
      <c r="S279" s="41"/>
      <c r="T279" s="3" t="s">
        <v>645</v>
      </c>
      <c r="U279" s="3" t="str">
        <f t="shared" si="181"/>
        <v>PESOS ARGENTINOS</v>
      </c>
      <c r="V279" s="41">
        <v>1</v>
      </c>
      <c r="W279" s="41">
        <v>1</v>
      </c>
      <c r="X279" s="3">
        <v>0</v>
      </c>
      <c r="Y279" s="3" t="str">
        <f t="shared" si="182"/>
        <v>NO CORRESPONDE</v>
      </c>
      <c r="Z279" s="3"/>
      <c r="AA279" s="39" t="str">
        <f t="shared" si="187"/>
        <v/>
      </c>
      <c r="AC279" s="46"/>
      <c r="AD279" s="7"/>
      <c r="AE279" s="3" t="str">
        <f t="shared" si="183"/>
        <v/>
      </c>
      <c r="AF279" s="47">
        <f t="shared" si="219"/>
        <v>0</v>
      </c>
      <c r="AG279" s="46"/>
      <c r="AH279" s="7"/>
      <c r="AI279" s="3" t="str">
        <f t="shared" si="184"/>
        <v/>
      </c>
      <c r="AJ279" s="47">
        <f t="shared" si="220"/>
        <v>0</v>
      </c>
      <c r="AK279" s="53">
        <f t="shared" si="221"/>
        <v>0</v>
      </c>
      <c r="AL279" s="53">
        <f t="shared" si="222"/>
        <v>0</v>
      </c>
      <c r="AN279" s="56">
        <f t="shared" si="185"/>
        <v>0</v>
      </c>
      <c r="AP279" t="str">
        <f t="shared" si="188"/>
        <v/>
      </c>
      <c r="AQ279" t="str">
        <f t="shared" si="189"/>
        <v/>
      </c>
      <c r="AR279" t="str">
        <f t="shared" si="190"/>
        <v/>
      </c>
      <c r="AS279" t="str">
        <f t="shared" si="191"/>
        <v/>
      </c>
      <c r="AT279" t="str">
        <f t="shared" si="192"/>
        <v/>
      </c>
      <c r="AU279" t="str">
        <f t="shared" si="193"/>
        <v>80</v>
      </c>
      <c r="AV279" t="str">
        <f t="shared" si="194"/>
        <v/>
      </c>
      <c r="AW279" t="str">
        <f t="shared" si="195"/>
        <v xml:space="preserve">                              </v>
      </c>
      <c r="AX279" t="str">
        <f t="shared" si="196"/>
        <v>000000000000000</v>
      </c>
      <c r="AY279" t="str">
        <f t="shared" si="197"/>
        <v>000000000000000</v>
      </c>
      <c r="AZ279" t="str">
        <f t="shared" si="198"/>
        <v>000000000000000</v>
      </c>
      <c r="BA279" t="str">
        <f t="shared" si="199"/>
        <v>000000000000000</v>
      </c>
      <c r="BB279" t="str">
        <f t="shared" si="200"/>
        <v>000000000000000</v>
      </c>
      <c r="BC279" t="str">
        <f t="shared" si="201"/>
        <v>000000000000000</v>
      </c>
      <c r="BD279" t="str">
        <f t="shared" si="202"/>
        <v>000000000000000</v>
      </c>
      <c r="BE279" t="str">
        <f t="shared" si="203"/>
        <v>000000000000000</v>
      </c>
      <c r="BF279" t="str">
        <f t="shared" si="204"/>
        <v>PES</v>
      </c>
      <c r="BG279" t="str">
        <f t="shared" si="205"/>
        <v>0001000000</v>
      </c>
      <c r="BH279">
        <f t="shared" si="206"/>
        <v>1</v>
      </c>
      <c r="BI279" t="str">
        <f t="shared" si="207"/>
        <v xml:space="preserve"> </v>
      </c>
      <c r="BJ279" t="str">
        <f t="shared" si="208"/>
        <v>000000000000000</v>
      </c>
      <c r="BK279" t="str">
        <f t="shared" si="209"/>
        <v/>
      </c>
      <c r="BL279" t="str">
        <f t="shared" si="210"/>
        <v/>
      </c>
      <c r="BM279" t="str">
        <f t="shared" si="211"/>
        <v/>
      </c>
      <c r="BN279" t="str">
        <f t="shared" si="212"/>
        <v/>
      </c>
      <c r="BO279" t="str">
        <f t="shared" si="213"/>
        <v/>
      </c>
      <c r="BP279" t="str">
        <f t="shared" si="214"/>
        <v/>
      </c>
      <c r="BQ279" t="str">
        <f t="shared" si="215"/>
        <v/>
      </c>
      <c r="BR279" t="str">
        <f t="shared" si="216"/>
        <v/>
      </c>
      <c r="BS279" s="22" t="str">
        <f ca="1">IF(BT279="","",MAX($BS$5:INDIRECT(ADDRESS(ROW()-1,COLUMN())))+1)</f>
        <v/>
      </c>
      <c r="BT279" s="22" t="str">
        <f t="shared" si="217"/>
        <v/>
      </c>
      <c r="BU279" s="22" t="str">
        <f ca="1">IF(BV279="","",MAX($BU$5:INDIRECT(ADDRESS(ROW()-1,COLUMN())))+1)</f>
        <v/>
      </c>
      <c r="BV279" s="22" t="str">
        <f t="shared" si="218"/>
        <v/>
      </c>
    </row>
    <row r="280" spans="2:74">
      <c r="B280" s="39"/>
      <c r="C280" s="3"/>
      <c r="D280" s="3" t="str">
        <f t="shared" si="179"/>
        <v/>
      </c>
      <c r="E280" s="40"/>
      <c r="F280" s="40"/>
      <c r="G280" s="40">
        <f t="shared" si="186"/>
        <v>0</v>
      </c>
      <c r="H280" s="3">
        <v>80</v>
      </c>
      <c r="I280" s="3" t="str">
        <f t="shared" si="180"/>
        <v>C U I T</v>
      </c>
      <c r="J280" s="33"/>
      <c r="K280" s="3"/>
      <c r="L280" s="41"/>
      <c r="M280" s="41"/>
      <c r="N280" s="41"/>
      <c r="O280" s="41"/>
      <c r="P280" s="41"/>
      <c r="Q280" s="41"/>
      <c r="R280" s="41"/>
      <c r="S280" s="41"/>
      <c r="T280" s="3" t="s">
        <v>645</v>
      </c>
      <c r="U280" s="3" t="str">
        <f t="shared" si="181"/>
        <v>PESOS ARGENTINOS</v>
      </c>
      <c r="V280" s="41">
        <v>1</v>
      </c>
      <c r="W280" s="41">
        <v>1</v>
      </c>
      <c r="X280" s="3">
        <v>0</v>
      </c>
      <c r="Y280" s="3" t="str">
        <f t="shared" si="182"/>
        <v>NO CORRESPONDE</v>
      </c>
      <c r="Z280" s="3"/>
      <c r="AA280" s="39" t="str">
        <f t="shared" si="187"/>
        <v/>
      </c>
      <c r="AC280" s="46"/>
      <c r="AD280" s="7"/>
      <c r="AE280" s="3" t="str">
        <f t="shared" si="183"/>
        <v/>
      </c>
      <c r="AF280" s="47">
        <f t="shared" si="219"/>
        <v>0</v>
      </c>
      <c r="AG280" s="46"/>
      <c r="AH280" s="7"/>
      <c r="AI280" s="3" t="str">
        <f t="shared" si="184"/>
        <v/>
      </c>
      <c r="AJ280" s="47">
        <f t="shared" si="220"/>
        <v>0</v>
      </c>
      <c r="AK280" s="53">
        <f t="shared" si="221"/>
        <v>0</v>
      </c>
      <c r="AL280" s="53">
        <f t="shared" si="222"/>
        <v>0</v>
      </c>
      <c r="AN280" s="56">
        <f t="shared" si="185"/>
        <v>0</v>
      </c>
      <c r="AP280" t="str">
        <f t="shared" si="188"/>
        <v/>
      </c>
      <c r="AQ280" t="str">
        <f t="shared" si="189"/>
        <v/>
      </c>
      <c r="AR280" t="str">
        <f t="shared" si="190"/>
        <v/>
      </c>
      <c r="AS280" t="str">
        <f t="shared" si="191"/>
        <v/>
      </c>
      <c r="AT280" t="str">
        <f t="shared" si="192"/>
        <v/>
      </c>
      <c r="AU280" t="str">
        <f t="shared" si="193"/>
        <v>80</v>
      </c>
      <c r="AV280" t="str">
        <f t="shared" si="194"/>
        <v/>
      </c>
      <c r="AW280" t="str">
        <f t="shared" si="195"/>
        <v xml:space="preserve">                              </v>
      </c>
      <c r="AX280" t="str">
        <f t="shared" si="196"/>
        <v>000000000000000</v>
      </c>
      <c r="AY280" t="str">
        <f t="shared" si="197"/>
        <v>000000000000000</v>
      </c>
      <c r="AZ280" t="str">
        <f t="shared" si="198"/>
        <v>000000000000000</v>
      </c>
      <c r="BA280" t="str">
        <f t="shared" si="199"/>
        <v>000000000000000</v>
      </c>
      <c r="BB280" t="str">
        <f t="shared" si="200"/>
        <v>000000000000000</v>
      </c>
      <c r="BC280" t="str">
        <f t="shared" si="201"/>
        <v>000000000000000</v>
      </c>
      <c r="BD280" t="str">
        <f t="shared" si="202"/>
        <v>000000000000000</v>
      </c>
      <c r="BE280" t="str">
        <f t="shared" si="203"/>
        <v>000000000000000</v>
      </c>
      <c r="BF280" t="str">
        <f t="shared" si="204"/>
        <v>PES</v>
      </c>
      <c r="BG280" t="str">
        <f t="shared" si="205"/>
        <v>0001000000</v>
      </c>
      <c r="BH280">
        <f t="shared" si="206"/>
        <v>1</v>
      </c>
      <c r="BI280" t="str">
        <f t="shared" si="207"/>
        <v xml:space="preserve"> </v>
      </c>
      <c r="BJ280" t="str">
        <f t="shared" si="208"/>
        <v>000000000000000</v>
      </c>
      <c r="BK280" t="str">
        <f t="shared" si="209"/>
        <v/>
      </c>
      <c r="BL280" t="str">
        <f t="shared" si="210"/>
        <v/>
      </c>
      <c r="BM280" t="str">
        <f t="shared" si="211"/>
        <v/>
      </c>
      <c r="BN280" t="str">
        <f t="shared" si="212"/>
        <v/>
      </c>
      <c r="BO280" t="str">
        <f t="shared" si="213"/>
        <v/>
      </c>
      <c r="BP280" t="str">
        <f t="shared" si="214"/>
        <v/>
      </c>
      <c r="BQ280" t="str">
        <f t="shared" si="215"/>
        <v/>
      </c>
      <c r="BR280" t="str">
        <f t="shared" si="216"/>
        <v/>
      </c>
      <c r="BS280" s="22" t="str">
        <f ca="1">IF(BT280="","",MAX($BS$5:INDIRECT(ADDRESS(ROW()-1,COLUMN())))+1)</f>
        <v/>
      </c>
      <c r="BT280" s="22" t="str">
        <f t="shared" si="217"/>
        <v/>
      </c>
      <c r="BU280" s="22" t="str">
        <f ca="1">IF(BV280="","",MAX($BU$5:INDIRECT(ADDRESS(ROW()-1,COLUMN())))+1)</f>
        <v/>
      </c>
      <c r="BV280" s="22" t="str">
        <f t="shared" si="218"/>
        <v/>
      </c>
    </row>
    <row r="281" spans="2:74">
      <c r="B281" s="39"/>
      <c r="C281" s="3"/>
      <c r="D281" s="3" t="str">
        <f t="shared" si="179"/>
        <v/>
      </c>
      <c r="E281" s="40"/>
      <c r="F281" s="40"/>
      <c r="G281" s="40">
        <f t="shared" si="186"/>
        <v>0</v>
      </c>
      <c r="H281" s="3">
        <v>80</v>
      </c>
      <c r="I281" s="3" t="str">
        <f t="shared" si="180"/>
        <v>C U I T</v>
      </c>
      <c r="J281" s="33"/>
      <c r="K281" s="3"/>
      <c r="L281" s="41"/>
      <c r="M281" s="41"/>
      <c r="N281" s="41"/>
      <c r="O281" s="41"/>
      <c r="P281" s="41"/>
      <c r="Q281" s="41"/>
      <c r="R281" s="41"/>
      <c r="S281" s="41"/>
      <c r="T281" s="3" t="s">
        <v>645</v>
      </c>
      <c r="U281" s="3" t="str">
        <f t="shared" si="181"/>
        <v>PESOS ARGENTINOS</v>
      </c>
      <c r="V281" s="41">
        <v>1</v>
      </c>
      <c r="W281" s="41">
        <v>1</v>
      </c>
      <c r="X281" s="3">
        <v>0</v>
      </c>
      <c r="Y281" s="3" t="str">
        <f t="shared" si="182"/>
        <v>NO CORRESPONDE</v>
      </c>
      <c r="Z281" s="3"/>
      <c r="AA281" s="39" t="str">
        <f t="shared" si="187"/>
        <v/>
      </c>
      <c r="AC281" s="46"/>
      <c r="AD281" s="7"/>
      <c r="AE281" s="3" t="str">
        <f t="shared" si="183"/>
        <v/>
      </c>
      <c r="AF281" s="47">
        <f t="shared" si="219"/>
        <v>0</v>
      </c>
      <c r="AG281" s="46"/>
      <c r="AH281" s="7"/>
      <c r="AI281" s="3" t="str">
        <f t="shared" si="184"/>
        <v/>
      </c>
      <c r="AJ281" s="47">
        <f t="shared" si="220"/>
        <v>0</v>
      </c>
      <c r="AK281" s="53">
        <f t="shared" si="221"/>
        <v>0</v>
      </c>
      <c r="AL281" s="53">
        <f t="shared" si="222"/>
        <v>0</v>
      </c>
      <c r="AN281" s="56">
        <f t="shared" si="185"/>
        <v>0</v>
      </c>
      <c r="AP281" t="str">
        <f t="shared" si="188"/>
        <v/>
      </c>
      <c r="AQ281" t="str">
        <f t="shared" si="189"/>
        <v/>
      </c>
      <c r="AR281" t="str">
        <f t="shared" si="190"/>
        <v/>
      </c>
      <c r="AS281" t="str">
        <f t="shared" si="191"/>
        <v/>
      </c>
      <c r="AT281" t="str">
        <f t="shared" si="192"/>
        <v/>
      </c>
      <c r="AU281" t="str">
        <f t="shared" si="193"/>
        <v>80</v>
      </c>
      <c r="AV281" t="str">
        <f t="shared" si="194"/>
        <v/>
      </c>
      <c r="AW281" t="str">
        <f t="shared" si="195"/>
        <v xml:space="preserve">                              </v>
      </c>
      <c r="AX281" t="str">
        <f t="shared" si="196"/>
        <v>000000000000000</v>
      </c>
      <c r="AY281" t="str">
        <f t="shared" si="197"/>
        <v>000000000000000</v>
      </c>
      <c r="AZ281" t="str">
        <f t="shared" si="198"/>
        <v>000000000000000</v>
      </c>
      <c r="BA281" t="str">
        <f t="shared" si="199"/>
        <v>000000000000000</v>
      </c>
      <c r="BB281" t="str">
        <f t="shared" si="200"/>
        <v>000000000000000</v>
      </c>
      <c r="BC281" t="str">
        <f t="shared" si="201"/>
        <v>000000000000000</v>
      </c>
      <c r="BD281" t="str">
        <f t="shared" si="202"/>
        <v>000000000000000</v>
      </c>
      <c r="BE281" t="str">
        <f t="shared" si="203"/>
        <v>000000000000000</v>
      </c>
      <c r="BF281" t="str">
        <f t="shared" si="204"/>
        <v>PES</v>
      </c>
      <c r="BG281" t="str">
        <f t="shared" si="205"/>
        <v>0001000000</v>
      </c>
      <c r="BH281">
        <f t="shared" si="206"/>
        <v>1</v>
      </c>
      <c r="BI281" t="str">
        <f t="shared" si="207"/>
        <v xml:space="preserve"> </v>
      </c>
      <c r="BJ281" t="str">
        <f t="shared" si="208"/>
        <v>000000000000000</v>
      </c>
      <c r="BK281" t="str">
        <f t="shared" si="209"/>
        <v/>
      </c>
      <c r="BL281" t="str">
        <f t="shared" si="210"/>
        <v/>
      </c>
      <c r="BM281" t="str">
        <f t="shared" si="211"/>
        <v/>
      </c>
      <c r="BN281" t="str">
        <f t="shared" si="212"/>
        <v/>
      </c>
      <c r="BO281" t="str">
        <f t="shared" si="213"/>
        <v/>
      </c>
      <c r="BP281" t="str">
        <f t="shared" si="214"/>
        <v/>
      </c>
      <c r="BQ281" t="str">
        <f t="shared" si="215"/>
        <v/>
      </c>
      <c r="BR281" t="str">
        <f t="shared" si="216"/>
        <v/>
      </c>
      <c r="BS281" s="22" t="str">
        <f ca="1">IF(BT281="","",MAX($BS$5:INDIRECT(ADDRESS(ROW()-1,COLUMN())))+1)</f>
        <v/>
      </c>
      <c r="BT281" s="22" t="str">
        <f t="shared" si="217"/>
        <v/>
      </c>
      <c r="BU281" s="22" t="str">
        <f ca="1">IF(BV281="","",MAX($BU$5:INDIRECT(ADDRESS(ROW()-1,COLUMN())))+1)</f>
        <v/>
      </c>
      <c r="BV281" s="22" t="str">
        <f t="shared" si="218"/>
        <v/>
      </c>
    </row>
    <row r="282" spans="2:74">
      <c r="B282" s="39"/>
      <c r="C282" s="3"/>
      <c r="D282" s="3" t="str">
        <f t="shared" si="179"/>
        <v/>
      </c>
      <c r="E282" s="40"/>
      <c r="F282" s="40"/>
      <c r="G282" s="40">
        <f t="shared" si="186"/>
        <v>0</v>
      </c>
      <c r="H282" s="3">
        <v>80</v>
      </c>
      <c r="I282" s="3" t="str">
        <f t="shared" si="180"/>
        <v>C U I T</v>
      </c>
      <c r="J282" s="33"/>
      <c r="K282" s="3"/>
      <c r="L282" s="41"/>
      <c r="M282" s="41"/>
      <c r="N282" s="41"/>
      <c r="O282" s="41"/>
      <c r="P282" s="41"/>
      <c r="Q282" s="41"/>
      <c r="R282" s="41"/>
      <c r="S282" s="41"/>
      <c r="T282" s="3" t="s">
        <v>645</v>
      </c>
      <c r="U282" s="3" t="str">
        <f t="shared" si="181"/>
        <v>PESOS ARGENTINOS</v>
      </c>
      <c r="V282" s="41">
        <v>1</v>
      </c>
      <c r="W282" s="41">
        <v>1</v>
      </c>
      <c r="X282" s="3">
        <v>0</v>
      </c>
      <c r="Y282" s="3" t="str">
        <f t="shared" si="182"/>
        <v>NO CORRESPONDE</v>
      </c>
      <c r="Z282" s="3"/>
      <c r="AA282" s="39" t="str">
        <f t="shared" si="187"/>
        <v/>
      </c>
      <c r="AC282" s="46"/>
      <c r="AD282" s="7"/>
      <c r="AE282" s="3" t="str">
        <f t="shared" si="183"/>
        <v/>
      </c>
      <c r="AF282" s="47">
        <f t="shared" si="219"/>
        <v>0</v>
      </c>
      <c r="AG282" s="46"/>
      <c r="AH282" s="7"/>
      <c r="AI282" s="3" t="str">
        <f t="shared" si="184"/>
        <v/>
      </c>
      <c r="AJ282" s="47">
        <f t="shared" si="220"/>
        <v>0</v>
      </c>
      <c r="AK282" s="53">
        <f t="shared" si="221"/>
        <v>0</v>
      </c>
      <c r="AL282" s="53">
        <f t="shared" si="222"/>
        <v>0</v>
      </c>
      <c r="AN282" s="56">
        <f t="shared" si="185"/>
        <v>0</v>
      </c>
      <c r="AP282" t="str">
        <f t="shared" si="188"/>
        <v/>
      </c>
      <c r="AQ282" t="str">
        <f t="shared" si="189"/>
        <v/>
      </c>
      <c r="AR282" t="str">
        <f t="shared" si="190"/>
        <v/>
      </c>
      <c r="AS282" t="str">
        <f t="shared" si="191"/>
        <v/>
      </c>
      <c r="AT282" t="str">
        <f t="shared" si="192"/>
        <v/>
      </c>
      <c r="AU282" t="str">
        <f t="shared" si="193"/>
        <v>80</v>
      </c>
      <c r="AV282" t="str">
        <f t="shared" si="194"/>
        <v/>
      </c>
      <c r="AW282" t="str">
        <f t="shared" si="195"/>
        <v xml:space="preserve">                              </v>
      </c>
      <c r="AX282" t="str">
        <f t="shared" si="196"/>
        <v>000000000000000</v>
      </c>
      <c r="AY282" t="str">
        <f t="shared" si="197"/>
        <v>000000000000000</v>
      </c>
      <c r="AZ282" t="str">
        <f t="shared" si="198"/>
        <v>000000000000000</v>
      </c>
      <c r="BA282" t="str">
        <f t="shared" si="199"/>
        <v>000000000000000</v>
      </c>
      <c r="BB282" t="str">
        <f t="shared" si="200"/>
        <v>000000000000000</v>
      </c>
      <c r="BC282" t="str">
        <f t="shared" si="201"/>
        <v>000000000000000</v>
      </c>
      <c r="BD282" t="str">
        <f t="shared" si="202"/>
        <v>000000000000000</v>
      </c>
      <c r="BE282" t="str">
        <f t="shared" si="203"/>
        <v>000000000000000</v>
      </c>
      <c r="BF282" t="str">
        <f t="shared" si="204"/>
        <v>PES</v>
      </c>
      <c r="BG282" t="str">
        <f t="shared" si="205"/>
        <v>0001000000</v>
      </c>
      <c r="BH282">
        <f t="shared" si="206"/>
        <v>1</v>
      </c>
      <c r="BI282" t="str">
        <f t="shared" si="207"/>
        <v xml:space="preserve"> </v>
      </c>
      <c r="BJ282" t="str">
        <f t="shared" si="208"/>
        <v>000000000000000</v>
      </c>
      <c r="BK282" t="str">
        <f t="shared" si="209"/>
        <v/>
      </c>
      <c r="BL282" t="str">
        <f t="shared" si="210"/>
        <v/>
      </c>
      <c r="BM282" t="str">
        <f t="shared" si="211"/>
        <v/>
      </c>
      <c r="BN282" t="str">
        <f t="shared" si="212"/>
        <v/>
      </c>
      <c r="BO282" t="str">
        <f t="shared" si="213"/>
        <v/>
      </c>
      <c r="BP282" t="str">
        <f t="shared" si="214"/>
        <v/>
      </c>
      <c r="BQ282" t="str">
        <f t="shared" si="215"/>
        <v/>
      </c>
      <c r="BR282" t="str">
        <f t="shared" si="216"/>
        <v/>
      </c>
      <c r="BS282" s="22" t="str">
        <f ca="1">IF(BT282="","",MAX($BS$5:INDIRECT(ADDRESS(ROW()-1,COLUMN())))+1)</f>
        <v/>
      </c>
      <c r="BT282" s="22" t="str">
        <f t="shared" si="217"/>
        <v/>
      </c>
      <c r="BU282" s="22" t="str">
        <f ca="1">IF(BV282="","",MAX($BU$5:INDIRECT(ADDRESS(ROW()-1,COLUMN())))+1)</f>
        <v/>
      </c>
      <c r="BV282" s="22" t="str">
        <f t="shared" si="218"/>
        <v/>
      </c>
    </row>
    <row r="283" spans="2:74">
      <c r="B283" s="39"/>
      <c r="C283" s="3"/>
      <c r="D283" s="3" t="str">
        <f t="shared" si="179"/>
        <v/>
      </c>
      <c r="E283" s="40"/>
      <c r="F283" s="40"/>
      <c r="G283" s="40">
        <f t="shared" si="186"/>
        <v>0</v>
      </c>
      <c r="H283" s="3">
        <v>80</v>
      </c>
      <c r="I283" s="3" t="str">
        <f t="shared" si="180"/>
        <v>C U I T</v>
      </c>
      <c r="J283" s="33"/>
      <c r="K283" s="3"/>
      <c r="L283" s="41"/>
      <c r="M283" s="41"/>
      <c r="N283" s="41"/>
      <c r="O283" s="41"/>
      <c r="P283" s="41"/>
      <c r="Q283" s="41"/>
      <c r="R283" s="41"/>
      <c r="S283" s="41"/>
      <c r="T283" s="3" t="s">
        <v>645</v>
      </c>
      <c r="U283" s="3" t="str">
        <f t="shared" si="181"/>
        <v>PESOS ARGENTINOS</v>
      </c>
      <c r="V283" s="41">
        <v>1</v>
      </c>
      <c r="W283" s="41">
        <v>1</v>
      </c>
      <c r="X283" s="3">
        <v>0</v>
      </c>
      <c r="Y283" s="3" t="str">
        <f t="shared" si="182"/>
        <v>NO CORRESPONDE</v>
      </c>
      <c r="Z283" s="3"/>
      <c r="AA283" s="39" t="str">
        <f t="shared" si="187"/>
        <v/>
      </c>
      <c r="AC283" s="46"/>
      <c r="AD283" s="7"/>
      <c r="AE283" s="3" t="str">
        <f t="shared" si="183"/>
        <v/>
      </c>
      <c r="AF283" s="47">
        <f t="shared" si="219"/>
        <v>0</v>
      </c>
      <c r="AG283" s="46"/>
      <c r="AH283" s="7"/>
      <c r="AI283" s="3" t="str">
        <f t="shared" si="184"/>
        <v/>
      </c>
      <c r="AJ283" s="47">
        <f t="shared" si="220"/>
        <v>0</v>
      </c>
      <c r="AK283" s="53">
        <f t="shared" si="221"/>
        <v>0</v>
      </c>
      <c r="AL283" s="53">
        <f t="shared" si="222"/>
        <v>0</v>
      </c>
      <c r="AN283" s="56">
        <f t="shared" si="185"/>
        <v>0</v>
      </c>
      <c r="AP283" t="str">
        <f t="shared" si="188"/>
        <v/>
      </c>
      <c r="AQ283" t="str">
        <f t="shared" si="189"/>
        <v/>
      </c>
      <c r="AR283" t="str">
        <f t="shared" si="190"/>
        <v/>
      </c>
      <c r="AS283" t="str">
        <f t="shared" si="191"/>
        <v/>
      </c>
      <c r="AT283" t="str">
        <f t="shared" si="192"/>
        <v/>
      </c>
      <c r="AU283" t="str">
        <f t="shared" si="193"/>
        <v>80</v>
      </c>
      <c r="AV283" t="str">
        <f t="shared" si="194"/>
        <v/>
      </c>
      <c r="AW283" t="str">
        <f t="shared" si="195"/>
        <v xml:space="preserve">                              </v>
      </c>
      <c r="AX283" t="str">
        <f t="shared" si="196"/>
        <v>000000000000000</v>
      </c>
      <c r="AY283" t="str">
        <f t="shared" si="197"/>
        <v>000000000000000</v>
      </c>
      <c r="AZ283" t="str">
        <f t="shared" si="198"/>
        <v>000000000000000</v>
      </c>
      <c r="BA283" t="str">
        <f t="shared" si="199"/>
        <v>000000000000000</v>
      </c>
      <c r="BB283" t="str">
        <f t="shared" si="200"/>
        <v>000000000000000</v>
      </c>
      <c r="BC283" t="str">
        <f t="shared" si="201"/>
        <v>000000000000000</v>
      </c>
      <c r="BD283" t="str">
        <f t="shared" si="202"/>
        <v>000000000000000</v>
      </c>
      <c r="BE283" t="str">
        <f t="shared" si="203"/>
        <v>000000000000000</v>
      </c>
      <c r="BF283" t="str">
        <f t="shared" si="204"/>
        <v>PES</v>
      </c>
      <c r="BG283" t="str">
        <f t="shared" si="205"/>
        <v>0001000000</v>
      </c>
      <c r="BH283">
        <f t="shared" si="206"/>
        <v>1</v>
      </c>
      <c r="BI283" t="str">
        <f t="shared" si="207"/>
        <v xml:space="preserve"> </v>
      </c>
      <c r="BJ283" t="str">
        <f t="shared" si="208"/>
        <v>000000000000000</v>
      </c>
      <c r="BK283" t="str">
        <f t="shared" si="209"/>
        <v/>
      </c>
      <c r="BL283" t="str">
        <f t="shared" si="210"/>
        <v/>
      </c>
      <c r="BM283" t="str">
        <f t="shared" si="211"/>
        <v/>
      </c>
      <c r="BN283" t="str">
        <f t="shared" si="212"/>
        <v/>
      </c>
      <c r="BO283" t="str">
        <f t="shared" si="213"/>
        <v/>
      </c>
      <c r="BP283" t="str">
        <f t="shared" si="214"/>
        <v/>
      </c>
      <c r="BQ283" t="str">
        <f t="shared" si="215"/>
        <v/>
      </c>
      <c r="BR283" t="str">
        <f t="shared" si="216"/>
        <v/>
      </c>
      <c r="BS283" s="22" t="str">
        <f ca="1">IF(BT283="","",MAX($BS$5:INDIRECT(ADDRESS(ROW()-1,COLUMN())))+1)</f>
        <v/>
      </c>
      <c r="BT283" s="22" t="str">
        <f t="shared" si="217"/>
        <v/>
      </c>
      <c r="BU283" s="22" t="str">
        <f ca="1">IF(BV283="","",MAX($BU$5:INDIRECT(ADDRESS(ROW()-1,COLUMN())))+1)</f>
        <v/>
      </c>
      <c r="BV283" s="22" t="str">
        <f t="shared" si="218"/>
        <v/>
      </c>
    </row>
    <row r="284" spans="2:74">
      <c r="B284" s="39"/>
      <c r="C284" s="3"/>
      <c r="D284" s="3" t="str">
        <f t="shared" si="179"/>
        <v/>
      </c>
      <c r="E284" s="40"/>
      <c r="F284" s="40"/>
      <c r="G284" s="40">
        <f t="shared" si="186"/>
        <v>0</v>
      </c>
      <c r="H284" s="3">
        <v>80</v>
      </c>
      <c r="I284" s="3" t="str">
        <f t="shared" si="180"/>
        <v>C U I T</v>
      </c>
      <c r="J284" s="33"/>
      <c r="K284" s="3"/>
      <c r="L284" s="41"/>
      <c r="M284" s="41"/>
      <c r="N284" s="41"/>
      <c r="O284" s="41"/>
      <c r="P284" s="41"/>
      <c r="Q284" s="41"/>
      <c r="R284" s="41"/>
      <c r="S284" s="41"/>
      <c r="T284" s="3" t="s">
        <v>645</v>
      </c>
      <c r="U284" s="3" t="str">
        <f t="shared" si="181"/>
        <v>PESOS ARGENTINOS</v>
      </c>
      <c r="V284" s="41">
        <v>1</v>
      </c>
      <c r="W284" s="41">
        <v>1</v>
      </c>
      <c r="X284" s="3">
        <v>0</v>
      </c>
      <c r="Y284" s="3" t="str">
        <f t="shared" si="182"/>
        <v>NO CORRESPONDE</v>
      </c>
      <c r="Z284" s="3"/>
      <c r="AA284" s="39" t="str">
        <f t="shared" si="187"/>
        <v/>
      </c>
      <c r="AC284" s="46"/>
      <c r="AD284" s="7"/>
      <c r="AE284" s="3" t="str">
        <f t="shared" si="183"/>
        <v/>
      </c>
      <c r="AF284" s="47">
        <f t="shared" si="219"/>
        <v>0</v>
      </c>
      <c r="AG284" s="46"/>
      <c r="AH284" s="7"/>
      <c r="AI284" s="3" t="str">
        <f t="shared" si="184"/>
        <v/>
      </c>
      <c r="AJ284" s="47">
        <f t="shared" si="220"/>
        <v>0</v>
      </c>
      <c r="AK284" s="53">
        <f t="shared" si="221"/>
        <v>0</v>
      </c>
      <c r="AL284" s="53">
        <f t="shared" si="222"/>
        <v>0</v>
      </c>
      <c r="AN284" s="56">
        <f t="shared" si="185"/>
        <v>0</v>
      </c>
      <c r="AP284" t="str">
        <f t="shared" si="188"/>
        <v/>
      </c>
      <c r="AQ284" t="str">
        <f t="shared" si="189"/>
        <v/>
      </c>
      <c r="AR284" t="str">
        <f t="shared" si="190"/>
        <v/>
      </c>
      <c r="AS284" t="str">
        <f t="shared" si="191"/>
        <v/>
      </c>
      <c r="AT284" t="str">
        <f t="shared" si="192"/>
        <v/>
      </c>
      <c r="AU284" t="str">
        <f t="shared" si="193"/>
        <v>80</v>
      </c>
      <c r="AV284" t="str">
        <f t="shared" si="194"/>
        <v/>
      </c>
      <c r="AW284" t="str">
        <f t="shared" si="195"/>
        <v xml:space="preserve">                              </v>
      </c>
      <c r="AX284" t="str">
        <f t="shared" si="196"/>
        <v>000000000000000</v>
      </c>
      <c r="AY284" t="str">
        <f t="shared" si="197"/>
        <v>000000000000000</v>
      </c>
      <c r="AZ284" t="str">
        <f t="shared" si="198"/>
        <v>000000000000000</v>
      </c>
      <c r="BA284" t="str">
        <f t="shared" si="199"/>
        <v>000000000000000</v>
      </c>
      <c r="BB284" t="str">
        <f t="shared" si="200"/>
        <v>000000000000000</v>
      </c>
      <c r="BC284" t="str">
        <f t="shared" si="201"/>
        <v>000000000000000</v>
      </c>
      <c r="BD284" t="str">
        <f t="shared" si="202"/>
        <v>000000000000000</v>
      </c>
      <c r="BE284" t="str">
        <f t="shared" si="203"/>
        <v>000000000000000</v>
      </c>
      <c r="BF284" t="str">
        <f t="shared" si="204"/>
        <v>PES</v>
      </c>
      <c r="BG284" t="str">
        <f t="shared" si="205"/>
        <v>0001000000</v>
      </c>
      <c r="BH284">
        <f t="shared" si="206"/>
        <v>1</v>
      </c>
      <c r="BI284" t="str">
        <f t="shared" si="207"/>
        <v xml:space="preserve"> </v>
      </c>
      <c r="BJ284" t="str">
        <f t="shared" si="208"/>
        <v>000000000000000</v>
      </c>
      <c r="BK284" t="str">
        <f t="shared" si="209"/>
        <v/>
      </c>
      <c r="BL284" t="str">
        <f t="shared" si="210"/>
        <v/>
      </c>
      <c r="BM284" t="str">
        <f t="shared" si="211"/>
        <v/>
      </c>
      <c r="BN284" t="str">
        <f t="shared" si="212"/>
        <v/>
      </c>
      <c r="BO284" t="str">
        <f t="shared" si="213"/>
        <v/>
      </c>
      <c r="BP284" t="str">
        <f t="shared" si="214"/>
        <v/>
      </c>
      <c r="BQ284" t="str">
        <f t="shared" si="215"/>
        <v/>
      </c>
      <c r="BR284" t="str">
        <f t="shared" si="216"/>
        <v/>
      </c>
      <c r="BS284" s="22" t="str">
        <f ca="1">IF(BT284="","",MAX($BS$5:INDIRECT(ADDRESS(ROW()-1,COLUMN())))+1)</f>
        <v/>
      </c>
      <c r="BT284" s="22" t="str">
        <f t="shared" si="217"/>
        <v/>
      </c>
      <c r="BU284" s="22" t="str">
        <f ca="1">IF(BV284="","",MAX($BU$5:INDIRECT(ADDRESS(ROW()-1,COLUMN())))+1)</f>
        <v/>
      </c>
      <c r="BV284" s="22" t="str">
        <f t="shared" si="218"/>
        <v/>
      </c>
    </row>
    <row r="285" spans="2:74">
      <c r="B285" s="39"/>
      <c r="C285" s="3"/>
      <c r="D285" s="3" t="str">
        <f t="shared" si="179"/>
        <v/>
      </c>
      <c r="E285" s="40"/>
      <c r="F285" s="40"/>
      <c r="G285" s="40">
        <f t="shared" si="186"/>
        <v>0</v>
      </c>
      <c r="H285" s="3">
        <v>80</v>
      </c>
      <c r="I285" s="3" t="str">
        <f t="shared" si="180"/>
        <v>C U I T</v>
      </c>
      <c r="J285" s="33"/>
      <c r="K285" s="3"/>
      <c r="L285" s="41"/>
      <c r="M285" s="41"/>
      <c r="N285" s="41"/>
      <c r="O285" s="41"/>
      <c r="P285" s="41"/>
      <c r="Q285" s="41"/>
      <c r="R285" s="41"/>
      <c r="S285" s="41"/>
      <c r="T285" s="3" t="s">
        <v>645</v>
      </c>
      <c r="U285" s="3" t="str">
        <f t="shared" si="181"/>
        <v>PESOS ARGENTINOS</v>
      </c>
      <c r="V285" s="41">
        <v>1</v>
      </c>
      <c r="W285" s="41">
        <v>1</v>
      </c>
      <c r="X285" s="3">
        <v>0</v>
      </c>
      <c r="Y285" s="3" t="str">
        <f t="shared" si="182"/>
        <v>NO CORRESPONDE</v>
      </c>
      <c r="Z285" s="3"/>
      <c r="AA285" s="39" t="str">
        <f t="shared" si="187"/>
        <v/>
      </c>
      <c r="AC285" s="46"/>
      <c r="AD285" s="7"/>
      <c r="AE285" s="3" t="str">
        <f t="shared" si="183"/>
        <v/>
      </c>
      <c r="AF285" s="47">
        <f t="shared" si="219"/>
        <v>0</v>
      </c>
      <c r="AG285" s="46"/>
      <c r="AH285" s="7"/>
      <c r="AI285" s="3" t="str">
        <f t="shared" si="184"/>
        <v/>
      </c>
      <c r="AJ285" s="47">
        <f t="shared" si="220"/>
        <v>0</v>
      </c>
      <c r="AK285" s="53">
        <f t="shared" si="221"/>
        <v>0</v>
      </c>
      <c r="AL285" s="53">
        <f t="shared" si="222"/>
        <v>0</v>
      </c>
      <c r="AN285" s="56">
        <f t="shared" si="185"/>
        <v>0</v>
      </c>
      <c r="AP285" t="str">
        <f t="shared" si="188"/>
        <v/>
      </c>
      <c r="AQ285" t="str">
        <f t="shared" si="189"/>
        <v/>
      </c>
      <c r="AR285" t="str">
        <f t="shared" si="190"/>
        <v/>
      </c>
      <c r="AS285" t="str">
        <f t="shared" si="191"/>
        <v/>
      </c>
      <c r="AT285" t="str">
        <f t="shared" si="192"/>
        <v/>
      </c>
      <c r="AU285" t="str">
        <f t="shared" si="193"/>
        <v>80</v>
      </c>
      <c r="AV285" t="str">
        <f t="shared" si="194"/>
        <v/>
      </c>
      <c r="AW285" t="str">
        <f t="shared" si="195"/>
        <v xml:space="preserve">                              </v>
      </c>
      <c r="AX285" t="str">
        <f t="shared" si="196"/>
        <v>000000000000000</v>
      </c>
      <c r="AY285" t="str">
        <f t="shared" si="197"/>
        <v>000000000000000</v>
      </c>
      <c r="AZ285" t="str">
        <f t="shared" si="198"/>
        <v>000000000000000</v>
      </c>
      <c r="BA285" t="str">
        <f t="shared" si="199"/>
        <v>000000000000000</v>
      </c>
      <c r="BB285" t="str">
        <f t="shared" si="200"/>
        <v>000000000000000</v>
      </c>
      <c r="BC285" t="str">
        <f t="shared" si="201"/>
        <v>000000000000000</v>
      </c>
      <c r="BD285" t="str">
        <f t="shared" si="202"/>
        <v>000000000000000</v>
      </c>
      <c r="BE285" t="str">
        <f t="shared" si="203"/>
        <v>000000000000000</v>
      </c>
      <c r="BF285" t="str">
        <f t="shared" si="204"/>
        <v>PES</v>
      </c>
      <c r="BG285" t="str">
        <f t="shared" si="205"/>
        <v>0001000000</v>
      </c>
      <c r="BH285">
        <f t="shared" si="206"/>
        <v>1</v>
      </c>
      <c r="BI285" t="str">
        <f t="shared" si="207"/>
        <v xml:space="preserve"> </v>
      </c>
      <c r="BJ285" t="str">
        <f t="shared" si="208"/>
        <v>000000000000000</v>
      </c>
      <c r="BK285" t="str">
        <f t="shared" si="209"/>
        <v/>
      </c>
      <c r="BL285" t="str">
        <f t="shared" si="210"/>
        <v/>
      </c>
      <c r="BM285" t="str">
        <f t="shared" si="211"/>
        <v/>
      </c>
      <c r="BN285" t="str">
        <f t="shared" si="212"/>
        <v/>
      </c>
      <c r="BO285" t="str">
        <f t="shared" si="213"/>
        <v/>
      </c>
      <c r="BP285" t="str">
        <f t="shared" si="214"/>
        <v/>
      </c>
      <c r="BQ285" t="str">
        <f t="shared" si="215"/>
        <v/>
      </c>
      <c r="BR285" t="str">
        <f t="shared" si="216"/>
        <v/>
      </c>
      <c r="BS285" s="22" t="str">
        <f ca="1">IF(BT285="","",MAX($BS$5:INDIRECT(ADDRESS(ROW()-1,COLUMN())))+1)</f>
        <v/>
      </c>
      <c r="BT285" s="22" t="str">
        <f t="shared" si="217"/>
        <v/>
      </c>
      <c r="BU285" s="22" t="str">
        <f ca="1">IF(BV285="","",MAX($BU$5:INDIRECT(ADDRESS(ROW()-1,COLUMN())))+1)</f>
        <v/>
      </c>
      <c r="BV285" s="22" t="str">
        <f t="shared" si="218"/>
        <v/>
      </c>
    </row>
    <row r="286" spans="2:74">
      <c r="B286" s="39"/>
      <c r="C286" s="3"/>
      <c r="D286" s="3" t="str">
        <f t="shared" si="179"/>
        <v/>
      </c>
      <c r="E286" s="40"/>
      <c r="F286" s="40"/>
      <c r="G286" s="40">
        <f t="shared" si="186"/>
        <v>0</v>
      </c>
      <c r="H286" s="3">
        <v>80</v>
      </c>
      <c r="I286" s="3" t="str">
        <f t="shared" si="180"/>
        <v>C U I T</v>
      </c>
      <c r="J286" s="33"/>
      <c r="K286" s="3"/>
      <c r="L286" s="41"/>
      <c r="M286" s="41"/>
      <c r="N286" s="41"/>
      <c r="O286" s="41"/>
      <c r="P286" s="41"/>
      <c r="Q286" s="41"/>
      <c r="R286" s="41"/>
      <c r="S286" s="41"/>
      <c r="T286" s="3" t="s">
        <v>645</v>
      </c>
      <c r="U286" s="3" t="str">
        <f t="shared" si="181"/>
        <v>PESOS ARGENTINOS</v>
      </c>
      <c r="V286" s="41">
        <v>1</v>
      </c>
      <c r="W286" s="41">
        <v>1</v>
      </c>
      <c r="X286" s="3">
        <v>0</v>
      </c>
      <c r="Y286" s="3" t="str">
        <f t="shared" si="182"/>
        <v>NO CORRESPONDE</v>
      </c>
      <c r="Z286" s="3"/>
      <c r="AA286" s="39" t="str">
        <f t="shared" si="187"/>
        <v/>
      </c>
      <c r="AC286" s="46"/>
      <c r="AD286" s="7"/>
      <c r="AE286" s="3" t="str">
        <f t="shared" si="183"/>
        <v/>
      </c>
      <c r="AF286" s="47">
        <f t="shared" si="219"/>
        <v>0</v>
      </c>
      <c r="AG286" s="46"/>
      <c r="AH286" s="7"/>
      <c r="AI286" s="3" t="str">
        <f t="shared" si="184"/>
        <v/>
      </c>
      <c r="AJ286" s="47">
        <f t="shared" si="220"/>
        <v>0</v>
      </c>
      <c r="AK286" s="53">
        <f t="shared" si="221"/>
        <v>0</v>
      </c>
      <c r="AL286" s="53">
        <f t="shared" si="222"/>
        <v>0</v>
      </c>
      <c r="AN286" s="56">
        <f t="shared" si="185"/>
        <v>0</v>
      </c>
      <c r="AP286" t="str">
        <f t="shared" si="188"/>
        <v/>
      </c>
      <c r="AQ286" t="str">
        <f t="shared" si="189"/>
        <v/>
      </c>
      <c r="AR286" t="str">
        <f t="shared" si="190"/>
        <v/>
      </c>
      <c r="AS286" t="str">
        <f t="shared" si="191"/>
        <v/>
      </c>
      <c r="AT286" t="str">
        <f t="shared" si="192"/>
        <v/>
      </c>
      <c r="AU286" t="str">
        <f t="shared" si="193"/>
        <v>80</v>
      </c>
      <c r="AV286" t="str">
        <f t="shared" si="194"/>
        <v/>
      </c>
      <c r="AW286" t="str">
        <f t="shared" si="195"/>
        <v xml:space="preserve">                              </v>
      </c>
      <c r="AX286" t="str">
        <f t="shared" si="196"/>
        <v>000000000000000</v>
      </c>
      <c r="AY286" t="str">
        <f t="shared" si="197"/>
        <v>000000000000000</v>
      </c>
      <c r="AZ286" t="str">
        <f t="shared" si="198"/>
        <v>000000000000000</v>
      </c>
      <c r="BA286" t="str">
        <f t="shared" si="199"/>
        <v>000000000000000</v>
      </c>
      <c r="BB286" t="str">
        <f t="shared" si="200"/>
        <v>000000000000000</v>
      </c>
      <c r="BC286" t="str">
        <f t="shared" si="201"/>
        <v>000000000000000</v>
      </c>
      <c r="BD286" t="str">
        <f t="shared" si="202"/>
        <v>000000000000000</v>
      </c>
      <c r="BE286" t="str">
        <f t="shared" si="203"/>
        <v>000000000000000</v>
      </c>
      <c r="BF286" t="str">
        <f t="shared" si="204"/>
        <v>PES</v>
      </c>
      <c r="BG286" t="str">
        <f t="shared" si="205"/>
        <v>0001000000</v>
      </c>
      <c r="BH286">
        <f t="shared" si="206"/>
        <v>1</v>
      </c>
      <c r="BI286" t="str">
        <f t="shared" si="207"/>
        <v xml:space="preserve"> </v>
      </c>
      <c r="BJ286" t="str">
        <f t="shared" si="208"/>
        <v>000000000000000</v>
      </c>
      <c r="BK286" t="str">
        <f t="shared" si="209"/>
        <v/>
      </c>
      <c r="BL286" t="str">
        <f t="shared" si="210"/>
        <v/>
      </c>
      <c r="BM286" t="str">
        <f t="shared" si="211"/>
        <v/>
      </c>
      <c r="BN286" t="str">
        <f t="shared" si="212"/>
        <v/>
      </c>
      <c r="BO286" t="str">
        <f t="shared" si="213"/>
        <v/>
      </c>
      <c r="BP286" t="str">
        <f t="shared" si="214"/>
        <v/>
      </c>
      <c r="BQ286" t="str">
        <f t="shared" si="215"/>
        <v/>
      </c>
      <c r="BR286" t="str">
        <f t="shared" si="216"/>
        <v/>
      </c>
      <c r="BS286" s="22" t="str">
        <f ca="1">IF(BT286="","",MAX($BS$5:INDIRECT(ADDRESS(ROW()-1,COLUMN())))+1)</f>
        <v/>
      </c>
      <c r="BT286" s="22" t="str">
        <f t="shared" si="217"/>
        <v/>
      </c>
      <c r="BU286" s="22" t="str">
        <f ca="1">IF(BV286="","",MAX($BU$5:INDIRECT(ADDRESS(ROW()-1,COLUMN())))+1)</f>
        <v/>
      </c>
      <c r="BV286" s="22" t="str">
        <f t="shared" si="218"/>
        <v/>
      </c>
    </row>
    <row r="287" spans="2:74">
      <c r="B287" s="39"/>
      <c r="C287" s="3"/>
      <c r="D287" s="3" t="str">
        <f t="shared" si="179"/>
        <v/>
      </c>
      <c r="E287" s="40"/>
      <c r="F287" s="40"/>
      <c r="G287" s="40">
        <f t="shared" si="186"/>
        <v>0</v>
      </c>
      <c r="H287" s="3">
        <v>80</v>
      </c>
      <c r="I287" s="3" t="str">
        <f t="shared" si="180"/>
        <v>C U I T</v>
      </c>
      <c r="J287" s="33"/>
      <c r="K287" s="3"/>
      <c r="L287" s="41"/>
      <c r="M287" s="41"/>
      <c r="N287" s="41"/>
      <c r="O287" s="41"/>
      <c r="P287" s="41"/>
      <c r="Q287" s="41"/>
      <c r="R287" s="41"/>
      <c r="S287" s="41"/>
      <c r="T287" s="3" t="s">
        <v>645</v>
      </c>
      <c r="U287" s="3" t="str">
        <f t="shared" si="181"/>
        <v>PESOS ARGENTINOS</v>
      </c>
      <c r="V287" s="41">
        <v>1</v>
      </c>
      <c r="W287" s="41">
        <v>1</v>
      </c>
      <c r="X287" s="3">
        <v>0</v>
      </c>
      <c r="Y287" s="3" t="str">
        <f t="shared" si="182"/>
        <v>NO CORRESPONDE</v>
      </c>
      <c r="Z287" s="3"/>
      <c r="AA287" s="39" t="str">
        <f t="shared" si="187"/>
        <v/>
      </c>
      <c r="AC287" s="46"/>
      <c r="AD287" s="7"/>
      <c r="AE287" s="3" t="str">
        <f t="shared" si="183"/>
        <v/>
      </c>
      <c r="AF287" s="47">
        <f t="shared" si="219"/>
        <v>0</v>
      </c>
      <c r="AG287" s="46"/>
      <c r="AH287" s="7"/>
      <c r="AI287" s="3" t="str">
        <f t="shared" si="184"/>
        <v/>
      </c>
      <c r="AJ287" s="47">
        <f t="shared" si="220"/>
        <v>0</v>
      </c>
      <c r="AK287" s="53">
        <f t="shared" si="221"/>
        <v>0</v>
      </c>
      <c r="AL287" s="53">
        <f t="shared" si="222"/>
        <v>0</v>
      </c>
      <c r="AN287" s="56">
        <f t="shared" si="185"/>
        <v>0</v>
      </c>
      <c r="AP287" t="str">
        <f t="shared" si="188"/>
        <v/>
      </c>
      <c r="AQ287" t="str">
        <f t="shared" si="189"/>
        <v/>
      </c>
      <c r="AR287" t="str">
        <f t="shared" si="190"/>
        <v/>
      </c>
      <c r="AS287" t="str">
        <f t="shared" si="191"/>
        <v/>
      </c>
      <c r="AT287" t="str">
        <f t="shared" si="192"/>
        <v/>
      </c>
      <c r="AU287" t="str">
        <f t="shared" si="193"/>
        <v>80</v>
      </c>
      <c r="AV287" t="str">
        <f t="shared" si="194"/>
        <v/>
      </c>
      <c r="AW287" t="str">
        <f t="shared" si="195"/>
        <v xml:space="preserve">                              </v>
      </c>
      <c r="AX287" t="str">
        <f t="shared" si="196"/>
        <v>000000000000000</v>
      </c>
      <c r="AY287" t="str">
        <f t="shared" si="197"/>
        <v>000000000000000</v>
      </c>
      <c r="AZ287" t="str">
        <f t="shared" si="198"/>
        <v>000000000000000</v>
      </c>
      <c r="BA287" t="str">
        <f t="shared" si="199"/>
        <v>000000000000000</v>
      </c>
      <c r="BB287" t="str">
        <f t="shared" si="200"/>
        <v>000000000000000</v>
      </c>
      <c r="BC287" t="str">
        <f t="shared" si="201"/>
        <v>000000000000000</v>
      </c>
      <c r="BD287" t="str">
        <f t="shared" si="202"/>
        <v>000000000000000</v>
      </c>
      <c r="BE287" t="str">
        <f t="shared" si="203"/>
        <v>000000000000000</v>
      </c>
      <c r="BF287" t="str">
        <f t="shared" si="204"/>
        <v>PES</v>
      </c>
      <c r="BG287" t="str">
        <f t="shared" si="205"/>
        <v>0001000000</v>
      </c>
      <c r="BH287">
        <f t="shared" si="206"/>
        <v>1</v>
      </c>
      <c r="BI287" t="str">
        <f t="shared" si="207"/>
        <v xml:space="preserve"> </v>
      </c>
      <c r="BJ287" t="str">
        <f t="shared" si="208"/>
        <v>000000000000000</v>
      </c>
      <c r="BK287" t="str">
        <f t="shared" si="209"/>
        <v/>
      </c>
      <c r="BL287" t="str">
        <f t="shared" si="210"/>
        <v/>
      </c>
      <c r="BM287" t="str">
        <f t="shared" si="211"/>
        <v/>
      </c>
      <c r="BN287" t="str">
        <f t="shared" si="212"/>
        <v/>
      </c>
      <c r="BO287" t="str">
        <f t="shared" si="213"/>
        <v/>
      </c>
      <c r="BP287" t="str">
        <f t="shared" si="214"/>
        <v/>
      </c>
      <c r="BQ287" t="str">
        <f t="shared" si="215"/>
        <v/>
      </c>
      <c r="BR287" t="str">
        <f t="shared" si="216"/>
        <v/>
      </c>
      <c r="BS287" s="22" t="str">
        <f ca="1">IF(BT287="","",MAX($BS$5:INDIRECT(ADDRESS(ROW()-1,COLUMN())))+1)</f>
        <v/>
      </c>
      <c r="BT287" s="22" t="str">
        <f t="shared" si="217"/>
        <v/>
      </c>
      <c r="BU287" s="22" t="str">
        <f ca="1">IF(BV287="","",MAX($BU$5:INDIRECT(ADDRESS(ROW()-1,COLUMN())))+1)</f>
        <v/>
      </c>
      <c r="BV287" s="22" t="str">
        <f t="shared" si="218"/>
        <v/>
      </c>
    </row>
    <row r="288" spans="2:74">
      <c r="B288" s="39"/>
      <c r="C288" s="3"/>
      <c r="D288" s="3" t="str">
        <f t="shared" si="179"/>
        <v/>
      </c>
      <c r="E288" s="40"/>
      <c r="F288" s="40"/>
      <c r="G288" s="40">
        <f t="shared" si="186"/>
        <v>0</v>
      </c>
      <c r="H288" s="3">
        <v>80</v>
      </c>
      <c r="I288" s="3" t="str">
        <f t="shared" si="180"/>
        <v>C U I T</v>
      </c>
      <c r="J288" s="33"/>
      <c r="K288" s="3"/>
      <c r="L288" s="41"/>
      <c r="M288" s="41"/>
      <c r="N288" s="41"/>
      <c r="O288" s="41"/>
      <c r="P288" s="41"/>
      <c r="Q288" s="41"/>
      <c r="R288" s="41"/>
      <c r="S288" s="41"/>
      <c r="T288" s="3" t="s">
        <v>645</v>
      </c>
      <c r="U288" s="3" t="str">
        <f t="shared" si="181"/>
        <v>PESOS ARGENTINOS</v>
      </c>
      <c r="V288" s="41">
        <v>1</v>
      </c>
      <c r="W288" s="41">
        <v>1</v>
      </c>
      <c r="X288" s="3">
        <v>0</v>
      </c>
      <c r="Y288" s="3" t="str">
        <f t="shared" si="182"/>
        <v>NO CORRESPONDE</v>
      </c>
      <c r="Z288" s="3"/>
      <c r="AA288" s="39" t="str">
        <f t="shared" si="187"/>
        <v/>
      </c>
      <c r="AC288" s="46"/>
      <c r="AD288" s="7"/>
      <c r="AE288" s="3" t="str">
        <f t="shared" si="183"/>
        <v/>
      </c>
      <c r="AF288" s="47">
        <f t="shared" si="219"/>
        <v>0</v>
      </c>
      <c r="AG288" s="46"/>
      <c r="AH288" s="7"/>
      <c r="AI288" s="3" t="str">
        <f t="shared" si="184"/>
        <v/>
      </c>
      <c r="AJ288" s="47">
        <f t="shared" si="220"/>
        <v>0</v>
      </c>
      <c r="AK288" s="53">
        <f t="shared" si="221"/>
        <v>0</v>
      </c>
      <c r="AL288" s="53">
        <f t="shared" si="222"/>
        <v>0</v>
      </c>
      <c r="AN288" s="56">
        <f t="shared" si="185"/>
        <v>0</v>
      </c>
      <c r="AP288" t="str">
        <f t="shared" si="188"/>
        <v/>
      </c>
      <c r="AQ288" t="str">
        <f t="shared" si="189"/>
        <v/>
      </c>
      <c r="AR288" t="str">
        <f t="shared" si="190"/>
        <v/>
      </c>
      <c r="AS288" t="str">
        <f t="shared" si="191"/>
        <v/>
      </c>
      <c r="AT288" t="str">
        <f t="shared" si="192"/>
        <v/>
      </c>
      <c r="AU288" t="str">
        <f t="shared" si="193"/>
        <v>80</v>
      </c>
      <c r="AV288" t="str">
        <f t="shared" si="194"/>
        <v/>
      </c>
      <c r="AW288" t="str">
        <f t="shared" si="195"/>
        <v xml:space="preserve">                              </v>
      </c>
      <c r="AX288" t="str">
        <f t="shared" si="196"/>
        <v>000000000000000</v>
      </c>
      <c r="AY288" t="str">
        <f t="shared" si="197"/>
        <v>000000000000000</v>
      </c>
      <c r="AZ288" t="str">
        <f t="shared" si="198"/>
        <v>000000000000000</v>
      </c>
      <c r="BA288" t="str">
        <f t="shared" si="199"/>
        <v>000000000000000</v>
      </c>
      <c r="BB288" t="str">
        <f t="shared" si="200"/>
        <v>000000000000000</v>
      </c>
      <c r="BC288" t="str">
        <f t="shared" si="201"/>
        <v>000000000000000</v>
      </c>
      <c r="BD288" t="str">
        <f t="shared" si="202"/>
        <v>000000000000000</v>
      </c>
      <c r="BE288" t="str">
        <f t="shared" si="203"/>
        <v>000000000000000</v>
      </c>
      <c r="BF288" t="str">
        <f t="shared" si="204"/>
        <v>PES</v>
      </c>
      <c r="BG288" t="str">
        <f t="shared" si="205"/>
        <v>0001000000</v>
      </c>
      <c r="BH288">
        <f t="shared" si="206"/>
        <v>1</v>
      </c>
      <c r="BI288" t="str">
        <f t="shared" si="207"/>
        <v xml:space="preserve"> </v>
      </c>
      <c r="BJ288" t="str">
        <f t="shared" si="208"/>
        <v>000000000000000</v>
      </c>
      <c r="BK288" t="str">
        <f t="shared" si="209"/>
        <v/>
      </c>
      <c r="BL288" t="str">
        <f t="shared" si="210"/>
        <v/>
      </c>
      <c r="BM288" t="str">
        <f t="shared" si="211"/>
        <v/>
      </c>
      <c r="BN288" t="str">
        <f t="shared" si="212"/>
        <v/>
      </c>
      <c r="BO288" t="str">
        <f t="shared" si="213"/>
        <v/>
      </c>
      <c r="BP288" t="str">
        <f t="shared" si="214"/>
        <v/>
      </c>
      <c r="BQ288" t="str">
        <f t="shared" si="215"/>
        <v/>
      </c>
      <c r="BR288" t="str">
        <f t="shared" si="216"/>
        <v/>
      </c>
      <c r="BS288" s="22" t="str">
        <f ca="1">IF(BT288="","",MAX($BS$5:INDIRECT(ADDRESS(ROW()-1,COLUMN())))+1)</f>
        <v/>
      </c>
      <c r="BT288" s="22" t="str">
        <f t="shared" si="217"/>
        <v/>
      </c>
      <c r="BU288" s="22" t="str">
        <f ca="1">IF(BV288="","",MAX($BU$5:INDIRECT(ADDRESS(ROW()-1,COLUMN())))+1)</f>
        <v/>
      </c>
      <c r="BV288" s="22" t="str">
        <f t="shared" si="218"/>
        <v/>
      </c>
    </row>
    <row r="289" spans="2:74">
      <c r="B289" s="39"/>
      <c r="C289" s="3"/>
      <c r="D289" s="3" t="str">
        <f t="shared" si="179"/>
        <v/>
      </c>
      <c r="E289" s="40"/>
      <c r="F289" s="40"/>
      <c r="G289" s="40">
        <f t="shared" si="186"/>
        <v>0</v>
      </c>
      <c r="H289" s="3">
        <v>80</v>
      </c>
      <c r="I289" s="3" t="str">
        <f t="shared" si="180"/>
        <v>C U I T</v>
      </c>
      <c r="J289" s="33"/>
      <c r="K289" s="3"/>
      <c r="L289" s="41"/>
      <c r="M289" s="41"/>
      <c r="N289" s="41"/>
      <c r="O289" s="41"/>
      <c r="P289" s="41"/>
      <c r="Q289" s="41"/>
      <c r="R289" s="41"/>
      <c r="S289" s="41"/>
      <c r="T289" s="3" t="s">
        <v>645</v>
      </c>
      <c r="U289" s="3" t="str">
        <f t="shared" si="181"/>
        <v>PESOS ARGENTINOS</v>
      </c>
      <c r="V289" s="41">
        <v>1</v>
      </c>
      <c r="W289" s="41">
        <v>1</v>
      </c>
      <c r="X289" s="3">
        <v>0</v>
      </c>
      <c r="Y289" s="3" t="str">
        <f t="shared" si="182"/>
        <v>NO CORRESPONDE</v>
      </c>
      <c r="Z289" s="3"/>
      <c r="AA289" s="39" t="str">
        <f t="shared" si="187"/>
        <v/>
      </c>
      <c r="AC289" s="46"/>
      <c r="AD289" s="7"/>
      <c r="AE289" s="3" t="str">
        <f t="shared" si="183"/>
        <v/>
      </c>
      <c r="AF289" s="47">
        <f t="shared" si="219"/>
        <v>0</v>
      </c>
      <c r="AG289" s="46"/>
      <c r="AH289" s="7"/>
      <c r="AI289" s="3" t="str">
        <f t="shared" si="184"/>
        <v/>
      </c>
      <c r="AJ289" s="47">
        <f t="shared" si="220"/>
        <v>0</v>
      </c>
      <c r="AK289" s="53">
        <f t="shared" si="221"/>
        <v>0</v>
      </c>
      <c r="AL289" s="53">
        <f t="shared" si="222"/>
        <v>0</v>
      </c>
      <c r="AN289" s="56">
        <f t="shared" si="185"/>
        <v>0</v>
      </c>
      <c r="AP289" t="str">
        <f t="shared" si="188"/>
        <v/>
      </c>
      <c r="AQ289" t="str">
        <f t="shared" si="189"/>
        <v/>
      </c>
      <c r="AR289" t="str">
        <f t="shared" si="190"/>
        <v/>
      </c>
      <c r="AS289" t="str">
        <f t="shared" si="191"/>
        <v/>
      </c>
      <c r="AT289" t="str">
        <f t="shared" si="192"/>
        <v/>
      </c>
      <c r="AU289" t="str">
        <f t="shared" si="193"/>
        <v>80</v>
      </c>
      <c r="AV289" t="str">
        <f t="shared" si="194"/>
        <v/>
      </c>
      <c r="AW289" t="str">
        <f t="shared" si="195"/>
        <v xml:space="preserve">                              </v>
      </c>
      <c r="AX289" t="str">
        <f t="shared" si="196"/>
        <v>000000000000000</v>
      </c>
      <c r="AY289" t="str">
        <f t="shared" si="197"/>
        <v>000000000000000</v>
      </c>
      <c r="AZ289" t="str">
        <f t="shared" si="198"/>
        <v>000000000000000</v>
      </c>
      <c r="BA289" t="str">
        <f t="shared" si="199"/>
        <v>000000000000000</v>
      </c>
      <c r="BB289" t="str">
        <f t="shared" si="200"/>
        <v>000000000000000</v>
      </c>
      <c r="BC289" t="str">
        <f t="shared" si="201"/>
        <v>000000000000000</v>
      </c>
      <c r="BD289" t="str">
        <f t="shared" si="202"/>
        <v>000000000000000</v>
      </c>
      <c r="BE289" t="str">
        <f t="shared" si="203"/>
        <v>000000000000000</v>
      </c>
      <c r="BF289" t="str">
        <f t="shared" si="204"/>
        <v>PES</v>
      </c>
      <c r="BG289" t="str">
        <f t="shared" si="205"/>
        <v>0001000000</v>
      </c>
      <c r="BH289">
        <f t="shared" si="206"/>
        <v>1</v>
      </c>
      <c r="BI289" t="str">
        <f t="shared" si="207"/>
        <v xml:space="preserve"> </v>
      </c>
      <c r="BJ289" t="str">
        <f t="shared" si="208"/>
        <v>000000000000000</v>
      </c>
      <c r="BK289" t="str">
        <f t="shared" si="209"/>
        <v/>
      </c>
      <c r="BL289" t="str">
        <f t="shared" si="210"/>
        <v/>
      </c>
      <c r="BM289" t="str">
        <f t="shared" si="211"/>
        <v/>
      </c>
      <c r="BN289" t="str">
        <f t="shared" si="212"/>
        <v/>
      </c>
      <c r="BO289" t="str">
        <f t="shared" si="213"/>
        <v/>
      </c>
      <c r="BP289" t="str">
        <f t="shared" si="214"/>
        <v/>
      </c>
      <c r="BQ289" t="str">
        <f t="shared" si="215"/>
        <v/>
      </c>
      <c r="BR289" t="str">
        <f t="shared" si="216"/>
        <v/>
      </c>
      <c r="BS289" s="22" t="str">
        <f ca="1">IF(BT289="","",MAX($BS$5:INDIRECT(ADDRESS(ROW()-1,COLUMN())))+1)</f>
        <v/>
      </c>
      <c r="BT289" s="22" t="str">
        <f t="shared" si="217"/>
        <v/>
      </c>
      <c r="BU289" s="22" t="str">
        <f ca="1">IF(BV289="","",MAX($BU$5:INDIRECT(ADDRESS(ROW()-1,COLUMN())))+1)</f>
        <v/>
      </c>
      <c r="BV289" s="22" t="str">
        <f t="shared" si="218"/>
        <v/>
      </c>
    </row>
    <row r="290" spans="2:74">
      <c r="B290" s="39"/>
      <c r="C290" s="3"/>
      <c r="D290" s="3" t="str">
        <f t="shared" si="179"/>
        <v/>
      </c>
      <c r="E290" s="40"/>
      <c r="F290" s="40"/>
      <c r="G290" s="40">
        <f t="shared" si="186"/>
        <v>0</v>
      </c>
      <c r="H290" s="3">
        <v>80</v>
      </c>
      <c r="I290" s="3" t="str">
        <f t="shared" si="180"/>
        <v>C U I T</v>
      </c>
      <c r="J290" s="33"/>
      <c r="K290" s="3"/>
      <c r="L290" s="41"/>
      <c r="M290" s="41"/>
      <c r="N290" s="41"/>
      <c r="O290" s="41"/>
      <c r="P290" s="41"/>
      <c r="Q290" s="41"/>
      <c r="R290" s="41"/>
      <c r="S290" s="41"/>
      <c r="T290" s="3" t="s">
        <v>645</v>
      </c>
      <c r="U290" s="3" t="str">
        <f t="shared" si="181"/>
        <v>PESOS ARGENTINOS</v>
      </c>
      <c r="V290" s="41">
        <v>1</v>
      </c>
      <c r="W290" s="41">
        <v>1</v>
      </c>
      <c r="X290" s="3">
        <v>0</v>
      </c>
      <c r="Y290" s="3" t="str">
        <f t="shared" si="182"/>
        <v>NO CORRESPONDE</v>
      </c>
      <c r="Z290" s="3"/>
      <c r="AA290" s="39" t="str">
        <f t="shared" si="187"/>
        <v/>
      </c>
      <c r="AC290" s="46"/>
      <c r="AD290" s="7"/>
      <c r="AE290" s="3" t="str">
        <f t="shared" si="183"/>
        <v/>
      </c>
      <c r="AF290" s="47">
        <f t="shared" si="219"/>
        <v>0</v>
      </c>
      <c r="AG290" s="46"/>
      <c r="AH290" s="7"/>
      <c r="AI290" s="3" t="str">
        <f t="shared" si="184"/>
        <v/>
      </c>
      <c r="AJ290" s="47">
        <f t="shared" si="220"/>
        <v>0</v>
      </c>
      <c r="AK290" s="53">
        <f t="shared" si="221"/>
        <v>0</v>
      </c>
      <c r="AL290" s="53">
        <f t="shared" si="222"/>
        <v>0</v>
      </c>
      <c r="AN290" s="56">
        <f t="shared" si="185"/>
        <v>0</v>
      </c>
      <c r="AP290" t="str">
        <f t="shared" si="188"/>
        <v/>
      </c>
      <c r="AQ290" t="str">
        <f t="shared" si="189"/>
        <v/>
      </c>
      <c r="AR290" t="str">
        <f t="shared" si="190"/>
        <v/>
      </c>
      <c r="AS290" t="str">
        <f t="shared" si="191"/>
        <v/>
      </c>
      <c r="AT290" t="str">
        <f t="shared" si="192"/>
        <v/>
      </c>
      <c r="AU290" t="str">
        <f t="shared" si="193"/>
        <v>80</v>
      </c>
      <c r="AV290" t="str">
        <f t="shared" si="194"/>
        <v/>
      </c>
      <c r="AW290" t="str">
        <f t="shared" si="195"/>
        <v xml:space="preserve">                              </v>
      </c>
      <c r="AX290" t="str">
        <f t="shared" si="196"/>
        <v>000000000000000</v>
      </c>
      <c r="AY290" t="str">
        <f t="shared" si="197"/>
        <v>000000000000000</v>
      </c>
      <c r="AZ290" t="str">
        <f t="shared" si="198"/>
        <v>000000000000000</v>
      </c>
      <c r="BA290" t="str">
        <f t="shared" si="199"/>
        <v>000000000000000</v>
      </c>
      <c r="BB290" t="str">
        <f t="shared" si="200"/>
        <v>000000000000000</v>
      </c>
      <c r="BC290" t="str">
        <f t="shared" si="201"/>
        <v>000000000000000</v>
      </c>
      <c r="BD290" t="str">
        <f t="shared" si="202"/>
        <v>000000000000000</v>
      </c>
      <c r="BE290" t="str">
        <f t="shared" si="203"/>
        <v>000000000000000</v>
      </c>
      <c r="BF290" t="str">
        <f t="shared" si="204"/>
        <v>PES</v>
      </c>
      <c r="BG290" t="str">
        <f t="shared" si="205"/>
        <v>0001000000</v>
      </c>
      <c r="BH290">
        <f t="shared" si="206"/>
        <v>1</v>
      </c>
      <c r="BI290" t="str">
        <f t="shared" si="207"/>
        <v xml:space="preserve"> </v>
      </c>
      <c r="BJ290" t="str">
        <f t="shared" si="208"/>
        <v>000000000000000</v>
      </c>
      <c r="BK290" t="str">
        <f t="shared" si="209"/>
        <v/>
      </c>
      <c r="BL290" t="str">
        <f t="shared" si="210"/>
        <v/>
      </c>
      <c r="BM290" t="str">
        <f t="shared" si="211"/>
        <v/>
      </c>
      <c r="BN290" t="str">
        <f t="shared" si="212"/>
        <v/>
      </c>
      <c r="BO290" t="str">
        <f t="shared" si="213"/>
        <v/>
      </c>
      <c r="BP290" t="str">
        <f t="shared" si="214"/>
        <v/>
      </c>
      <c r="BQ290" t="str">
        <f t="shared" si="215"/>
        <v/>
      </c>
      <c r="BR290" t="str">
        <f t="shared" si="216"/>
        <v/>
      </c>
      <c r="BS290" s="22" t="str">
        <f ca="1">IF(BT290="","",MAX($BS$5:INDIRECT(ADDRESS(ROW()-1,COLUMN())))+1)</f>
        <v/>
      </c>
      <c r="BT290" s="22" t="str">
        <f t="shared" si="217"/>
        <v/>
      </c>
      <c r="BU290" s="22" t="str">
        <f ca="1">IF(BV290="","",MAX($BU$5:INDIRECT(ADDRESS(ROW()-1,COLUMN())))+1)</f>
        <v/>
      </c>
      <c r="BV290" s="22" t="str">
        <f t="shared" si="218"/>
        <v/>
      </c>
    </row>
    <row r="291" spans="2:74">
      <c r="B291" s="39"/>
      <c r="C291" s="3"/>
      <c r="D291" s="3" t="str">
        <f t="shared" si="179"/>
        <v/>
      </c>
      <c r="E291" s="40"/>
      <c r="F291" s="40"/>
      <c r="G291" s="40">
        <f t="shared" si="186"/>
        <v>0</v>
      </c>
      <c r="H291" s="3">
        <v>80</v>
      </c>
      <c r="I291" s="3" t="str">
        <f t="shared" si="180"/>
        <v>C U I T</v>
      </c>
      <c r="J291" s="33"/>
      <c r="K291" s="3"/>
      <c r="L291" s="41"/>
      <c r="M291" s="41"/>
      <c r="N291" s="41"/>
      <c r="O291" s="41"/>
      <c r="P291" s="41"/>
      <c r="Q291" s="41"/>
      <c r="R291" s="41"/>
      <c r="S291" s="41"/>
      <c r="T291" s="3" t="s">
        <v>645</v>
      </c>
      <c r="U291" s="3" t="str">
        <f t="shared" si="181"/>
        <v>PESOS ARGENTINOS</v>
      </c>
      <c r="V291" s="41">
        <v>1</v>
      </c>
      <c r="W291" s="41">
        <v>1</v>
      </c>
      <c r="X291" s="3">
        <v>0</v>
      </c>
      <c r="Y291" s="3" t="str">
        <f t="shared" si="182"/>
        <v>NO CORRESPONDE</v>
      </c>
      <c r="Z291" s="3"/>
      <c r="AA291" s="39" t="str">
        <f t="shared" si="187"/>
        <v/>
      </c>
      <c r="AC291" s="46"/>
      <c r="AD291" s="7"/>
      <c r="AE291" s="3" t="str">
        <f t="shared" si="183"/>
        <v/>
      </c>
      <c r="AF291" s="47">
        <f t="shared" si="219"/>
        <v>0</v>
      </c>
      <c r="AG291" s="46"/>
      <c r="AH291" s="7"/>
      <c r="AI291" s="3" t="str">
        <f t="shared" si="184"/>
        <v/>
      </c>
      <c r="AJ291" s="47">
        <f t="shared" si="220"/>
        <v>0</v>
      </c>
      <c r="AK291" s="53">
        <f t="shared" si="221"/>
        <v>0</v>
      </c>
      <c r="AL291" s="53">
        <f t="shared" si="222"/>
        <v>0</v>
      </c>
      <c r="AN291" s="56">
        <f t="shared" si="185"/>
        <v>0</v>
      </c>
      <c r="AP291" t="str">
        <f t="shared" si="188"/>
        <v/>
      </c>
      <c r="AQ291" t="str">
        <f t="shared" si="189"/>
        <v/>
      </c>
      <c r="AR291" t="str">
        <f t="shared" si="190"/>
        <v/>
      </c>
      <c r="AS291" t="str">
        <f t="shared" si="191"/>
        <v/>
      </c>
      <c r="AT291" t="str">
        <f t="shared" si="192"/>
        <v/>
      </c>
      <c r="AU291" t="str">
        <f t="shared" si="193"/>
        <v>80</v>
      </c>
      <c r="AV291" t="str">
        <f t="shared" si="194"/>
        <v/>
      </c>
      <c r="AW291" t="str">
        <f t="shared" si="195"/>
        <v xml:space="preserve">                              </v>
      </c>
      <c r="AX291" t="str">
        <f t="shared" si="196"/>
        <v>000000000000000</v>
      </c>
      <c r="AY291" t="str">
        <f t="shared" si="197"/>
        <v>000000000000000</v>
      </c>
      <c r="AZ291" t="str">
        <f t="shared" si="198"/>
        <v>000000000000000</v>
      </c>
      <c r="BA291" t="str">
        <f t="shared" si="199"/>
        <v>000000000000000</v>
      </c>
      <c r="BB291" t="str">
        <f t="shared" si="200"/>
        <v>000000000000000</v>
      </c>
      <c r="BC291" t="str">
        <f t="shared" si="201"/>
        <v>000000000000000</v>
      </c>
      <c r="BD291" t="str">
        <f t="shared" si="202"/>
        <v>000000000000000</v>
      </c>
      <c r="BE291" t="str">
        <f t="shared" si="203"/>
        <v>000000000000000</v>
      </c>
      <c r="BF291" t="str">
        <f t="shared" si="204"/>
        <v>PES</v>
      </c>
      <c r="BG291" t="str">
        <f t="shared" si="205"/>
        <v>0001000000</v>
      </c>
      <c r="BH291">
        <f t="shared" si="206"/>
        <v>1</v>
      </c>
      <c r="BI291" t="str">
        <f t="shared" si="207"/>
        <v xml:space="preserve"> </v>
      </c>
      <c r="BJ291" t="str">
        <f t="shared" si="208"/>
        <v>000000000000000</v>
      </c>
      <c r="BK291" t="str">
        <f t="shared" si="209"/>
        <v/>
      </c>
      <c r="BL291" t="str">
        <f t="shared" si="210"/>
        <v/>
      </c>
      <c r="BM291" t="str">
        <f t="shared" si="211"/>
        <v/>
      </c>
      <c r="BN291" t="str">
        <f t="shared" si="212"/>
        <v/>
      </c>
      <c r="BO291" t="str">
        <f t="shared" si="213"/>
        <v/>
      </c>
      <c r="BP291" t="str">
        <f t="shared" si="214"/>
        <v/>
      </c>
      <c r="BQ291" t="str">
        <f t="shared" si="215"/>
        <v/>
      </c>
      <c r="BR291" t="str">
        <f t="shared" si="216"/>
        <v/>
      </c>
      <c r="BS291" s="22" t="str">
        <f ca="1">IF(BT291="","",MAX($BS$5:INDIRECT(ADDRESS(ROW()-1,COLUMN())))+1)</f>
        <v/>
      </c>
      <c r="BT291" s="22" t="str">
        <f t="shared" si="217"/>
        <v/>
      </c>
      <c r="BU291" s="22" t="str">
        <f ca="1">IF(BV291="","",MAX($BU$5:INDIRECT(ADDRESS(ROW()-1,COLUMN())))+1)</f>
        <v/>
      </c>
      <c r="BV291" s="22" t="str">
        <f t="shared" si="218"/>
        <v/>
      </c>
    </row>
    <row r="292" spans="2:74">
      <c r="B292" s="39"/>
      <c r="C292" s="3"/>
      <c r="D292" s="3" t="str">
        <f t="shared" si="179"/>
        <v/>
      </c>
      <c r="E292" s="40"/>
      <c r="F292" s="40"/>
      <c r="G292" s="40">
        <f t="shared" si="186"/>
        <v>0</v>
      </c>
      <c r="H292" s="3">
        <v>80</v>
      </c>
      <c r="I292" s="3" t="str">
        <f t="shared" si="180"/>
        <v>C U I T</v>
      </c>
      <c r="J292" s="33"/>
      <c r="K292" s="3"/>
      <c r="L292" s="41"/>
      <c r="M292" s="41"/>
      <c r="N292" s="41"/>
      <c r="O292" s="41"/>
      <c r="P292" s="41"/>
      <c r="Q292" s="41"/>
      <c r="R292" s="41"/>
      <c r="S292" s="41"/>
      <c r="T292" s="3" t="s">
        <v>645</v>
      </c>
      <c r="U292" s="3" t="str">
        <f t="shared" si="181"/>
        <v>PESOS ARGENTINOS</v>
      </c>
      <c r="V292" s="41">
        <v>1</v>
      </c>
      <c r="W292" s="41">
        <v>1</v>
      </c>
      <c r="X292" s="3">
        <v>0</v>
      </c>
      <c r="Y292" s="3" t="str">
        <f t="shared" si="182"/>
        <v>NO CORRESPONDE</v>
      </c>
      <c r="Z292" s="3"/>
      <c r="AA292" s="39" t="str">
        <f t="shared" si="187"/>
        <v/>
      </c>
      <c r="AC292" s="46"/>
      <c r="AD292" s="7"/>
      <c r="AE292" s="3" t="str">
        <f t="shared" si="183"/>
        <v/>
      </c>
      <c r="AF292" s="47">
        <f t="shared" si="219"/>
        <v>0</v>
      </c>
      <c r="AG292" s="46"/>
      <c r="AH292" s="7"/>
      <c r="AI292" s="3" t="str">
        <f t="shared" si="184"/>
        <v/>
      </c>
      <c r="AJ292" s="47">
        <f t="shared" si="220"/>
        <v>0</v>
      </c>
      <c r="AK292" s="53">
        <f t="shared" si="221"/>
        <v>0</v>
      </c>
      <c r="AL292" s="53">
        <f t="shared" si="222"/>
        <v>0</v>
      </c>
      <c r="AN292" s="56">
        <f t="shared" si="185"/>
        <v>0</v>
      </c>
      <c r="AP292" t="str">
        <f t="shared" si="188"/>
        <v/>
      </c>
      <c r="AQ292" t="str">
        <f t="shared" si="189"/>
        <v/>
      </c>
      <c r="AR292" t="str">
        <f t="shared" si="190"/>
        <v/>
      </c>
      <c r="AS292" t="str">
        <f t="shared" si="191"/>
        <v/>
      </c>
      <c r="AT292" t="str">
        <f t="shared" si="192"/>
        <v/>
      </c>
      <c r="AU292" t="str">
        <f t="shared" si="193"/>
        <v>80</v>
      </c>
      <c r="AV292" t="str">
        <f t="shared" si="194"/>
        <v/>
      </c>
      <c r="AW292" t="str">
        <f t="shared" si="195"/>
        <v xml:space="preserve">                              </v>
      </c>
      <c r="AX292" t="str">
        <f t="shared" si="196"/>
        <v>000000000000000</v>
      </c>
      <c r="AY292" t="str">
        <f t="shared" si="197"/>
        <v>000000000000000</v>
      </c>
      <c r="AZ292" t="str">
        <f t="shared" si="198"/>
        <v>000000000000000</v>
      </c>
      <c r="BA292" t="str">
        <f t="shared" si="199"/>
        <v>000000000000000</v>
      </c>
      <c r="BB292" t="str">
        <f t="shared" si="200"/>
        <v>000000000000000</v>
      </c>
      <c r="BC292" t="str">
        <f t="shared" si="201"/>
        <v>000000000000000</v>
      </c>
      <c r="BD292" t="str">
        <f t="shared" si="202"/>
        <v>000000000000000</v>
      </c>
      <c r="BE292" t="str">
        <f t="shared" si="203"/>
        <v>000000000000000</v>
      </c>
      <c r="BF292" t="str">
        <f t="shared" si="204"/>
        <v>PES</v>
      </c>
      <c r="BG292" t="str">
        <f t="shared" si="205"/>
        <v>0001000000</v>
      </c>
      <c r="BH292">
        <f t="shared" si="206"/>
        <v>1</v>
      </c>
      <c r="BI292" t="str">
        <f t="shared" si="207"/>
        <v xml:space="preserve"> </v>
      </c>
      <c r="BJ292" t="str">
        <f t="shared" si="208"/>
        <v>000000000000000</v>
      </c>
      <c r="BK292" t="str">
        <f t="shared" si="209"/>
        <v/>
      </c>
      <c r="BL292" t="str">
        <f t="shared" si="210"/>
        <v/>
      </c>
      <c r="BM292" t="str">
        <f t="shared" si="211"/>
        <v/>
      </c>
      <c r="BN292" t="str">
        <f t="shared" si="212"/>
        <v/>
      </c>
      <c r="BO292" t="str">
        <f t="shared" si="213"/>
        <v/>
      </c>
      <c r="BP292" t="str">
        <f t="shared" si="214"/>
        <v/>
      </c>
      <c r="BQ292" t="str">
        <f t="shared" si="215"/>
        <v/>
      </c>
      <c r="BR292" t="str">
        <f t="shared" si="216"/>
        <v/>
      </c>
      <c r="BS292" s="22" t="str">
        <f ca="1">IF(BT292="","",MAX($BS$5:INDIRECT(ADDRESS(ROW()-1,COLUMN())))+1)</f>
        <v/>
      </c>
      <c r="BT292" s="22" t="str">
        <f t="shared" si="217"/>
        <v/>
      </c>
      <c r="BU292" s="22" t="str">
        <f ca="1">IF(BV292="","",MAX($BU$5:INDIRECT(ADDRESS(ROW()-1,COLUMN())))+1)</f>
        <v/>
      </c>
      <c r="BV292" s="22" t="str">
        <f t="shared" si="218"/>
        <v/>
      </c>
    </row>
    <row r="293" spans="2:74">
      <c r="B293" s="39"/>
      <c r="C293" s="3"/>
      <c r="D293" s="3" t="str">
        <f t="shared" si="179"/>
        <v/>
      </c>
      <c r="E293" s="40"/>
      <c r="F293" s="40"/>
      <c r="G293" s="40">
        <f t="shared" si="186"/>
        <v>0</v>
      </c>
      <c r="H293" s="3">
        <v>80</v>
      </c>
      <c r="I293" s="3" t="str">
        <f t="shared" si="180"/>
        <v>C U I T</v>
      </c>
      <c r="J293" s="33"/>
      <c r="K293" s="3"/>
      <c r="L293" s="41"/>
      <c r="M293" s="41"/>
      <c r="N293" s="41"/>
      <c r="O293" s="41"/>
      <c r="P293" s="41"/>
      <c r="Q293" s="41"/>
      <c r="R293" s="41"/>
      <c r="S293" s="41"/>
      <c r="T293" s="3" t="s">
        <v>645</v>
      </c>
      <c r="U293" s="3" t="str">
        <f t="shared" si="181"/>
        <v>PESOS ARGENTINOS</v>
      </c>
      <c r="V293" s="41">
        <v>1</v>
      </c>
      <c r="W293" s="41">
        <v>1</v>
      </c>
      <c r="X293" s="3">
        <v>0</v>
      </c>
      <c r="Y293" s="3" t="str">
        <f t="shared" si="182"/>
        <v>NO CORRESPONDE</v>
      </c>
      <c r="Z293" s="3"/>
      <c r="AA293" s="39" t="str">
        <f t="shared" si="187"/>
        <v/>
      </c>
      <c r="AC293" s="46"/>
      <c r="AD293" s="7"/>
      <c r="AE293" s="3" t="str">
        <f t="shared" si="183"/>
        <v/>
      </c>
      <c r="AF293" s="47">
        <f t="shared" si="219"/>
        <v>0</v>
      </c>
      <c r="AG293" s="46"/>
      <c r="AH293" s="7"/>
      <c r="AI293" s="3" t="str">
        <f t="shared" si="184"/>
        <v/>
      </c>
      <c r="AJ293" s="47">
        <f t="shared" si="220"/>
        <v>0</v>
      </c>
      <c r="AK293" s="53">
        <f t="shared" si="221"/>
        <v>0</v>
      </c>
      <c r="AL293" s="53">
        <f t="shared" si="222"/>
        <v>0</v>
      </c>
      <c r="AN293" s="56">
        <f t="shared" si="185"/>
        <v>0</v>
      </c>
      <c r="AP293" t="str">
        <f t="shared" si="188"/>
        <v/>
      </c>
      <c r="AQ293" t="str">
        <f t="shared" si="189"/>
        <v/>
      </c>
      <c r="AR293" t="str">
        <f t="shared" si="190"/>
        <v/>
      </c>
      <c r="AS293" t="str">
        <f t="shared" si="191"/>
        <v/>
      </c>
      <c r="AT293" t="str">
        <f t="shared" si="192"/>
        <v/>
      </c>
      <c r="AU293" t="str">
        <f t="shared" si="193"/>
        <v>80</v>
      </c>
      <c r="AV293" t="str">
        <f t="shared" si="194"/>
        <v/>
      </c>
      <c r="AW293" t="str">
        <f t="shared" si="195"/>
        <v xml:space="preserve">                              </v>
      </c>
      <c r="AX293" t="str">
        <f t="shared" si="196"/>
        <v>000000000000000</v>
      </c>
      <c r="AY293" t="str">
        <f t="shared" si="197"/>
        <v>000000000000000</v>
      </c>
      <c r="AZ293" t="str">
        <f t="shared" si="198"/>
        <v>000000000000000</v>
      </c>
      <c r="BA293" t="str">
        <f t="shared" si="199"/>
        <v>000000000000000</v>
      </c>
      <c r="BB293" t="str">
        <f t="shared" si="200"/>
        <v>000000000000000</v>
      </c>
      <c r="BC293" t="str">
        <f t="shared" si="201"/>
        <v>000000000000000</v>
      </c>
      <c r="BD293" t="str">
        <f t="shared" si="202"/>
        <v>000000000000000</v>
      </c>
      <c r="BE293" t="str">
        <f t="shared" si="203"/>
        <v>000000000000000</v>
      </c>
      <c r="BF293" t="str">
        <f t="shared" si="204"/>
        <v>PES</v>
      </c>
      <c r="BG293" t="str">
        <f t="shared" si="205"/>
        <v>0001000000</v>
      </c>
      <c r="BH293">
        <f t="shared" si="206"/>
        <v>1</v>
      </c>
      <c r="BI293" t="str">
        <f t="shared" si="207"/>
        <v xml:space="preserve"> </v>
      </c>
      <c r="BJ293" t="str">
        <f t="shared" si="208"/>
        <v>000000000000000</v>
      </c>
      <c r="BK293" t="str">
        <f t="shared" si="209"/>
        <v/>
      </c>
      <c r="BL293" t="str">
        <f t="shared" si="210"/>
        <v/>
      </c>
      <c r="BM293" t="str">
        <f t="shared" si="211"/>
        <v/>
      </c>
      <c r="BN293" t="str">
        <f t="shared" si="212"/>
        <v/>
      </c>
      <c r="BO293" t="str">
        <f t="shared" si="213"/>
        <v/>
      </c>
      <c r="BP293" t="str">
        <f t="shared" si="214"/>
        <v/>
      </c>
      <c r="BQ293" t="str">
        <f t="shared" si="215"/>
        <v/>
      </c>
      <c r="BR293" t="str">
        <f t="shared" si="216"/>
        <v/>
      </c>
      <c r="BS293" s="22" t="str">
        <f ca="1">IF(BT293="","",MAX($BS$5:INDIRECT(ADDRESS(ROW()-1,COLUMN())))+1)</f>
        <v/>
      </c>
      <c r="BT293" s="22" t="str">
        <f t="shared" si="217"/>
        <v/>
      </c>
      <c r="BU293" s="22" t="str">
        <f ca="1">IF(BV293="","",MAX($BU$5:INDIRECT(ADDRESS(ROW()-1,COLUMN())))+1)</f>
        <v/>
      </c>
      <c r="BV293" s="22" t="str">
        <f t="shared" si="218"/>
        <v/>
      </c>
    </row>
    <row r="294" spans="2:74">
      <c r="B294" s="39"/>
      <c r="C294" s="3"/>
      <c r="D294" s="3" t="str">
        <f t="shared" si="179"/>
        <v/>
      </c>
      <c r="E294" s="40"/>
      <c r="F294" s="40"/>
      <c r="G294" s="40">
        <f t="shared" si="186"/>
        <v>0</v>
      </c>
      <c r="H294" s="3">
        <v>80</v>
      </c>
      <c r="I294" s="3" t="str">
        <f t="shared" si="180"/>
        <v>C U I T</v>
      </c>
      <c r="J294" s="33"/>
      <c r="K294" s="3"/>
      <c r="L294" s="41"/>
      <c r="M294" s="41"/>
      <c r="N294" s="41"/>
      <c r="O294" s="41"/>
      <c r="P294" s="41"/>
      <c r="Q294" s="41"/>
      <c r="R294" s="41"/>
      <c r="S294" s="41"/>
      <c r="T294" s="3" t="s">
        <v>645</v>
      </c>
      <c r="U294" s="3" t="str">
        <f t="shared" si="181"/>
        <v>PESOS ARGENTINOS</v>
      </c>
      <c r="V294" s="41">
        <v>1</v>
      </c>
      <c r="W294" s="41">
        <v>1</v>
      </c>
      <c r="X294" s="3">
        <v>0</v>
      </c>
      <c r="Y294" s="3" t="str">
        <f t="shared" si="182"/>
        <v>NO CORRESPONDE</v>
      </c>
      <c r="Z294" s="3"/>
      <c r="AA294" s="39" t="str">
        <f t="shared" si="187"/>
        <v/>
      </c>
      <c r="AC294" s="46"/>
      <c r="AD294" s="7"/>
      <c r="AE294" s="3" t="str">
        <f t="shared" si="183"/>
        <v/>
      </c>
      <c r="AF294" s="47">
        <f t="shared" si="219"/>
        <v>0</v>
      </c>
      <c r="AG294" s="46"/>
      <c r="AH294" s="7"/>
      <c r="AI294" s="3" t="str">
        <f t="shared" si="184"/>
        <v/>
      </c>
      <c r="AJ294" s="47">
        <f t="shared" si="220"/>
        <v>0</v>
      </c>
      <c r="AK294" s="53">
        <f t="shared" si="221"/>
        <v>0</v>
      </c>
      <c r="AL294" s="53">
        <f t="shared" si="222"/>
        <v>0</v>
      </c>
      <c r="AN294" s="56">
        <f t="shared" si="185"/>
        <v>0</v>
      </c>
      <c r="AP294" t="str">
        <f t="shared" si="188"/>
        <v/>
      </c>
      <c r="AQ294" t="str">
        <f t="shared" si="189"/>
        <v/>
      </c>
      <c r="AR294" t="str">
        <f t="shared" si="190"/>
        <v/>
      </c>
      <c r="AS294" t="str">
        <f t="shared" si="191"/>
        <v/>
      </c>
      <c r="AT294" t="str">
        <f t="shared" si="192"/>
        <v/>
      </c>
      <c r="AU294" t="str">
        <f t="shared" si="193"/>
        <v>80</v>
      </c>
      <c r="AV294" t="str">
        <f t="shared" si="194"/>
        <v/>
      </c>
      <c r="AW294" t="str">
        <f t="shared" si="195"/>
        <v xml:space="preserve">                              </v>
      </c>
      <c r="AX294" t="str">
        <f t="shared" si="196"/>
        <v>000000000000000</v>
      </c>
      <c r="AY294" t="str">
        <f t="shared" si="197"/>
        <v>000000000000000</v>
      </c>
      <c r="AZ294" t="str">
        <f t="shared" si="198"/>
        <v>000000000000000</v>
      </c>
      <c r="BA294" t="str">
        <f t="shared" si="199"/>
        <v>000000000000000</v>
      </c>
      <c r="BB294" t="str">
        <f t="shared" si="200"/>
        <v>000000000000000</v>
      </c>
      <c r="BC294" t="str">
        <f t="shared" si="201"/>
        <v>000000000000000</v>
      </c>
      <c r="BD294" t="str">
        <f t="shared" si="202"/>
        <v>000000000000000</v>
      </c>
      <c r="BE294" t="str">
        <f t="shared" si="203"/>
        <v>000000000000000</v>
      </c>
      <c r="BF294" t="str">
        <f t="shared" si="204"/>
        <v>PES</v>
      </c>
      <c r="BG294" t="str">
        <f t="shared" si="205"/>
        <v>0001000000</v>
      </c>
      <c r="BH294">
        <f t="shared" si="206"/>
        <v>1</v>
      </c>
      <c r="BI294" t="str">
        <f t="shared" si="207"/>
        <v xml:space="preserve"> </v>
      </c>
      <c r="BJ294" t="str">
        <f t="shared" si="208"/>
        <v>000000000000000</v>
      </c>
      <c r="BK294" t="str">
        <f t="shared" si="209"/>
        <v/>
      </c>
      <c r="BL294" t="str">
        <f t="shared" si="210"/>
        <v/>
      </c>
      <c r="BM294" t="str">
        <f t="shared" si="211"/>
        <v/>
      </c>
      <c r="BN294" t="str">
        <f t="shared" si="212"/>
        <v/>
      </c>
      <c r="BO294" t="str">
        <f t="shared" si="213"/>
        <v/>
      </c>
      <c r="BP294" t="str">
        <f t="shared" si="214"/>
        <v/>
      </c>
      <c r="BQ294" t="str">
        <f t="shared" si="215"/>
        <v/>
      </c>
      <c r="BR294" t="str">
        <f t="shared" si="216"/>
        <v/>
      </c>
      <c r="BS294" s="22" t="str">
        <f ca="1">IF(BT294="","",MAX($BS$5:INDIRECT(ADDRESS(ROW()-1,COLUMN())))+1)</f>
        <v/>
      </c>
      <c r="BT294" s="22" t="str">
        <f t="shared" si="217"/>
        <v/>
      </c>
      <c r="BU294" s="22" t="str">
        <f ca="1">IF(BV294="","",MAX($BU$5:INDIRECT(ADDRESS(ROW()-1,COLUMN())))+1)</f>
        <v/>
      </c>
      <c r="BV294" s="22" t="str">
        <f t="shared" si="218"/>
        <v/>
      </c>
    </row>
    <row r="295" spans="2:74">
      <c r="B295" s="39"/>
      <c r="C295" s="3"/>
      <c r="D295" s="3" t="str">
        <f t="shared" si="179"/>
        <v/>
      </c>
      <c r="E295" s="40"/>
      <c r="F295" s="40"/>
      <c r="G295" s="40">
        <f t="shared" si="186"/>
        <v>0</v>
      </c>
      <c r="H295" s="3">
        <v>80</v>
      </c>
      <c r="I295" s="3" t="str">
        <f t="shared" si="180"/>
        <v>C U I T</v>
      </c>
      <c r="J295" s="33"/>
      <c r="K295" s="3"/>
      <c r="L295" s="41"/>
      <c r="M295" s="41"/>
      <c r="N295" s="41"/>
      <c r="O295" s="41"/>
      <c r="P295" s="41"/>
      <c r="Q295" s="41"/>
      <c r="R295" s="41"/>
      <c r="S295" s="41"/>
      <c r="T295" s="3" t="s">
        <v>645</v>
      </c>
      <c r="U295" s="3" t="str">
        <f t="shared" si="181"/>
        <v>PESOS ARGENTINOS</v>
      </c>
      <c r="V295" s="41">
        <v>1</v>
      </c>
      <c r="W295" s="41">
        <v>1</v>
      </c>
      <c r="X295" s="3">
        <v>0</v>
      </c>
      <c r="Y295" s="3" t="str">
        <f t="shared" si="182"/>
        <v>NO CORRESPONDE</v>
      </c>
      <c r="Z295" s="3"/>
      <c r="AA295" s="39" t="str">
        <f t="shared" si="187"/>
        <v/>
      </c>
      <c r="AC295" s="46"/>
      <c r="AD295" s="7"/>
      <c r="AE295" s="3" t="str">
        <f t="shared" si="183"/>
        <v/>
      </c>
      <c r="AF295" s="47">
        <f t="shared" si="219"/>
        <v>0</v>
      </c>
      <c r="AG295" s="46"/>
      <c r="AH295" s="7"/>
      <c r="AI295" s="3" t="str">
        <f t="shared" si="184"/>
        <v/>
      </c>
      <c r="AJ295" s="47">
        <f t="shared" si="220"/>
        <v>0</v>
      </c>
      <c r="AK295" s="53">
        <f t="shared" si="221"/>
        <v>0</v>
      </c>
      <c r="AL295" s="53">
        <f t="shared" si="222"/>
        <v>0</v>
      </c>
      <c r="AN295" s="56">
        <f t="shared" si="185"/>
        <v>0</v>
      </c>
      <c r="AP295" t="str">
        <f t="shared" si="188"/>
        <v/>
      </c>
      <c r="AQ295" t="str">
        <f t="shared" si="189"/>
        <v/>
      </c>
      <c r="AR295" t="str">
        <f t="shared" si="190"/>
        <v/>
      </c>
      <c r="AS295" t="str">
        <f t="shared" si="191"/>
        <v/>
      </c>
      <c r="AT295" t="str">
        <f t="shared" si="192"/>
        <v/>
      </c>
      <c r="AU295" t="str">
        <f t="shared" si="193"/>
        <v>80</v>
      </c>
      <c r="AV295" t="str">
        <f t="shared" si="194"/>
        <v/>
      </c>
      <c r="AW295" t="str">
        <f t="shared" si="195"/>
        <v xml:space="preserve">                              </v>
      </c>
      <c r="AX295" t="str">
        <f t="shared" si="196"/>
        <v>000000000000000</v>
      </c>
      <c r="AY295" t="str">
        <f t="shared" si="197"/>
        <v>000000000000000</v>
      </c>
      <c r="AZ295" t="str">
        <f t="shared" si="198"/>
        <v>000000000000000</v>
      </c>
      <c r="BA295" t="str">
        <f t="shared" si="199"/>
        <v>000000000000000</v>
      </c>
      <c r="BB295" t="str">
        <f t="shared" si="200"/>
        <v>000000000000000</v>
      </c>
      <c r="BC295" t="str">
        <f t="shared" si="201"/>
        <v>000000000000000</v>
      </c>
      <c r="BD295" t="str">
        <f t="shared" si="202"/>
        <v>000000000000000</v>
      </c>
      <c r="BE295" t="str">
        <f t="shared" si="203"/>
        <v>000000000000000</v>
      </c>
      <c r="BF295" t="str">
        <f t="shared" si="204"/>
        <v>PES</v>
      </c>
      <c r="BG295" t="str">
        <f t="shared" si="205"/>
        <v>0001000000</v>
      </c>
      <c r="BH295">
        <f t="shared" si="206"/>
        <v>1</v>
      </c>
      <c r="BI295" t="str">
        <f t="shared" si="207"/>
        <v xml:space="preserve"> </v>
      </c>
      <c r="BJ295" t="str">
        <f t="shared" si="208"/>
        <v>000000000000000</v>
      </c>
      <c r="BK295" t="str">
        <f t="shared" si="209"/>
        <v/>
      </c>
      <c r="BL295" t="str">
        <f t="shared" si="210"/>
        <v/>
      </c>
      <c r="BM295" t="str">
        <f t="shared" si="211"/>
        <v/>
      </c>
      <c r="BN295" t="str">
        <f t="shared" si="212"/>
        <v/>
      </c>
      <c r="BO295" t="str">
        <f t="shared" si="213"/>
        <v/>
      </c>
      <c r="BP295" t="str">
        <f t="shared" si="214"/>
        <v/>
      </c>
      <c r="BQ295" t="str">
        <f t="shared" si="215"/>
        <v/>
      </c>
      <c r="BR295" t="str">
        <f t="shared" si="216"/>
        <v/>
      </c>
      <c r="BS295" s="22" t="str">
        <f ca="1">IF(BT295="","",MAX($BS$5:INDIRECT(ADDRESS(ROW()-1,COLUMN())))+1)</f>
        <v/>
      </c>
      <c r="BT295" s="22" t="str">
        <f t="shared" si="217"/>
        <v/>
      </c>
      <c r="BU295" s="22" t="str">
        <f ca="1">IF(BV295="","",MAX($BU$5:INDIRECT(ADDRESS(ROW()-1,COLUMN())))+1)</f>
        <v/>
      </c>
      <c r="BV295" s="22" t="str">
        <f t="shared" si="218"/>
        <v/>
      </c>
    </row>
    <row r="296" spans="2:74">
      <c r="B296" s="39"/>
      <c r="C296" s="3"/>
      <c r="D296" s="3" t="str">
        <f t="shared" si="179"/>
        <v/>
      </c>
      <c r="E296" s="40"/>
      <c r="F296" s="40"/>
      <c r="G296" s="40">
        <f t="shared" si="186"/>
        <v>0</v>
      </c>
      <c r="H296" s="3">
        <v>80</v>
      </c>
      <c r="I296" s="3" t="str">
        <f t="shared" si="180"/>
        <v>C U I T</v>
      </c>
      <c r="J296" s="33"/>
      <c r="K296" s="3"/>
      <c r="L296" s="41"/>
      <c r="M296" s="41"/>
      <c r="N296" s="41"/>
      <c r="O296" s="41"/>
      <c r="P296" s="41"/>
      <c r="Q296" s="41"/>
      <c r="R296" s="41"/>
      <c r="S296" s="41"/>
      <c r="T296" s="3" t="s">
        <v>645</v>
      </c>
      <c r="U296" s="3" t="str">
        <f t="shared" si="181"/>
        <v>PESOS ARGENTINOS</v>
      </c>
      <c r="V296" s="41">
        <v>1</v>
      </c>
      <c r="W296" s="41">
        <v>1</v>
      </c>
      <c r="X296" s="3">
        <v>0</v>
      </c>
      <c r="Y296" s="3" t="str">
        <f t="shared" si="182"/>
        <v>NO CORRESPONDE</v>
      </c>
      <c r="Z296" s="3"/>
      <c r="AA296" s="39" t="str">
        <f t="shared" si="187"/>
        <v/>
      </c>
      <c r="AC296" s="46"/>
      <c r="AD296" s="7"/>
      <c r="AE296" s="3" t="str">
        <f t="shared" si="183"/>
        <v/>
      </c>
      <c r="AF296" s="47">
        <f t="shared" si="219"/>
        <v>0</v>
      </c>
      <c r="AG296" s="46"/>
      <c r="AH296" s="7"/>
      <c r="AI296" s="3" t="str">
        <f t="shared" si="184"/>
        <v/>
      </c>
      <c r="AJ296" s="47">
        <f t="shared" si="220"/>
        <v>0</v>
      </c>
      <c r="AK296" s="53">
        <f t="shared" si="221"/>
        <v>0</v>
      </c>
      <c r="AL296" s="53">
        <f t="shared" si="222"/>
        <v>0</v>
      </c>
      <c r="AN296" s="56">
        <f t="shared" si="185"/>
        <v>0</v>
      </c>
      <c r="AP296" t="str">
        <f t="shared" si="188"/>
        <v/>
      </c>
      <c r="AQ296" t="str">
        <f t="shared" si="189"/>
        <v/>
      </c>
      <c r="AR296" t="str">
        <f t="shared" si="190"/>
        <v/>
      </c>
      <c r="AS296" t="str">
        <f t="shared" si="191"/>
        <v/>
      </c>
      <c r="AT296" t="str">
        <f t="shared" si="192"/>
        <v/>
      </c>
      <c r="AU296" t="str">
        <f t="shared" si="193"/>
        <v>80</v>
      </c>
      <c r="AV296" t="str">
        <f t="shared" si="194"/>
        <v/>
      </c>
      <c r="AW296" t="str">
        <f t="shared" si="195"/>
        <v xml:space="preserve">                              </v>
      </c>
      <c r="AX296" t="str">
        <f t="shared" si="196"/>
        <v>000000000000000</v>
      </c>
      <c r="AY296" t="str">
        <f t="shared" si="197"/>
        <v>000000000000000</v>
      </c>
      <c r="AZ296" t="str">
        <f t="shared" si="198"/>
        <v>000000000000000</v>
      </c>
      <c r="BA296" t="str">
        <f t="shared" si="199"/>
        <v>000000000000000</v>
      </c>
      <c r="BB296" t="str">
        <f t="shared" si="200"/>
        <v>000000000000000</v>
      </c>
      <c r="BC296" t="str">
        <f t="shared" si="201"/>
        <v>000000000000000</v>
      </c>
      <c r="BD296" t="str">
        <f t="shared" si="202"/>
        <v>000000000000000</v>
      </c>
      <c r="BE296" t="str">
        <f t="shared" si="203"/>
        <v>000000000000000</v>
      </c>
      <c r="BF296" t="str">
        <f t="shared" si="204"/>
        <v>PES</v>
      </c>
      <c r="BG296" t="str">
        <f t="shared" si="205"/>
        <v>0001000000</v>
      </c>
      <c r="BH296">
        <f t="shared" si="206"/>
        <v>1</v>
      </c>
      <c r="BI296" t="str">
        <f t="shared" si="207"/>
        <v xml:space="preserve"> </v>
      </c>
      <c r="BJ296" t="str">
        <f t="shared" si="208"/>
        <v>000000000000000</v>
      </c>
      <c r="BK296" t="str">
        <f t="shared" si="209"/>
        <v/>
      </c>
      <c r="BL296" t="str">
        <f t="shared" si="210"/>
        <v/>
      </c>
      <c r="BM296" t="str">
        <f t="shared" si="211"/>
        <v/>
      </c>
      <c r="BN296" t="str">
        <f t="shared" si="212"/>
        <v/>
      </c>
      <c r="BO296" t="str">
        <f t="shared" si="213"/>
        <v/>
      </c>
      <c r="BP296" t="str">
        <f t="shared" si="214"/>
        <v/>
      </c>
      <c r="BQ296" t="str">
        <f t="shared" si="215"/>
        <v/>
      </c>
      <c r="BR296" t="str">
        <f t="shared" si="216"/>
        <v/>
      </c>
      <c r="BS296" s="22" t="str">
        <f ca="1">IF(BT296="","",MAX($BS$5:INDIRECT(ADDRESS(ROW()-1,COLUMN())))+1)</f>
        <v/>
      </c>
      <c r="BT296" s="22" t="str">
        <f t="shared" si="217"/>
        <v/>
      </c>
      <c r="BU296" s="22" t="str">
        <f ca="1">IF(BV296="","",MAX($BU$5:INDIRECT(ADDRESS(ROW()-1,COLUMN())))+1)</f>
        <v/>
      </c>
      <c r="BV296" s="22" t="str">
        <f t="shared" si="218"/>
        <v/>
      </c>
    </row>
    <row r="297" spans="2:74">
      <c r="B297" s="39"/>
      <c r="C297" s="3"/>
      <c r="D297" s="3" t="str">
        <f t="shared" si="179"/>
        <v/>
      </c>
      <c r="E297" s="40"/>
      <c r="F297" s="40"/>
      <c r="G297" s="40">
        <f t="shared" si="186"/>
        <v>0</v>
      </c>
      <c r="H297" s="3">
        <v>80</v>
      </c>
      <c r="I297" s="3" t="str">
        <f t="shared" si="180"/>
        <v>C U I T</v>
      </c>
      <c r="J297" s="33"/>
      <c r="K297" s="3"/>
      <c r="L297" s="41"/>
      <c r="M297" s="41"/>
      <c r="N297" s="41"/>
      <c r="O297" s="41"/>
      <c r="P297" s="41"/>
      <c r="Q297" s="41"/>
      <c r="R297" s="41"/>
      <c r="S297" s="41"/>
      <c r="T297" s="3" t="s">
        <v>645</v>
      </c>
      <c r="U297" s="3" t="str">
        <f t="shared" si="181"/>
        <v>PESOS ARGENTINOS</v>
      </c>
      <c r="V297" s="41">
        <v>1</v>
      </c>
      <c r="W297" s="41">
        <v>1</v>
      </c>
      <c r="X297" s="3">
        <v>0</v>
      </c>
      <c r="Y297" s="3" t="str">
        <f t="shared" si="182"/>
        <v>NO CORRESPONDE</v>
      </c>
      <c r="Z297" s="3"/>
      <c r="AA297" s="39" t="str">
        <f t="shared" si="187"/>
        <v/>
      </c>
      <c r="AC297" s="46"/>
      <c r="AD297" s="7"/>
      <c r="AE297" s="3" t="str">
        <f t="shared" si="183"/>
        <v/>
      </c>
      <c r="AF297" s="47">
        <f t="shared" si="219"/>
        <v>0</v>
      </c>
      <c r="AG297" s="46"/>
      <c r="AH297" s="7"/>
      <c r="AI297" s="3" t="str">
        <f t="shared" si="184"/>
        <v/>
      </c>
      <c r="AJ297" s="47">
        <f t="shared" si="220"/>
        <v>0</v>
      </c>
      <c r="AK297" s="53">
        <f t="shared" si="221"/>
        <v>0</v>
      </c>
      <c r="AL297" s="53">
        <f t="shared" si="222"/>
        <v>0</v>
      </c>
      <c r="AN297" s="56">
        <f t="shared" si="185"/>
        <v>0</v>
      </c>
      <c r="AP297" t="str">
        <f t="shared" si="188"/>
        <v/>
      </c>
      <c r="AQ297" t="str">
        <f t="shared" si="189"/>
        <v/>
      </c>
      <c r="AR297" t="str">
        <f t="shared" si="190"/>
        <v/>
      </c>
      <c r="AS297" t="str">
        <f t="shared" si="191"/>
        <v/>
      </c>
      <c r="AT297" t="str">
        <f t="shared" si="192"/>
        <v/>
      </c>
      <c r="AU297" t="str">
        <f t="shared" si="193"/>
        <v>80</v>
      </c>
      <c r="AV297" t="str">
        <f t="shared" si="194"/>
        <v/>
      </c>
      <c r="AW297" t="str">
        <f t="shared" si="195"/>
        <v xml:space="preserve">                              </v>
      </c>
      <c r="AX297" t="str">
        <f t="shared" si="196"/>
        <v>000000000000000</v>
      </c>
      <c r="AY297" t="str">
        <f t="shared" si="197"/>
        <v>000000000000000</v>
      </c>
      <c r="AZ297" t="str">
        <f t="shared" si="198"/>
        <v>000000000000000</v>
      </c>
      <c r="BA297" t="str">
        <f t="shared" si="199"/>
        <v>000000000000000</v>
      </c>
      <c r="BB297" t="str">
        <f t="shared" si="200"/>
        <v>000000000000000</v>
      </c>
      <c r="BC297" t="str">
        <f t="shared" si="201"/>
        <v>000000000000000</v>
      </c>
      <c r="BD297" t="str">
        <f t="shared" si="202"/>
        <v>000000000000000</v>
      </c>
      <c r="BE297" t="str">
        <f t="shared" si="203"/>
        <v>000000000000000</v>
      </c>
      <c r="BF297" t="str">
        <f t="shared" si="204"/>
        <v>PES</v>
      </c>
      <c r="BG297" t="str">
        <f t="shared" si="205"/>
        <v>0001000000</v>
      </c>
      <c r="BH297">
        <f t="shared" si="206"/>
        <v>1</v>
      </c>
      <c r="BI297" t="str">
        <f t="shared" si="207"/>
        <v xml:space="preserve"> </v>
      </c>
      <c r="BJ297" t="str">
        <f t="shared" si="208"/>
        <v>000000000000000</v>
      </c>
      <c r="BK297" t="str">
        <f t="shared" si="209"/>
        <v/>
      </c>
      <c r="BL297" t="str">
        <f t="shared" si="210"/>
        <v/>
      </c>
      <c r="BM297" t="str">
        <f t="shared" si="211"/>
        <v/>
      </c>
      <c r="BN297" t="str">
        <f t="shared" si="212"/>
        <v/>
      </c>
      <c r="BO297" t="str">
        <f t="shared" si="213"/>
        <v/>
      </c>
      <c r="BP297" t="str">
        <f t="shared" si="214"/>
        <v/>
      </c>
      <c r="BQ297" t="str">
        <f t="shared" si="215"/>
        <v/>
      </c>
      <c r="BR297" t="str">
        <f t="shared" si="216"/>
        <v/>
      </c>
      <c r="BS297" s="22" t="str">
        <f ca="1">IF(BT297="","",MAX($BS$5:INDIRECT(ADDRESS(ROW()-1,COLUMN())))+1)</f>
        <v/>
      </c>
      <c r="BT297" s="22" t="str">
        <f t="shared" si="217"/>
        <v/>
      </c>
      <c r="BU297" s="22" t="str">
        <f ca="1">IF(BV297="","",MAX($BU$5:INDIRECT(ADDRESS(ROW()-1,COLUMN())))+1)</f>
        <v/>
      </c>
      <c r="BV297" s="22" t="str">
        <f t="shared" si="218"/>
        <v/>
      </c>
    </row>
    <row r="298" spans="2:74">
      <c r="B298" s="39"/>
      <c r="C298" s="3"/>
      <c r="D298" s="3" t="str">
        <f t="shared" si="179"/>
        <v/>
      </c>
      <c r="E298" s="40"/>
      <c r="F298" s="40"/>
      <c r="G298" s="40">
        <f t="shared" si="186"/>
        <v>0</v>
      </c>
      <c r="H298" s="3">
        <v>80</v>
      </c>
      <c r="I298" s="3" t="str">
        <f t="shared" si="180"/>
        <v>C U I T</v>
      </c>
      <c r="J298" s="33"/>
      <c r="K298" s="3"/>
      <c r="L298" s="41"/>
      <c r="M298" s="41"/>
      <c r="N298" s="41"/>
      <c r="O298" s="41"/>
      <c r="P298" s="41"/>
      <c r="Q298" s="41"/>
      <c r="R298" s="41"/>
      <c r="S298" s="41"/>
      <c r="T298" s="3" t="s">
        <v>645</v>
      </c>
      <c r="U298" s="3" t="str">
        <f t="shared" si="181"/>
        <v>PESOS ARGENTINOS</v>
      </c>
      <c r="V298" s="41">
        <v>1</v>
      </c>
      <c r="W298" s="41">
        <v>1</v>
      </c>
      <c r="X298" s="3">
        <v>0</v>
      </c>
      <c r="Y298" s="3" t="str">
        <f t="shared" si="182"/>
        <v>NO CORRESPONDE</v>
      </c>
      <c r="Z298" s="3"/>
      <c r="AA298" s="39" t="str">
        <f t="shared" si="187"/>
        <v/>
      </c>
      <c r="AC298" s="46"/>
      <c r="AD298" s="7"/>
      <c r="AE298" s="3" t="str">
        <f t="shared" si="183"/>
        <v/>
      </c>
      <c r="AF298" s="47">
        <f t="shared" si="219"/>
        <v>0</v>
      </c>
      <c r="AG298" s="46"/>
      <c r="AH298" s="7"/>
      <c r="AI298" s="3" t="str">
        <f t="shared" si="184"/>
        <v/>
      </c>
      <c r="AJ298" s="47">
        <f t="shared" si="220"/>
        <v>0</v>
      </c>
      <c r="AK298" s="53">
        <f t="shared" si="221"/>
        <v>0</v>
      </c>
      <c r="AL298" s="53">
        <f t="shared" si="222"/>
        <v>0</v>
      </c>
      <c r="AN298" s="56">
        <f t="shared" si="185"/>
        <v>0</v>
      </c>
      <c r="AP298" t="str">
        <f t="shared" si="188"/>
        <v/>
      </c>
      <c r="AQ298" t="str">
        <f t="shared" si="189"/>
        <v/>
      </c>
      <c r="AR298" t="str">
        <f t="shared" si="190"/>
        <v/>
      </c>
      <c r="AS298" t="str">
        <f t="shared" si="191"/>
        <v/>
      </c>
      <c r="AT298" t="str">
        <f t="shared" si="192"/>
        <v/>
      </c>
      <c r="AU298" t="str">
        <f t="shared" si="193"/>
        <v>80</v>
      </c>
      <c r="AV298" t="str">
        <f t="shared" si="194"/>
        <v/>
      </c>
      <c r="AW298" t="str">
        <f t="shared" si="195"/>
        <v xml:space="preserve">                              </v>
      </c>
      <c r="AX298" t="str">
        <f t="shared" si="196"/>
        <v>000000000000000</v>
      </c>
      <c r="AY298" t="str">
        <f t="shared" si="197"/>
        <v>000000000000000</v>
      </c>
      <c r="AZ298" t="str">
        <f t="shared" si="198"/>
        <v>000000000000000</v>
      </c>
      <c r="BA298" t="str">
        <f t="shared" si="199"/>
        <v>000000000000000</v>
      </c>
      <c r="BB298" t="str">
        <f t="shared" si="200"/>
        <v>000000000000000</v>
      </c>
      <c r="BC298" t="str">
        <f t="shared" si="201"/>
        <v>000000000000000</v>
      </c>
      <c r="BD298" t="str">
        <f t="shared" si="202"/>
        <v>000000000000000</v>
      </c>
      <c r="BE298" t="str">
        <f t="shared" si="203"/>
        <v>000000000000000</v>
      </c>
      <c r="BF298" t="str">
        <f t="shared" si="204"/>
        <v>PES</v>
      </c>
      <c r="BG298" t="str">
        <f t="shared" si="205"/>
        <v>0001000000</v>
      </c>
      <c r="BH298">
        <f t="shared" si="206"/>
        <v>1</v>
      </c>
      <c r="BI298" t="str">
        <f t="shared" si="207"/>
        <v xml:space="preserve"> </v>
      </c>
      <c r="BJ298" t="str">
        <f t="shared" si="208"/>
        <v>000000000000000</v>
      </c>
      <c r="BK298" t="str">
        <f t="shared" si="209"/>
        <v/>
      </c>
      <c r="BL298" t="str">
        <f t="shared" si="210"/>
        <v/>
      </c>
      <c r="BM298" t="str">
        <f t="shared" si="211"/>
        <v/>
      </c>
      <c r="BN298" t="str">
        <f t="shared" si="212"/>
        <v/>
      </c>
      <c r="BO298" t="str">
        <f t="shared" si="213"/>
        <v/>
      </c>
      <c r="BP298" t="str">
        <f t="shared" si="214"/>
        <v/>
      </c>
      <c r="BQ298" t="str">
        <f t="shared" si="215"/>
        <v/>
      </c>
      <c r="BR298" t="str">
        <f t="shared" si="216"/>
        <v/>
      </c>
      <c r="BS298" s="22" t="str">
        <f ca="1">IF(BT298="","",MAX($BS$5:INDIRECT(ADDRESS(ROW()-1,COLUMN())))+1)</f>
        <v/>
      </c>
      <c r="BT298" s="22" t="str">
        <f t="shared" si="217"/>
        <v/>
      </c>
      <c r="BU298" s="22" t="str">
        <f ca="1">IF(BV298="","",MAX($BU$5:INDIRECT(ADDRESS(ROW()-1,COLUMN())))+1)</f>
        <v/>
      </c>
      <c r="BV298" s="22" t="str">
        <f t="shared" si="218"/>
        <v/>
      </c>
    </row>
    <row r="299" spans="2:74">
      <c r="B299" s="39"/>
      <c r="C299" s="3"/>
      <c r="D299" s="3" t="str">
        <f t="shared" si="179"/>
        <v/>
      </c>
      <c r="E299" s="40"/>
      <c r="F299" s="40"/>
      <c r="G299" s="40">
        <f t="shared" si="186"/>
        <v>0</v>
      </c>
      <c r="H299" s="3">
        <v>80</v>
      </c>
      <c r="I299" s="3" t="str">
        <f t="shared" si="180"/>
        <v>C U I T</v>
      </c>
      <c r="J299" s="33"/>
      <c r="K299" s="3"/>
      <c r="L299" s="41"/>
      <c r="M299" s="41"/>
      <c r="N299" s="41"/>
      <c r="O299" s="41"/>
      <c r="P299" s="41"/>
      <c r="Q299" s="41"/>
      <c r="R299" s="41"/>
      <c r="S299" s="41"/>
      <c r="T299" s="3" t="s">
        <v>645</v>
      </c>
      <c r="U299" s="3" t="str">
        <f t="shared" si="181"/>
        <v>PESOS ARGENTINOS</v>
      </c>
      <c r="V299" s="41">
        <v>1</v>
      </c>
      <c r="W299" s="41">
        <v>1</v>
      </c>
      <c r="X299" s="3">
        <v>0</v>
      </c>
      <c r="Y299" s="3" t="str">
        <f t="shared" si="182"/>
        <v>NO CORRESPONDE</v>
      </c>
      <c r="Z299" s="3"/>
      <c r="AA299" s="39" t="str">
        <f t="shared" si="187"/>
        <v/>
      </c>
      <c r="AC299" s="46"/>
      <c r="AD299" s="7"/>
      <c r="AE299" s="3" t="str">
        <f t="shared" si="183"/>
        <v/>
      </c>
      <c r="AF299" s="47">
        <f t="shared" si="219"/>
        <v>0</v>
      </c>
      <c r="AG299" s="46"/>
      <c r="AH299" s="7"/>
      <c r="AI299" s="3" t="str">
        <f t="shared" si="184"/>
        <v/>
      </c>
      <c r="AJ299" s="47">
        <f t="shared" si="220"/>
        <v>0</v>
      </c>
      <c r="AK299" s="53">
        <f t="shared" si="221"/>
        <v>0</v>
      </c>
      <c r="AL299" s="53">
        <f t="shared" si="222"/>
        <v>0</v>
      </c>
      <c r="AN299" s="56">
        <f t="shared" si="185"/>
        <v>0</v>
      </c>
      <c r="AP299" t="str">
        <f t="shared" si="188"/>
        <v/>
      </c>
      <c r="AQ299" t="str">
        <f t="shared" si="189"/>
        <v/>
      </c>
      <c r="AR299" t="str">
        <f t="shared" si="190"/>
        <v/>
      </c>
      <c r="AS299" t="str">
        <f t="shared" si="191"/>
        <v/>
      </c>
      <c r="AT299" t="str">
        <f t="shared" si="192"/>
        <v/>
      </c>
      <c r="AU299" t="str">
        <f t="shared" si="193"/>
        <v>80</v>
      </c>
      <c r="AV299" t="str">
        <f t="shared" si="194"/>
        <v/>
      </c>
      <c r="AW299" t="str">
        <f t="shared" si="195"/>
        <v xml:space="preserve">                              </v>
      </c>
      <c r="AX299" t="str">
        <f t="shared" si="196"/>
        <v>000000000000000</v>
      </c>
      <c r="AY299" t="str">
        <f t="shared" si="197"/>
        <v>000000000000000</v>
      </c>
      <c r="AZ299" t="str">
        <f t="shared" si="198"/>
        <v>000000000000000</v>
      </c>
      <c r="BA299" t="str">
        <f t="shared" si="199"/>
        <v>000000000000000</v>
      </c>
      <c r="BB299" t="str">
        <f t="shared" si="200"/>
        <v>000000000000000</v>
      </c>
      <c r="BC299" t="str">
        <f t="shared" si="201"/>
        <v>000000000000000</v>
      </c>
      <c r="BD299" t="str">
        <f t="shared" si="202"/>
        <v>000000000000000</v>
      </c>
      <c r="BE299" t="str">
        <f t="shared" si="203"/>
        <v>000000000000000</v>
      </c>
      <c r="BF299" t="str">
        <f t="shared" si="204"/>
        <v>PES</v>
      </c>
      <c r="BG299" t="str">
        <f t="shared" si="205"/>
        <v>0001000000</v>
      </c>
      <c r="BH299">
        <f t="shared" si="206"/>
        <v>1</v>
      </c>
      <c r="BI299" t="str">
        <f t="shared" si="207"/>
        <v xml:space="preserve"> </v>
      </c>
      <c r="BJ299" t="str">
        <f t="shared" si="208"/>
        <v>000000000000000</v>
      </c>
      <c r="BK299" t="str">
        <f t="shared" si="209"/>
        <v/>
      </c>
      <c r="BL299" t="str">
        <f t="shared" si="210"/>
        <v/>
      </c>
      <c r="BM299" t="str">
        <f t="shared" si="211"/>
        <v/>
      </c>
      <c r="BN299" t="str">
        <f t="shared" si="212"/>
        <v/>
      </c>
      <c r="BO299" t="str">
        <f t="shared" si="213"/>
        <v/>
      </c>
      <c r="BP299" t="str">
        <f t="shared" si="214"/>
        <v/>
      </c>
      <c r="BQ299" t="str">
        <f t="shared" si="215"/>
        <v/>
      </c>
      <c r="BR299" t="str">
        <f t="shared" si="216"/>
        <v/>
      </c>
      <c r="BS299" s="22" t="str">
        <f ca="1">IF(BT299="","",MAX($BS$5:INDIRECT(ADDRESS(ROW()-1,COLUMN())))+1)</f>
        <v/>
      </c>
      <c r="BT299" s="22" t="str">
        <f t="shared" si="217"/>
        <v/>
      </c>
      <c r="BU299" s="22" t="str">
        <f ca="1">IF(BV299="","",MAX($BU$5:INDIRECT(ADDRESS(ROW()-1,COLUMN())))+1)</f>
        <v/>
      </c>
      <c r="BV299" s="22" t="str">
        <f t="shared" si="218"/>
        <v/>
      </c>
    </row>
    <row r="300" spans="2:74">
      <c r="B300" s="39"/>
      <c r="C300" s="3"/>
      <c r="D300" s="3" t="str">
        <f t="shared" si="179"/>
        <v/>
      </c>
      <c r="E300" s="40"/>
      <c r="F300" s="40"/>
      <c r="G300" s="40">
        <f t="shared" si="186"/>
        <v>0</v>
      </c>
      <c r="H300" s="3">
        <v>80</v>
      </c>
      <c r="I300" s="3" t="str">
        <f t="shared" si="180"/>
        <v>C U I T</v>
      </c>
      <c r="J300" s="33"/>
      <c r="K300" s="3"/>
      <c r="L300" s="41"/>
      <c r="M300" s="41"/>
      <c r="N300" s="41"/>
      <c r="O300" s="41"/>
      <c r="P300" s="41"/>
      <c r="Q300" s="41"/>
      <c r="R300" s="41"/>
      <c r="S300" s="41"/>
      <c r="T300" s="3" t="s">
        <v>645</v>
      </c>
      <c r="U300" s="3" t="str">
        <f t="shared" si="181"/>
        <v>PESOS ARGENTINOS</v>
      </c>
      <c r="V300" s="41">
        <v>1</v>
      </c>
      <c r="W300" s="41">
        <v>1</v>
      </c>
      <c r="X300" s="3">
        <v>0</v>
      </c>
      <c r="Y300" s="3" t="str">
        <f t="shared" si="182"/>
        <v>NO CORRESPONDE</v>
      </c>
      <c r="Z300" s="3"/>
      <c r="AA300" s="39" t="str">
        <f t="shared" si="187"/>
        <v/>
      </c>
      <c r="AC300" s="46"/>
      <c r="AD300" s="7"/>
      <c r="AE300" s="3" t="str">
        <f t="shared" si="183"/>
        <v/>
      </c>
      <c r="AF300" s="47">
        <f t="shared" si="219"/>
        <v>0</v>
      </c>
      <c r="AG300" s="46"/>
      <c r="AH300" s="7"/>
      <c r="AI300" s="3" t="str">
        <f t="shared" si="184"/>
        <v/>
      </c>
      <c r="AJ300" s="47">
        <f t="shared" si="220"/>
        <v>0</v>
      </c>
      <c r="AK300" s="53">
        <f t="shared" si="221"/>
        <v>0</v>
      </c>
      <c r="AL300" s="53">
        <f t="shared" si="222"/>
        <v>0</v>
      </c>
      <c r="AN300" s="56">
        <f t="shared" si="185"/>
        <v>0</v>
      </c>
      <c r="AP300" t="str">
        <f t="shared" si="188"/>
        <v/>
      </c>
      <c r="AQ300" t="str">
        <f t="shared" si="189"/>
        <v/>
      </c>
      <c r="AR300" t="str">
        <f t="shared" si="190"/>
        <v/>
      </c>
      <c r="AS300" t="str">
        <f t="shared" si="191"/>
        <v/>
      </c>
      <c r="AT300" t="str">
        <f t="shared" si="192"/>
        <v/>
      </c>
      <c r="AU300" t="str">
        <f t="shared" si="193"/>
        <v>80</v>
      </c>
      <c r="AV300" t="str">
        <f t="shared" si="194"/>
        <v/>
      </c>
      <c r="AW300" t="str">
        <f t="shared" si="195"/>
        <v xml:space="preserve">                              </v>
      </c>
      <c r="AX300" t="str">
        <f t="shared" si="196"/>
        <v>000000000000000</v>
      </c>
      <c r="AY300" t="str">
        <f t="shared" si="197"/>
        <v>000000000000000</v>
      </c>
      <c r="AZ300" t="str">
        <f t="shared" si="198"/>
        <v>000000000000000</v>
      </c>
      <c r="BA300" t="str">
        <f t="shared" si="199"/>
        <v>000000000000000</v>
      </c>
      <c r="BB300" t="str">
        <f t="shared" si="200"/>
        <v>000000000000000</v>
      </c>
      <c r="BC300" t="str">
        <f t="shared" si="201"/>
        <v>000000000000000</v>
      </c>
      <c r="BD300" t="str">
        <f t="shared" si="202"/>
        <v>000000000000000</v>
      </c>
      <c r="BE300" t="str">
        <f t="shared" si="203"/>
        <v>000000000000000</v>
      </c>
      <c r="BF300" t="str">
        <f t="shared" si="204"/>
        <v>PES</v>
      </c>
      <c r="BG300" t="str">
        <f t="shared" si="205"/>
        <v>0001000000</v>
      </c>
      <c r="BH300">
        <f t="shared" si="206"/>
        <v>1</v>
      </c>
      <c r="BI300" t="str">
        <f t="shared" si="207"/>
        <v xml:space="preserve"> </v>
      </c>
      <c r="BJ300" t="str">
        <f t="shared" si="208"/>
        <v>000000000000000</v>
      </c>
      <c r="BK300" t="str">
        <f t="shared" si="209"/>
        <v/>
      </c>
      <c r="BL300" t="str">
        <f t="shared" si="210"/>
        <v/>
      </c>
      <c r="BM300" t="str">
        <f t="shared" si="211"/>
        <v/>
      </c>
      <c r="BN300" t="str">
        <f t="shared" si="212"/>
        <v/>
      </c>
      <c r="BO300" t="str">
        <f t="shared" si="213"/>
        <v/>
      </c>
      <c r="BP300" t="str">
        <f t="shared" si="214"/>
        <v/>
      </c>
      <c r="BQ300" t="str">
        <f t="shared" si="215"/>
        <v/>
      </c>
      <c r="BR300" t="str">
        <f t="shared" si="216"/>
        <v/>
      </c>
      <c r="BS300" s="22" t="str">
        <f ca="1">IF(BT300="","",MAX($BS$5:INDIRECT(ADDRESS(ROW()-1,COLUMN())))+1)</f>
        <v/>
      </c>
      <c r="BT300" s="22" t="str">
        <f t="shared" si="217"/>
        <v/>
      </c>
      <c r="BU300" s="22" t="str">
        <f ca="1">IF(BV300="","",MAX($BU$5:INDIRECT(ADDRESS(ROW()-1,COLUMN())))+1)</f>
        <v/>
      </c>
      <c r="BV300" s="22" t="str">
        <f t="shared" si="218"/>
        <v/>
      </c>
    </row>
    <row r="301" spans="2:74">
      <c r="B301" s="39"/>
      <c r="C301" s="3"/>
      <c r="D301" s="3" t="str">
        <f t="shared" si="179"/>
        <v/>
      </c>
      <c r="E301" s="40"/>
      <c r="F301" s="40"/>
      <c r="G301" s="40">
        <f t="shared" si="186"/>
        <v>0</v>
      </c>
      <c r="H301" s="3">
        <v>80</v>
      </c>
      <c r="I301" s="3" t="str">
        <f t="shared" si="180"/>
        <v>C U I T</v>
      </c>
      <c r="J301" s="33"/>
      <c r="K301" s="3"/>
      <c r="L301" s="41"/>
      <c r="M301" s="41"/>
      <c r="N301" s="41"/>
      <c r="O301" s="41"/>
      <c r="P301" s="41"/>
      <c r="Q301" s="41"/>
      <c r="R301" s="41"/>
      <c r="S301" s="41"/>
      <c r="T301" s="3" t="s">
        <v>645</v>
      </c>
      <c r="U301" s="3" t="str">
        <f t="shared" si="181"/>
        <v>PESOS ARGENTINOS</v>
      </c>
      <c r="V301" s="41">
        <v>1</v>
      </c>
      <c r="W301" s="41">
        <v>1</v>
      </c>
      <c r="X301" s="3">
        <v>0</v>
      </c>
      <c r="Y301" s="3" t="str">
        <f t="shared" si="182"/>
        <v>NO CORRESPONDE</v>
      </c>
      <c r="Z301" s="3"/>
      <c r="AA301" s="39" t="str">
        <f t="shared" si="187"/>
        <v/>
      </c>
      <c r="AC301" s="46"/>
      <c r="AD301" s="7"/>
      <c r="AE301" s="3" t="str">
        <f t="shared" si="183"/>
        <v/>
      </c>
      <c r="AF301" s="47">
        <f t="shared" si="219"/>
        <v>0</v>
      </c>
      <c r="AG301" s="46"/>
      <c r="AH301" s="7"/>
      <c r="AI301" s="3" t="str">
        <f t="shared" si="184"/>
        <v/>
      </c>
      <c r="AJ301" s="47">
        <f t="shared" si="220"/>
        <v>0</v>
      </c>
      <c r="AK301" s="53">
        <f t="shared" si="221"/>
        <v>0</v>
      </c>
      <c r="AL301" s="53">
        <f t="shared" si="222"/>
        <v>0</v>
      </c>
      <c r="AN301" s="56">
        <f t="shared" si="185"/>
        <v>0</v>
      </c>
      <c r="AP301" t="str">
        <f t="shared" si="188"/>
        <v/>
      </c>
      <c r="AQ301" t="str">
        <f t="shared" si="189"/>
        <v/>
      </c>
      <c r="AR301" t="str">
        <f t="shared" si="190"/>
        <v/>
      </c>
      <c r="AS301" t="str">
        <f t="shared" si="191"/>
        <v/>
      </c>
      <c r="AT301" t="str">
        <f t="shared" si="192"/>
        <v/>
      </c>
      <c r="AU301" t="str">
        <f t="shared" si="193"/>
        <v>80</v>
      </c>
      <c r="AV301" t="str">
        <f t="shared" si="194"/>
        <v/>
      </c>
      <c r="AW301" t="str">
        <f t="shared" si="195"/>
        <v xml:space="preserve">                              </v>
      </c>
      <c r="AX301" t="str">
        <f t="shared" si="196"/>
        <v>000000000000000</v>
      </c>
      <c r="AY301" t="str">
        <f t="shared" si="197"/>
        <v>000000000000000</v>
      </c>
      <c r="AZ301" t="str">
        <f t="shared" si="198"/>
        <v>000000000000000</v>
      </c>
      <c r="BA301" t="str">
        <f t="shared" si="199"/>
        <v>000000000000000</v>
      </c>
      <c r="BB301" t="str">
        <f t="shared" si="200"/>
        <v>000000000000000</v>
      </c>
      <c r="BC301" t="str">
        <f t="shared" si="201"/>
        <v>000000000000000</v>
      </c>
      <c r="BD301" t="str">
        <f t="shared" si="202"/>
        <v>000000000000000</v>
      </c>
      <c r="BE301" t="str">
        <f t="shared" si="203"/>
        <v>000000000000000</v>
      </c>
      <c r="BF301" t="str">
        <f t="shared" si="204"/>
        <v>PES</v>
      </c>
      <c r="BG301" t="str">
        <f t="shared" si="205"/>
        <v>0001000000</v>
      </c>
      <c r="BH301">
        <f t="shared" si="206"/>
        <v>1</v>
      </c>
      <c r="BI301" t="str">
        <f t="shared" si="207"/>
        <v xml:space="preserve"> </v>
      </c>
      <c r="BJ301" t="str">
        <f t="shared" si="208"/>
        <v>000000000000000</v>
      </c>
      <c r="BK301" t="str">
        <f t="shared" si="209"/>
        <v/>
      </c>
      <c r="BL301" t="str">
        <f t="shared" si="210"/>
        <v/>
      </c>
      <c r="BM301" t="str">
        <f t="shared" si="211"/>
        <v/>
      </c>
      <c r="BN301" t="str">
        <f t="shared" si="212"/>
        <v/>
      </c>
      <c r="BO301" t="str">
        <f t="shared" si="213"/>
        <v/>
      </c>
      <c r="BP301" t="str">
        <f t="shared" si="214"/>
        <v/>
      </c>
      <c r="BQ301" t="str">
        <f t="shared" si="215"/>
        <v/>
      </c>
      <c r="BR301" t="str">
        <f t="shared" si="216"/>
        <v/>
      </c>
      <c r="BS301" s="22" t="str">
        <f ca="1">IF(BT301="","",MAX($BS$5:INDIRECT(ADDRESS(ROW()-1,COLUMN())))+1)</f>
        <v/>
      </c>
      <c r="BT301" s="22" t="str">
        <f t="shared" si="217"/>
        <v/>
      </c>
      <c r="BU301" s="22" t="str">
        <f ca="1">IF(BV301="","",MAX($BU$5:INDIRECT(ADDRESS(ROW()-1,COLUMN())))+1)</f>
        <v/>
      </c>
      <c r="BV301" s="22" t="str">
        <f t="shared" si="218"/>
        <v/>
      </c>
    </row>
    <row r="302" spans="2:74">
      <c r="B302" s="39"/>
      <c r="C302" s="3"/>
      <c r="D302" s="3" t="str">
        <f t="shared" si="179"/>
        <v/>
      </c>
      <c r="E302" s="40"/>
      <c r="F302" s="40"/>
      <c r="G302" s="40">
        <f t="shared" si="186"/>
        <v>0</v>
      </c>
      <c r="H302" s="3">
        <v>80</v>
      </c>
      <c r="I302" s="3" t="str">
        <f t="shared" si="180"/>
        <v>C U I T</v>
      </c>
      <c r="J302" s="33"/>
      <c r="K302" s="3"/>
      <c r="L302" s="41"/>
      <c r="M302" s="41"/>
      <c r="N302" s="41"/>
      <c r="O302" s="41"/>
      <c r="P302" s="41"/>
      <c r="Q302" s="41"/>
      <c r="R302" s="41"/>
      <c r="S302" s="41"/>
      <c r="T302" s="3" t="s">
        <v>645</v>
      </c>
      <c r="U302" s="3" t="str">
        <f t="shared" si="181"/>
        <v>PESOS ARGENTINOS</v>
      </c>
      <c r="V302" s="41">
        <v>1</v>
      </c>
      <c r="W302" s="41">
        <v>1</v>
      </c>
      <c r="X302" s="3">
        <v>0</v>
      </c>
      <c r="Y302" s="3" t="str">
        <f t="shared" si="182"/>
        <v>NO CORRESPONDE</v>
      </c>
      <c r="Z302" s="3"/>
      <c r="AA302" s="39" t="str">
        <f t="shared" si="187"/>
        <v/>
      </c>
      <c r="AC302" s="46"/>
      <c r="AD302" s="7"/>
      <c r="AE302" s="3" t="str">
        <f t="shared" si="183"/>
        <v/>
      </c>
      <c r="AF302" s="47">
        <f t="shared" si="219"/>
        <v>0</v>
      </c>
      <c r="AG302" s="46"/>
      <c r="AH302" s="7"/>
      <c r="AI302" s="3" t="str">
        <f t="shared" si="184"/>
        <v/>
      </c>
      <c r="AJ302" s="47">
        <f t="shared" si="220"/>
        <v>0</v>
      </c>
      <c r="AK302" s="53">
        <f t="shared" si="221"/>
        <v>0</v>
      </c>
      <c r="AL302" s="53">
        <f t="shared" si="222"/>
        <v>0</v>
      </c>
      <c r="AN302" s="56">
        <f t="shared" si="185"/>
        <v>0</v>
      </c>
      <c r="AP302" t="str">
        <f t="shared" si="188"/>
        <v/>
      </c>
      <c r="AQ302" t="str">
        <f t="shared" si="189"/>
        <v/>
      </c>
      <c r="AR302" t="str">
        <f t="shared" si="190"/>
        <v/>
      </c>
      <c r="AS302" t="str">
        <f t="shared" si="191"/>
        <v/>
      </c>
      <c r="AT302" t="str">
        <f t="shared" si="192"/>
        <v/>
      </c>
      <c r="AU302" t="str">
        <f t="shared" si="193"/>
        <v>80</v>
      </c>
      <c r="AV302" t="str">
        <f t="shared" si="194"/>
        <v/>
      </c>
      <c r="AW302" t="str">
        <f t="shared" si="195"/>
        <v xml:space="preserve">                              </v>
      </c>
      <c r="AX302" t="str">
        <f t="shared" si="196"/>
        <v>000000000000000</v>
      </c>
      <c r="AY302" t="str">
        <f t="shared" si="197"/>
        <v>000000000000000</v>
      </c>
      <c r="AZ302" t="str">
        <f t="shared" si="198"/>
        <v>000000000000000</v>
      </c>
      <c r="BA302" t="str">
        <f t="shared" si="199"/>
        <v>000000000000000</v>
      </c>
      <c r="BB302" t="str">
        <f t="shared" si="200"/>
        <v>000000000000000</v>
      </c>
      <c r="BC302" t="str">
        <f t="shared" si="201"/>
        <v>000000000000000</v>
      </c>
      <c r="BD302" t="str">
        <f t="shared" si="202"/>
        <v>000000000000000</v>
      </c>
      <c r="BE302" t="str">
        <f t="shared" si="203"/>
        <v>000000000000000</v>
      </c>
      <c r="BF302" t="str">
        <f t="shared" si="204"/>
        <v>PES</v>
      </c>
      <c r="BG302" t="str">
        <f t="shared" si="205"/>
        <v>0001000000</v>
      </c>
      <c r="BH302">
        <f t="shared" si="206"/>
        <v>1</v>
      </c>
      <c r="BI302" t="str">
        <f t="shared" si="207"/>
        <v xml:space="preserve"> </v>
      </c>
      <c r="BJ302" t="str">
        <f t="shared" si="208"/>
        <v>000000000000000</v>
      </c>
      <c r="BK302" t="str">
        <f t="shared" si="209"/>
        <v/>
      </c>
      <c r="BL302" t="str">
        <f t="shared" si="210"/>
        <v/>
      </c>
      <c r="BM302" t="str">
        <f t="shared" si="211"/>
        <v/>
      </c>
      <c r="BN302" t="str">
        <f t="shared" si="212"/>
        <v/>
      </c>
      <c r="BO302" t="str">
        <f t="shared" si="213"/>
        <v/>
      </c>
      <c r="BP302" t="str">
        <f t="shared" si="214"/>
        <v/>
      </c>
      <c r="BQ302" t="str">
        <f t="shared" si="215"/>
        <v/>
      </c>
      <c r="BR302" t="str">
        <f t="shared" si="216"/>
        <v/>
      </c>
      <c r="BS302" s="22" t="str">
        <f ca="1">IF(BT302="","",MAX($BS$5:INDIRECT(ADDRESS(ROW()-1,COLUMN())))+1)</f>
        <v/>
      </c>
      <c r="BT302" s="22" t="str">
        <f t="shared" si="217"/>
        <v/>
      </c>
      <c r="BU302" s="22" t="str">
        <f ca="1">IF(BV302="","",MAX($BU$5:INDIRECT(ADDRESS(ROW()-1,COLUMN())))+1)</f>
        <v/>
      </c>
      <c r="BV302" s="22" t="str">
        <f t="shared" si="218"/>
        <v/>
      </c>
    </row>
    <row r="303" spans="2:74">
      <c r="B303" s="39"/>
      <c r="C303" s="3"/>
      <c r="D303" s="3" t="str">
        <f t="shared" si="179"/>
        <v/>
      </c>
      <c r="E303" s="40"/>
      <c r="F303" s="40"/>
      <c r="G303" s="40">
        <f t="shared" si="186"/>
        <v>0</v>
      </c>
      <c r="H303" s="3">
        <v>80</v>
      </c>
      <c r="I303" s="3" t="str">
        <f t="shared" si="180"/>
        <v>C U I T</v>
      </c>
      <c r="J303" s="33"/>
      <c r="K303" s="3"/>
      <c r="L303" s="41"/>
      <c r="M303" s="41"/>
      <c r="N303" s="41"/>
      <c r="O303" s="41"/>
      <c r="P303" s="41"/>
      <c r="Q303" s="41"/>
      <c r="R303" s="41"/>
      <c r="S303" s="41"/>
      <c r="T303" s="3" t="s">
        <v>645</v>
      </c>
      <c r="U303" s="3" t="str">
        <f t="shared" si="181"/>
        <v>PESOS ARGENTINOS</v>
      </c>
      <c r="V303" s="41">
        <v>1</v>
      </c>
      <c r="W303" s="41">
        <v>1</v>
      </c>
      <c r="X303" s="3">
        <v>0</v>
      </c>
      <c r="Y303" s="3" t="str">
        <f t="shared" si="182"/>
        <v>NO CORRESPONDE</v>
      </c>
      <c r="Z303" s="3"/>
      <c r="AA303" s="39" t="str">
        <f t="shared" si="187"/>
        <v/>
      </c>
      <c r="AC303" s="46"/>
      <c r="AD303" s="7"/>
      <c r="AE303" s="3" t="str">
        <f t="shared" si="183"/>
        <v/>
      </c>
      <c r="AF303" s="47">
        <f t="shared" si="219"/>
        <v>0</v>
      </c>
      <c r="AG303" s="46"/>
      <c r="AH303" s="7"/>
      <c r="AI303" s="3" t="str">
        <f t="shared" si="184"/>
        <v/>
      </c>
      <c r="AJ303" s="47">
        <f t="shared" si="220"/>
        <v>0</v>
      </c>
      <c r="AK303" s="53">
        <f t="shared" si="221"/>
        <v>0</v>
      </c>
      <c r="AL303" s="53">
        <f t="shared" si="222"/>
        <v>0</v>
      </c>
      <c r="AN303" s="56">
        <f t="shared" si="185"/>
        <v>0</v>
      </c>
      <c r="AP303" t="str">
        <f t="shared" si="188"/>
        <v/>
      </c>
      <c r="AQ303" t="str">
        <f t="shared" si="189"/>
        <v/>
      </c>
      <c r="AR303" t="str">
        <f t="shared" si="190"/>
        <v/>
      </c>
      <c r="AS303" t="str">
        <f t="shared" si="191"/>
        <v/>
      </c>
      <c r="AT303" t="str">
        <f t="shared" si="192"/>
        <v/>
      </c>
      <c r="AU303" t="str">
        <f t="shared" si="193"/>
        <v>80</v>
      </c>
      <c r="AV303" t="str">
        <f t="shared" si="194"/>
        <v/>
      </c>
      <c r="AW303" t="str">
        <f t="shared" si="195"/>
        <v xml:space="preserve">                              </v>
      </c>
      <c r="AX303" t="str">
        <f t="shared" si="196"/>
        <v>000000000000000</v>
      </c>
      <c r="AY303" t="str">
        <f t="shared" si="197"/>
        <v>000000000000000</v>
      </c>
      <c r="AZ303" t="str">
        <f t="shared" si="198"/>
        <v>000000000000000</v>
      </c>
      <c r="BA303" t="str">
        <f t="shared" si="199"/>
        <v>000000000000000</v>
      </c>
      <c r="BB303" t="str">
        <f t="shared" si="200"/>
        <v>000000000000000</v>
      </c>
      <c r="BC303" t="str">
        <f t="shared" si="201"/>
        <v>000000000000000</v>
      </c>
      <c r="BD303" t="str">
        <f t="shared" si="202"/>
        <v>000000000000000</v>
      </c>
      <c r="BE303" t="str">
        <f t="shared" si="203"/>
        <v>000000000000000</v>
      </c>
      <c r="BF303" t="str">
        <f t="shared" si="204"/>
        <v>PES</v>
      </c>
      <c r="BG303" t="str">
        <f t="shared" si="205"/>
        <v>0001000000</v>
      </c>
      <c r="BH303">
        <f t="shared" si="206"/>
        <v>1</v>
      </c>
      <c r="BI303" t="str">
        <f t="shared" si="207"/>
        <v xml:space="preserve"> </v>
      </c>
      <c r="BJ303" t="str">
        <f t="shared" si="208"/>
        <v>000000000000000</v>
      </c>
      <c r="BK303" t="str">
        <f t="shared" si="209"/>
        <v/>
      </c>
      <c r="BL303" t="str">
        <f t="shared" si="210"/>
        <v/>
      </c>
      <c r="BM303" t="str">
        <f t="shared" si="211"/>
        <v/>
      </c>
      <c r="BN303" t="str">
        <f t="shared" si="212"/>
        <v/>
      </c>
      <c r="BO303" t="str">
        <f t="shared" si="213"/>
        <v/>
      </c>
      <c r="BP303" t="str">
        <f t="shared" si="214"/>
        <v/>
      </c>
      <c r="BQ303" t="str">
        <f t="shared" si="215"/>
        <v/>
      </c>
      <c r="BR303" t="str">
        <f t="shared" si="216"/>
        <v/>
      </c>
      <c r="BS303" s="22" t="str">
        <f ca="1">IF(BT303="","",MAX($BS$5:INDIRECT(ADDRESS(ROW()-1,COLUMN())))+1)</f>
        <v/>
      </c>
      <c r="BT303" s="22" t="str">
        <f t="shared" si="217"/>
        <v/>
      </c>
      <c r="BU303" s="22" t="str">
        <f ca="1">IF(BV303="","",MAX($BU$5:INDIRECT(ADDRESS(ROW()-1,COLUMN())))+1)</f>
        <v/>
      </c>
      <c r="BV303" s="22" t="str">
        <f t="shared" si="218"/>
        <v/>
      </c>
    </row>
    <row r="304" spans="2:74">
      <c r="B304" s="39"/>
      <c r="C304" s="3"/>
      <c r="D304" s="3" t="str">
        <f t="shared" si="179"/>
        <v/>
      </c>
      <c r="E304" s="40"/>
      <c r="F304" s="40"/>
      <c r="G304" s="40">
        <f t="shared" si="186"/>
        <v>0</v>
      </c>
      <c r="H304" s="3">
        <v>80</v>
      </c>
      <c r="I304" s="3" t="str">
        <f t="shared" si="180"/>
        <v>C U I T</v>
      </c>
      <c r="J304" s="33"/>
      <c r="K304" s="3"/>
      <c r="L304" s="41"/>
      <c r="M304" s="41"/>
      <c r="N304" s="41"/>
      <c r="O304" s="41"/>
      <c r="P304" s="41"/>
      <c r="Q304" s="41"/>
      <c r="R304" s="41"/>
      <c r="S304" s="41"/>
      <c r="T304" s="3" t="s">
        <v>645</v>
      </c>
      <c r="U304" s="3" t="str">
        <f t="shared" si="181"/>
        <v>PESOS ARGENTINOS</v>
      </c>
      <c r="V304" s="41">
        <v>1</v>
      </c>
      <c r="W304" s="41">
        <v>1</v>
      </c>
      <c r="X304" s="3">
        <v>0</v>
      </c>
      <c r="Y304" s="3" t="str">
        <f t="shared" si="182"/>
        <v>NO CORRESPONDE</v>
      </c>
      <c r="Z304" s="3"/>
      <c r="AA304" s="39" t="str">
        <f t="shared" si="187"/>
        <v/>
      </c>
      <c r="AC304" s="46"/>
      <c r="AD304" s="7"/>
      <c r="AE304" s="3" t="str">
        <f t="shared" si="183"/>
        <v/>
      </c>
      <c r="AF304" s="47">
        <f t="shared" si="219"/>
        <v>0</v>
      </c>
      <c r="AG304" s="46"/>
      <c r="AH304" s="7"/>
      <c r="AI304" s="3" t="str">
        <f t="shared" si="184"/>
        <v/>
      </c>
      <c r="AJ304" s="47">
        <f t="shared" si="220"/>
        <v>0</v>
      </c>
      <c r="AK304" s="53">
        <f t="shared" si="221"/>
        <v>0</v>
      </c>
      <c r="AL304" s="53">
        <f t="shared" si="222"/>
        <v>0</v>
      </c>
      <c r="AN304" s="56">
        <f t="shared" si="185"/>
        <v>0</v>
      </c>
      <c r="AP304" t="str">
        <f t="shared" si="188"/>
        <v/>
      </c>
      <c r="AQ304" t="str">
        <f t="shared" si="189"/>
        <v/>
      </c>
      <c r="AR304" t="str">
        <f t="shared" si="190"/>
        <v/>
      </c>
      <c r="AS304" t="str">
        <f t="shared" si="191"/>
        <v/>
      </c>
      <c r="AT304" t="str">
        <f t="shared" si="192"/>
        <v/>
      </c>
      <c r="AU304" t="str">
        <f t="shared" si="193"/>
        <v>80</v>
      </c>
      <c r="AV304" t="str">
        <f t="shared" si="194"/>
        <v/>
      </c>
      <c r="AW304" t="str">
        <f t="shared" si="195"/>
        <v xml:space="preserve">                              </v>
      </c>
      <c r="AX304" t="str">
        <f t="shared" si="196"/>
        <v>000000000000000</v>
      </c>
      <c r="AY304" t="str">
        <f t="shared" si="197"/>
        <v>000000000000000</v>
      </c>
      <c r="AZ304" t="str">
        <f t="shared" si="198"/>
        <v>000000000000000</v>
      </c>
      <c r="BA304" t="str">
        <f t="shared" si="199"/>
        <v>000000000000000</v>
      </c>
      <c r="BB304" t="str">
        <f t="shared" si="200"/>
        <v>000000000000000</v>
      </c>
      <c r="BC304" t="str">
        <f t="shared" si="201"/>
        <v>000000000000000</v>
      </c>
      <c r="BD304" t="str">
        <f t="shared" si="202"/>
        <v>000000000000000</v>
      </c>
      <c r="BE304" t="str">
        <f t="shared" si="203"/>
        <v>000000000000000</v>
      </c>
      <c r="BF304" t="str">
        <f t="shared" si="204"/>
        <v>PES</v>
      </c>
      <c r="BG304" t="str">
        <f t="shared" si="205"/>
        <v>0001000000</v>
      </c>
      <c r="BH304">
        <f t="shared" si="206"/>
        <v>1</v>
      </c>
      <c r="BI304" t="str">
        <f t="shared" si="207"/>
        <v xml:space="preserve"> </v>
      </c>
      <c r="BJ304" t="str">
        <f t="shared" si="208"/>
        <v>000000000000000</v>
      </c>
      <c r="BK304" t="str">
        <f t="shared" si="209"/>
        <v/>
      </c>
      <c r="BL304" t="str">
        <f t="shared" si="210"/>
        <v/>
      </c>
      <c r="BM304" t="str">
        <f t="shared" si="211"/>
        <v/>
      </c>
      <c r="BN304" t="str">
        <f t="shared" si="212"/>
        <v/>
      </c>
      <c r="BO304" t="str">
        <f t="shared" si="213"/>
        <v/>
      </c>
      <c r="BP304" t="str">
        <f t="shared" si="214"/>
        <v/>
      </c>
      <c r="BQ304" t="str">
        <f t="shared" si="215"/>
        <v/>
      </c>
      <c r="BR304" t="str">
        <f t="shared" si="216"/>
        <v/>
      </c>
      <c r="BS304" s="22" t="str">
        <f ca="1">IF(BT304="","",MAX($BS$5:INDIRECT(ADDRESS(ROW()-1,COLUMN())))+1)</f>
        <v/>
      </c>
      <c r="BT304" s="22" t="str">
        <f t="shared" si="217"/>
        <v/>
      </c>
      <c r="BU304" s="22" t="str">
        <f ca="1">IF(BV304="","",MAX($BU$5:INDIRECT(ADDRESS(ROW()-1,COLUMN())))+1)</f>
        <v/>
      </c>
      <c r="BV304" s="22" t="str">
        <f t="shared" si="218"/>
        <v/>
      </c>
    </row>
    <row r="305" spans="2:74">
      <c r="B305" s="39"/>
      <c r="C305" s="3"/>
      <c r="D305" s="3" t="str">
        <f t="shared" si="179"/>
        <v/>
      </c>
      <c r="E305" s="40"/>
      <c r="F305" s="40"/>
      <c r="G305" s="40">
        <f t="shared" si="186"/>
        <v>0</v>
      </c>
      <c r="H305" s="3">
        <v>80</v>
      </c>
      <c r="I305" s="3" t="str">
        <f t="shared" si="180"/>
        <v>C U I T</v>
      </c>
      <c r="J305" s="33"/>
      <c r="K305" s="3"/>
      <c r="L305" s="41"/>
      <c r="M305" s="41"/>
      <c r="N305" s="41"/>
      <c r="O305" s="41"/>
      <c r="P305" s="41"/>
      <c r="Q305" s="41"/>
      <c r="R305" s="41"/>
      <c r="S305" s="41"/>
      <c r="T305" s="3" t="s">
        <v>645</v>
      </c>
      <c r="U305" s="3" t="str">
        <f t="shared" si="181"/>
        <v>PESOS ARGENTINOS</v>
      </c>
      <c r="V305" s="41">
        <v>1</v>
      </c>
      <c r="W305" s="41">
        <v>1</v>
      </c>
      <c r="X305" s="3">
        <v>0</v>
      </c>
      <c r="Y305" s="3" t="str">
        <f t="shared" si="182"/>
        <v>NO CORRESPONDE</v>
      </c>
      <c r="Z305" s="3"/>
      <c r="AA305" s="39" t="str">
        <f t="shared" si="187"/>
        <v/>
      </c>
      <c r="AC305" s="46"/>
      <c r="AD305" s="7"/>
      <c r="AE305" s="3" t="str">
        <f t="shared" si="183"/>
        <v/>
      </c>
      <c r="AF305" s="47">
        <f t="shared" si="219"/>
        <v>0</v>
      </c>
      <c r="AG305" s="46"/>
      <c r="AH305" s="7"/>
      <c r="AI305" s="3" t="str">
        <f t="shared" si="184"/>
        <v/>
      </c>
      <c r="AJ305" s="47">
        <f t="shared" si="220"/>
        <v>0</v>
      </c>
      <c r="AK305" s="53">
        <f t="shared" si="221"/>
        <v>0</v>
      </c>
      <c r="AL305" s="53">
        <f t="shared" si="222"/>
        <v>0</v>
      </c>
      <c r="AN305" s="56">
        <f t="shared" si="185"/>
        <v>0</v>
      </c>
      <c r="AP305" t="str">
        <f t="shared" si="188"/>
        <v/>
      </c>
      <c r="AQ305" t="str">
        <f t="shared" si="189"/>
        <v/>
      </c>
      <c r="AR305" t="str">
        <f t="shared" si="190"/>
        <v/>
      </c>
      <c r="AS305" t="str">
        <f t="shared" si="191"/>
        <v/>
      </c>
      <c r="AT305" t="str">
        <f t="shared" si="192"/>
        <v/>
      </c>
      <c r="AU305" t="str">
        <f t="shared" si="193"/>
        <v>80</v>
      </c>
      <c r="AV305" t="str">
        <f t="shared" si="194"/>
        <v/>
      </c>
      <c r="AW305" t="str">
        <f t="shared" si="195"/>
        <v xml:space="preserve">                              </v>
      </c>
      <c r="AX305" t="str">
        <f t="shared" si="196"/>
        <v>000000000000000</v>
      </c>
      <c r="AY305" t="str">
        <f t="shared" si="197"/>
        <v>000000000000000</v>
      </c>
      <c r="AZ305" t="str">
        <f t="shared" si="198"/>
        <v>000000000000000</v>
      </c>
      <c r="BA305" t="str">
        <f t="shared" si="199"/>
        <v>000000000000000</v>
      </c>
      <c r="BB305" t="str">
        <f t="shared" si="200"/>
        <v>000000000000000</v>
      </c>
      <c r="BC305" t="str">
        <f t="shared" si="201"/>
        <v>000000000000000</v>
      </c>
      <c r="BD305" t="str">
        <f t="shared" si="202"/>
        <v>000000000000000</v>
      </c>
      <c r="BE305" t="str">
        <f t="shared" si="203"/>
        <v>000000000000000</v>
      </c>
      <c r="BF305" t="str">
        <f t="shared" si="204"/>
        <v>PES</v>
      </c>
      <c r="BG305" t="str">
        <f t="shared" si="205"/>
        <v>0001000000</v>
      </c>
      <c r="BH305">
        <f t="shared" si="206"/>
        <v>1</v>
      </c>
      <c r="BI305" t="str">
        <f t="shared" si="207"/>
        <v xml:space="preserve"> </v>
      </c>
      <c r="BJ305" t="str">
        <f t="shared" si="208"/>
        <v>000000000000000</v>
      </c>
      <c r="BK305" t="str">
        <f t="shared" si="209"/>
        <v/>
      </c>
      <c r="BL305" t="str">
        <f t="shared" si="210"/>
        <v/>
      </c>
      <c r="BM305" t="str">
        <f t="shared" si="211"/>
        <v/>
      </c>
      <c r="BN305" t="str">
        <f t="shared" si="212"/>
        <v/>
      </c>
      <c r="BO305" t="str">
        <f t="shared" si="213"/>
        <v/>
      </c>
      <c r="BP305" t="str">
        <f t="shared" si="214"/>
        <v/>
      </c>
      <c r="BQ305" t="str">
        <f t="shared" si="215"/>
        <v/>
      </c>
      <c r="BR305" t="str">
        <f t="shared" si="216"/>
        <v/>
      </c>
      <c r="BS305" s="22" t="str">
        <f ca="1">IF(BT305="","",MAX($BS$5:INDIRECT(ADDRESS(ROW()-1,COLUMN())))+1)</f>
        <v/>
      </c>
      <c r="BT305" s="22" t="str">
        <f t="shared" si="217"/>
        <v/>
      </c>
      <c r="BU305" s="22" t="str">
        <f ca="1">IF(BV305="","",MAX($BU$5:INDIRECT(ADDRESS(ROW()-1,COLUMN())))+1)</f>
        <v/>
      </c>
      <c r="BV305" s="22" t="str">
        <f t="shared" si="218"/>
        <v/>
      </c>
    </row>
    <row r="306" spans="2:74">
      <c r="B306" s="39"/>
      <c r="C306" s="3"/>
      <c r="D306" s="3" t="str">
        <f t="shared" si="179"/>
        <v/>
      </c>
      <c r="E306" s="40"/>
      <c r="F306" s="40"/>
      <c r="G306" s="40">
        <f t="shared" si="186"/>
        <v>0</v>
      </c>
      <c r="H306" s="3">
        <v>80</v>
      </c>
      <c r="I306" s="3" t="str">
        <f t="shared" si="180"/>
        <v>C U I T</v>
      </c>
      <c r="J306" s="33"/>
      <c r="K306" s="3"/>
      <c r="L306" s="41"/>
      <c r="M306" s="41"/>
      <c r="N306" s="41"/>
      <c r="O306" s="41"/>
      <c r="P306" s="41"/>
      <c r="Q306" s="41"/>
      <c r="R306" s="41"/>
      <c r="S306" s="41"/>
      <c r="T306" s="3" t="s">
        <v>645</v>
      </c>
      <c r="U306" s="3" t="str">
        <f t="shared" si="181"/>
        <v>PESOS ARGENTINOS</v>
      </c>
      <c r="V306" s="41">
        <v>1</v>
      </c>
      <c r="W306" s="41">
        <v>1</v>
      </c>
      <c r="X306" s="3">
        <v>0</v>
      </c>
      <c r="Y306" s="3" t="str">
        <f t="shared" si="182"/>
        <v>NO CORRESPONDE</v>
      </c>
      <c r="Z306" s="3"/>
      <c r="AA306" s="39" t="str">
        <f t="shared" si="187"/>
        <v/>
      </c>
      <c r="AC306" s="46"/>
      <c r="AD306" s="7"/>
      <c r="AE306" s="3" t="str">
        <f t="shared" si="183"/>
        <v/>
      </c>
      <c r="AF306" s="47">
        <f t="shared" si="219"/>
        <v>0</v>
      </c>
      <c r="AG306" s="46"/>
      <c r="AH306" s="7"/>
      <c r="AI306" s="3" t="str">
        <f t="shared" si="184"/>
        <v/>
      </c>
      <c r="AJ306" s="47">
        <f t="shared" si="220"/>
        <v>0</v>
      </c>
      <c r="AK306" s="53">
        <f t="shared" si="221"/>
        <v>0</v>
      </c>
      <c r="AL306" s="53">
        <f t="shared" si="222"/>
        <v>0</v>
      </c>
      <c r="AN306" s="56">
        <f t="shared" si="185"/>
        <v>0</v>
      </c>
      <c r="AP306" t="str">
        <f t="shared" si="188"/>
        <v/>
      </c>
      <c r="AQ306" t="str">
        <f t="shared" si="189"/>
        <v/>
      </c>
      <c r="AR306" t="str">
        <f t="shared" si="190"/>
        <v/>
      </c>
      <c r="AS306" t="str">
        <f t="shared" si="191"/>
        <v/>
      </c>
      <c r="AT306" t="str">
        <f t="shared" si="192"/>
        <v/>
      </c>
      <c r="AU306" t="str">
        <f t="shared" si="193"/>
        <v>80</v>
      </c>
      <c r="AV306" t="str">
        <f t="shared" si="194"/>
        <v/>
      </c>
      <c r="AW306" t="str">
        <f t="shared" si="195"/>
        <v xml:space="preserve">                              </v>
      </c>
      <c r="AX306" t="str">
        <f t="shared" si="196"/>
        <v>000000000000000</v>
      </c>
      <c r="AY306" t="str">
        <f t="shared" si="197"/>
        <v>000000000000000</v>
      </c>
      <c r="AZ306" t="str">
        <f t="shared" si="198"/>
        <v>000000000000000</v>
      </c>
      <c r="BA306" t="str">
        <f t="shared" si="199"/>
        <v>000000000000000</v>
      </c>
      <c r="BB306" t="str">
        <f t="shared" si="200"/>
        <v>000000000000000</v>
      </c>
      <c r="BC306" t="str">
        <f t="shared" si="201"/>
        <v>000000000000000</v>
      </c>
      <c r="BD306" t="str">
        <f t="shared" si="202"/>
        <v>000000000000000</v>
      </c>
      <c r="BE306" t="str">
        <f t="shared" si="203"/>
        <v>000000000000000</v>
      </c>
      <c r="BF306" t="str">
        <f t="shared" si="204"/>
        <v>PES</v>
      </c>
      <c r="BG306" t="str">
        <f t="shared" si="205"/>
        <v>0001000000</v>
      </c>
      <c r="BH306">
        <f t="shared" si="206"/>
        <v>1</v>
      </c>
      <c r="BI306" t="str">
        <f t="shared" si="207"/>
        <v xml:space="preserve"> </v>
      </c>
      <c r="BJ306" t="str">
        <f t="shared" si="208"/>
        <v>000000000000000</v>
      </c>
      <c r="BK306" t="str">
        <f t="shared" si="209"/>
        <v/>
      </c>
      <c r="BL306" t="str">
        <f t="shared" si="210"/>
        <v/>
      </c>
      <c r="BM306" t="str">
        <f t="shared" si="211"/>
        <v/>
      </c>
      <c r="BN306" t="str">
        <f t="shared" si="212"/>
        <v/>
      </c>
      <c r="BO306" t="str">
        <f t="shared" si="213"/>
        <v/>
      </c>
      <c r="BP306" t="str">
        <f t="shared" si="214"/>
        <v/>
      </c>
      <c r="BQ306" t="str">
        <f t="shared" si="215"/>
        <v/>
      </c>
      <c r="BR306" t="str">
        <f t="shared" si="216"/>
        <v/>
      </c>
      <c r="BS306" s="22" t="str">
        <f ca="1">IF(BT306="","",MAX($BS$5:INDIRECT(ADDRESS(ROW()-1,COLUMN())))+1)</f>
        <v/>
      </c>
      <c r="BT306" s="22" t="str">
        <f t="shared" si="217"/>
        <v/>
      </c>
      <c r="BU306" s="22" t="str">
        <f ca="1">IF(BV306="","",MAX($BU$5:INDIRECT(ADDRESS(ROW()-1,COLUMN())))+1)</f>
        <v/>
      </c>
      <c r="BV306" s="22" t="str">
        <f t="shared" si="218"/>
        <v/>
      </c>
    </row>
    <row r="307" spans="2:74">
      <c r="B307" s="39"/>
      <c r="C307" s="3"/>
      <c r="D307" s="3" t="str">
        <f t="shared" si="179"/>
        <v/>
      </c>
      <c r="E307" s="40"/>
      <c r="F307" s="40"/>
      <c r="G307" s="40">
        <f t="shared" si="186"/>
        <v>0</v>
      </c>
      <c r="H307" s="3">
        <v>80</v>
      </c>
      <c r="I307" s="3" t="str">
        <f t="shared" si="180"/>
        <v>C U I T</v>
      </c>
      <c r="J307" s="33"/>
      <c r="K307" s="3"/>
      <c r="L307" s="41"/>
      <c r="M307" s="41"/>
      <c r="N307" s="41"/>
      <c r="O307" s="41"/>
      <c r="P307" s="41"/>
      <c r="Q307" s="41"/>
      <c r="R307" s="41"/>
      <c r="S307" s="41"/>
      <c r="T307" s="3" t="s">
        <v>645</v>
      </c>
      <c r="U307" s="3" t="str">
        <f t="shared" si="181"/>
        <v>PESOS ARGENTINOS</v>
      </c>
      <c r="V307" s="41">
        <v>1</v>
      </c>
      <c r="W307" s="41">
        <v>1</v>
      </c>
      <c r="X307" s="3">
        <v>0</v>
      </c>
      <c r="Y307" s="3" t="str">
        <f t="shared" si="182"/>
        <v>NO CORRESPONDE</v>
      </c>
      <c r="Z307" s="3"/>
      <c r="AA307" s="39" t="str">
        <f t="shared" si="187"/>
        <v/>
      </c>
      <c r="AC307" s="46"/>
      <c r="AD307" s="7"/>
      <c r="AE307" s="3" t="str">
        <f t="shared" si="183"/>
        <v/>
      </c>
      <c r="AF307" s="47">
        <f t="shared" si="219"/>
        <v>0</v>
      </c>
      <c r="AG307" s="46"/>
      <c r="AH307" s="7"/>
      <c r="AI307" s="3" t="str">
        <f t="shared" si="184"/>
        <v/>
      </c>
      <c r="AJ307" s="47">
        <f t="shared" si="220"/>
        <v>0</v>
      </c>
      <c r="AK307" s="53">
        <f t="shared" si="221"/>
        <v>0</v>
      </c>
      <c r="AL307" s="53">
        <f t="shared" si="222"/>
        <v>0</v>
      </c>
      <c r="AN307" s="56">
        <f t="shared" si="185"/>
        <v>0</v>
      </c>
      <c r="AP307" t="str">
        <f t="shared" si="188"/>
        <v/>
      </c>
      <c r="AQ307" t="str">
        <f t="shared" si="189"/>
        <v/>
      </c>
      <c r="AR307" t="str">
        <f t="shared" si="190"/>
        <v/>
      </c>
      <c r="AS307" t="str">
        <f t="shared" si="191"/>
        <v/>
      </c>
      <c r="AT307" t="str">
        <f t="shared" si="192"/>
        <v/>
      </c>
      <c r="AU307" t="str">
        <f t="shared" si="193"/>
        <v>80</v>
      </c>
      <c r="AV307" t="str">
        <f t="shared" si="194"/>
        <v/>
      </c>
      <c r="AW307" t="str">
        <f t="shared" si="195"/>
        <v xml:space="preserve">                              </v>
      </c>
      <c r="AX307" t="str">
        <f t="shared" si="196"/>
        <v>000000000000000</v>
      </c>
      <c r="AY307" t="str">
        <f t="shared" si="197"/>
        <v>000000000000000</v>
      </c>
      <c r="AZ307" t="str">
        <f t="shared" si="198"/>
        <v>000000000000000</v>
      </c>
      <c r="BA307" t="str">
        <f t="shared" si="199"/>
        <v>000000000000000</v>
      </c>
      <c r="BB307" t="str">
        <f t="shared" si="200"/>
        <v>000000000000000</v>
      </c>
      <c r="BC307" t="str">
        <f t="shared" si="201"/>
        <v>000000000000000</v>
      </c>
      <c r="BD307" t="str">
        <f t="shared" si="202"/>
        <v>000000000000000</v>
      </c>
      <c r="BE307" t="str">
        <f t="shared" si="203"/>
        <v>000000000000000</v>
      </c>
      <c r="BF307" t="str">
        <f t="shared" si="204"/>
        <v>PES</v>
      </c>
      <c r="BG307" t="str">
        <f t="shared" si="205"/>
        <v>0001000000</v>
      </c>
      <c r="BH307">
        <f t="shared" si="206"/>
        <v>1</v>
      </c>
      <c r="BI307" t="str">
        <f t="shared" si="207"/>
        <v xml:space="preserve"> </v>
      </c>
      <c r="BJ307" t="str">
        <f t="shared" si="208"/>
        <v>000000000000000</v>
      </c>
      <c r="BK307" t="str">
        <f t="shared" si="209"/>
        <v/>
      </c>
      <c r="BL307" t="str">
        <f t="shared" si="210"/>
        <v/>
      </c>
      <c r="BM307" t="str">
        <f t="shared" si="211"/>
        <v/>
      </c>
      <c r="BN307" t="str">
        <f t="shared" si="212"/>
        <v/>
      </c>
      <c r="BO307" t="str">
        <f t="shared" si="213"/>
        <v/>
      </c>
      <c r="BP307" t="str">
        <f t="shared" si="214"/>
        <v/>
      </c>
      <c r="BQ307" t="str">
        <f t="shared" si="215"/>
        <v/>
      </c>
      <c r="BR307" t="str">
        <f t="shared" si="216"/>
        <v/>
      </c>
      <c r="BS307" s="22" t="str">
        <f ca="1">IF(BT307="","",MAX($BS$5:INDIRECT(ADDRESS(ROW()-1,COLUMN())))+1)</f>
        <v/>
      </c>
      <c r="BT307" s="22" t="str">
        <f t="shared" si="217"/>
        <v/>
      </c>
      <c r="BU307" s="22" t="str">
        <f ca="1">IF(BV307="","",MAX($BU$5:INDIRECT(ADDRESS(ROW()-1,COLUMN())))+1)</f>
        <v/>
      </c>
      <c r="BV307" s="22" t="str">
        <f t="shared" si="218"/>
        <v/>
      </c>
    </row>
    <row r="308" spans="2:74">
      <c r="B308" s="39"/>
      <c r="C308" s="3"/>
      <c r="D308" s="3" t="str">
        <f t="shared" si="179"/>
        <v/>
      </c>
      <c r="E308" s="40"/>
      <c r="F308" s="40"/>
      <c r="G308" s="40">
        <f t="shared" si="186"/>
        <v>0</v>
      </c>
      <c r="H308" s="3">
        <v>80</v>
      </c>
      <c r="I308" s="3" t="str">
        <f t="shared" si="180"/>
        <v>C U I T</v>
      </c>
      <c r="J308" s="33"/>
      <c r="K308" s="3"/>
      <c r="L308" s="41"/>
      <c r="M308" s="41"/>
      <c r="N308" s="41"/>
      <c r="O308" s="41"/>
      <c r="P308" s="41"/>
      <c r="Q308" s="41"/>
      <c r="R308" s="41"/>
      <c r="S308" s="41"/>
      <c r="T308" s="3" t="s">
        <v>645</v>
      </c>
      <c r="U308" s="3" t="str">
        <f t="shared" si="181"/>
        <v>PESOS ARGENTINOS</v>
      </c>
      <c r="V308" s="41">
        <v>1</v>
      </c>
      <c r="W308" s="41">
        <v>1</v>
      </c>
      <c r="X308" s="3">
        <v>0</v>
      </c>
      <c r="Y308" s="3" t="str">
        <f t="shared" si="182"/>
        <v>NO CORRESPONDE</v>
      </c>
      <c r="Z308" s="3"/>
      <c r="AA308" s="39" t="str">
        <f t="shared" si="187"/>
        <v/>
      </c>
      <c r="AC308" s="46"/>
      <c r="AD308" s="7"/>
      <c r="AE308" s="3" t="str">
        <f t="shared" si="183"/>
        <v/>
      </c>
      <c r="AF308" s="47">
        <f t="shared" si="219"/>
        <v>0</v>
      </c>
      <c r="AG308" s="46"/>
      <c r="AH308" s="7"/>
      <c r="AI308" s="3" t="str">
        <f t="shared" si="184"/>
        <v/>
      </c>
      <c r="AJ308" s="47">
        <f t="shared" si="220"/>
        <v>0</v>
      </c>
      <c r="AK308" s="53">
        <f t="shared" si="221"/>
        <v>0</v>
      </c>
      <c r="AL308" s="53">
        <f t="shared" si="222"/>
        <v>0</v>
      </c>
      <c r="AN308" s="56">
        <f t="shared" si="185"/>
        <v>0</v>
      </c>
      <c r="AP308" t="str">
        <f t="shared" si="188"/>
        <v/>
      </c>
      <c r="AQ308" t="str">
        <f t="shared" si="189"/>
        <v/>
      </c>
      <c r="AR308" t="str">
        <f t="shared" si="190"/>
        <v/>
      </c>
      <c r="AS308" t="str">
        <f t="shared" si="191"/>
        <v/>
      </c>
      <c r="AT308" t="str">
        <f t="shared" si="192"/>
        <v/>
      </c>
      <c r="AU308" t="str">
        <f t="shared" si="193"/>
        <v>80</v>
      </c>
      <c r="AV308" t="str">
        <f t="shared" si="194"/>
        <v/>
      </c>
      <c r="AW308" t="str">
        <f t="shared" si="195"/>
        <v xml:space="preserve">                              </v>
      </c>
      <c r="AX308" t="str">
        <f t="shared" si="196"/>
        <v>000000000000000</v>
      </c>
      <c r="AY308" t="str">
        <f t="shared" si="197"/>
        <v>000000000000000</v>
      </c>
      <c r="AZ308" t="str">
        <f t="shared" si="198"/>
        <v>000000000000000</v>
      </c>
      <c r="BA308" t="str">
        <f t="shared" si="199"/>
        <v>000000000000000</v>
      </c>
      <c r="BB308" t="str">
        <f t="shared" si="200"/>
        <v>000000000000000</v>
      </c>
      <c r="BC308" t="str">
        <f t="shared" si="201"/>
        <v>000000000000000</v>
      </c>
      <c r="BD308" t="str">
        <f t="shared" si="202"/>
        <v>000000000000000</v>
      </c>
      <c r="BE308" t="str">
        <f t="shared" si="203"/>
        <v>000000000000000</v>
      </c>
      <c r="BF308" t="str">
        <f t="shared" si="204"/>
        <v>PES</v>
      </c>
      <c r="BG308" t="str">
        <f t="shared" si="205"/>
        <v>0001000000</v>
      </c>
      <c r="BH308">
        <f t="shared" si="206"/>
        <v>1</v>
      </c>
      <c r="BI308" t="str">
        <f t="shared" si="207"/>
        <v xml:space="preserve"> </v>
      </c>
      <c r="BJ308" t="str">
        <f t="shared" si="208"/>
        <v>000000000000000</v>
      </c>
      <c r="BK308" t="str">
        <f t="shared" si="209"/>
        <v/>
      </c>
      <c r="BL308" t="str">
        <f t="shared" si="210"/>
        <v/>
      </c>
      <c r="BM308" t="str">
        <f t="shared" si="211"/>
        <v/>
      </c>
      <c r="BN308" t="str">
        <f t="shared" si="212"/>
        <v/>
      </c>
      <c r="BO308" t="str">
        <f t="shared" si="213"/>
        <v/>
      </c>
      <c r="BP308" t="str">
        <f t="shared" si="214"/>
        <v/>
      </c>
      <c r="BQ308" t="str">
        <f t="shared" si="215"/>
        <v/>
      </c>
      <c r="BR308" t="str">
        <f t="shared" si="216"/>
        <v/>
      </c>
      <c r="BS308" s="22" t="str">
        <f ca="1">IF(BT308="","",MAX($BS$5:INDIRECT(ADDRESS(ROW()-1,COLUMN())))+1)</f>
        <v/>
      </c>
      <c r="BT308" s="22" t="str">
        <f t="shared" si="217"/>
        <v/>
      </c>
      <c r="BU308" s="22" t="str">
        <f ca="1">IF(BV308="","",MAX($BU$5:INDIRECT(ADDRESS(ROW()-1,COLUMN())))+1)</f>
        <v/>
      </c>
      <c r="BV308" s="22" t="str">
        <f t="shared" si="218"/>
        <v/>
      </c>
    </row>
    <row r="309" spans="2:74">
      <c r="B309" s="39"/>
      <c r="C309" s="3"/>
      <c r="D309" s="3" t="str">
        <f t="shared" si="179"/>
        <v/>
      </c>
      <c r="E309" s="40"/>
      <c r="F309" s="40"/>
      <c r="G309" s="40">
        <f t="shared" si="186"/>
        <v>0</v>
      </c>
      <c r="H309" s="3">
        <v>80</v>
      </c>
      <c r="I309" s="3" t="str">
        <f t="shared" si="180"/>
        <v>C U I T</v>
      </c>
      <c r="J309" s="33"/>
      <c r="K309" s="3"/>
      <c r="L309" s="41"/>
      <c r="M309" s="41"/>
      <c r="N309" s="41"/>
      <c r="O309" s="41"/>
      <c r="P309" s="41"/>
      <c r="Q309" s="41"/>
      <c r="R309" s="41"/>
      <c r="S309" s="41"/>
      <c r="T309" s="3" t="s">
        <v>645</v>
      </c>
      <c r="U309" s="3" t="str">
        <f t="shared" si="181"/>
        <v>PESOS ARGENTINOS</v>
      </c>
      <c r="V309" s="41">
        <v>1</v>
      </c>
      <c r="W309" s="41">
        <v>1</v>
      </c>
      <c r="X309" s="3">
        <v>0</v>
      </c>
      <c r="Y309" s="3" t="str">
        <f t="shared" si="182"/>
        <v>NO CORRESPONDE</v>
      </c>
      <c r="Z309" s="3"/>
      <c r="AA309" s="39" t="str">
        <f t="shared" si="187"/>
        <v/>
      </c>
      <c r="AC309" s="46"/>
      <c r="AD309" s="7"/>
      <c r="AE309" s="3" t="str">
        <f t="shared" si="183"/>
        <v/>
      </c>
      <c r="AF309" s="47">
        <f t="shared" si="219"/>
        <v>0</v>
      </c>
      <c r="AG309" s="46"/>
      <c r="AH309" s="7"/>
      <c r="AI309" s="3" t="str">
        <f t="shared" si="184"/>
        <v/>
      </c>
      <c r="AJ309" s="47">
        <f t="shared" si="220"/>
        <v>0</v>
      </c>
      <c r="AK309" s="53">
        <f t="shared" si="221"/>
        <v>0</v>
      </c>
      <c r="AL309" s="53">
        <f t="shared" si="222"/>
        <v>0</v>
      </c>
      <c r="AN309" s="56">
        <f t="shared" si="185"/>
        <v>0</v>
      </c>
      <c r="AP309" t="str">
        <f t="shared" si="188"/>
        <v/>
      </c>
      <c r="AQ309" t="str">
        <f t="shared" si="189"/>
        <v/>
      </c>
      <c r="AR309" t="str">
        <f t="shared" si="190"/>
        <v/>
      </c>
      <c r="AS309" t="str">
        <f t="shared" si="191"/>
        <v/>
      </c>
      <c r="AT309" t="str">
        <f t="shared" si="192"/>
        <v/>
      </c>
      <c r="AU309" t="str">
        <f t="shared" si="193"/>
        <v>80</v>
      </c>
      <c r="AV309" t="str">
        <f t="shared" si="194"/>
        <v/>
      </c>
      <c r="AW309" t="str">
        <f t="shared" si="195"/>
        <v xml:space="preserve">                              </v>
      </c>
      <c r="AX309" t="str">
        <f t="shared" si="196"/>
        <v>000000000000000</v>
      </c>
      <c r="AY309" t="str">
        <f t="shared" si="197"/>
        <v>000000000000000</v>
      </c>
      <c r="AZ309" t="str">
        <f t="shared" si="198"/>
        <v>000000000000000</v>
      </c>
      <c r="BA309" t="str">
        <f t="shared" si="199"/>
        <v>000000000000000</v>
      </c>
      <c r="BB309" t="str">
        <f t="shared" si="200"/>
        <v>000000000000000</v>
      </c>
      <c r="BC309" t="str">
        <f t="shared" si="201"/>
        <v>000000000000000</v>
      </c>
      <c r="BD309" t="str">
        <f t="shared" si="202"/>
        <v>000000000000000</v>
      </c>
      <c r="BE309" t="str">
        <f t="shared" si="203"/>
        <v>000000000000000</v>
      </c>
      <c r="BF309" t="str">
        <f t="shared" si="204"/>
        <v>PES</v>
      </c>
      <c r="BG309" t="str">
        <f t="shared" si="205"/>
        <v>0001000000</v>
      </c>
      <c r="BH309">
        <f t="shared" si="206"/>
        <v>1</v>
      </c>
      <c r="BI309" t="str">
        <f t="shared" si="207"/>
        <v xml:space="preserve"> </v>
      </c>
      <c r="BJ309" t="str">
        <f t="shared" si="208"/>
        <v>000000000000000</v>
      </c>
      <c r="BK309" t="str">
        <f t="shared" si="209"/>
        <v/>
      </c>
      <c r="BL309" t="str">
        <f t="shared" si="210"/>
        <v/>
      </c>
      <c r="BM309" t="str">
        <f t="shared" si="211"/>
        <v/>
      </c>
      <c r="BN309" t="str">
        <f t="shared" si="212"/>
        <v/>
      </c>
      <c r="BO309" t="str">
        <f t="shared" si="213"/>
        <v/>
      </c>
      <c r="BP309" t="str">
        <f t="shared" si="214"/>
        <v/>
      </c>
      <c r="BQ309" t="str">
        <f t="shared" si="215"/>
        <v/>
      </c>
      <c r="BR309" t="str">
        <f t="shared" si="216"/>
        <v/>
      </c>
      <c r="BS309" s="22" t="str">
        <f ca="1">IF(BT309="","",MAX($BS$5:INDIRECT(ADDRESS(ROW()-1,COLUMN())))+1)</f>
        <v/>
      </c>
      <c r="BT309" s="22" t="str">
        <f t="shared" si="217"/>
        <v/>
      </c>
      <c r="BU309" s="22" t="str">
        <f ca="1">IF(BV309="","",MAX($BU$5:INDIRECT(ADDRESS(ROW()-1,COLUMN())))+1)</f>
        <v/>
      </c>
      <c r="BV309" s="22" t="str">
        <f t="shared" si="218"/>
        <v/>
      </c>
    </row>
    <row r="310" spans="2:74">
      <c r="B310" s="39"/>
      <c r="C310" s="3"/>
      <c r="D310" s="3" t="str">
        <f t="shared" si="179"/>
        <v/>
      </c>
      <c r="E310" s="40"/>
      <c r="F310" s="40"/>
      <c r="G310" s="40">
        <f t="shared" si="186"/>
        <v>0</v>
      </c>
      <c r="H310" s="3">
        <v>80</v>
      </c>
      <c r="I310" s="3" t="str">
        <f t="shared" si="180"/>
        <v>C U I T</v>
      </c>
      <c r="J310" s="33"/>
      <c r="K310" s="3"/>
      <c r="L310" s="41"/>
      <c r="M310" s="41"/>
      <c r="N310" s="41"/>
      <c r="O310" s="41"/>
      <c r="P310" s="41"/>
      <c r="Q310" s="41"/>
      <c r="R310" s="41"/>
      <c r="S310" s="41"/>
      <c r="T310" s="3" t="s">
        <v>645</v>
      </c>
      <c r="U310" s="3" t="str">
        <f t="shared" si="181"/>
        <v>PESOS ARGENTINOS</v>
      </c>
      <c r="V310" s="41">
        <v>1</v>
      </c>
      <c r="W310" s="41">
        <v>1</v>
      </c>
      <c r="X310" s="3">
        <v>0</v>
      </c>
      <c r="Y310" s="3" t="str">
        <f t="shared" si="182"/>
        <v>NO CORRESPONDE</v>
      </c>
      <c r="Z310" s="3"/>
      <c r="AA310" s="39" t="str">
        <f t="shared" si="187"/>
        <v/>
      </c>
      <c r="AC310" s="46"/>
      <c r="AD310" s="7"/>
      <c r="AE310" s="3" t="str">
        <f t="shared" si="183"/>
        <v/>
      </c>
      <c r="AF310" s="47">
        <f t="shared" si="219"/>
        <v>0</v>
      </c>
      <c r="AG310" s="46"/>
      <c r="AH310" s="7"/>
      <c r="AI310" s="3" t="str">
        <f t="shared" si="184"/>
        <v/>
      </c>
      <c r="AJ310" s="47">
        <f t="shared" si="220"/>
        <v>0</v>
      </c>
      <c r="AK310" s="53">
        <f t="shared" si="221"/>
        <v>0</v>
      </c>
      <c r="AL310" s="53">
        <f t="shared" si="222"/>
        <v>0</v>
      </c>
      <c r="AN310" s="56">
        <f t="shared" si="185"/>
        <v>0</v>
      </c>
      <c r="AP310" t="str">
        <f t="shared" si="188"/>
        <v/>
      </c>
      <c r="AQ310" t="str">
        <f t="shared" si="189"/>
        <v/>
      </c>
      <c r="AR310" t="str">
        <f t="shared" si="190"/>
        <v/>
      </c>
      <c r="AS310" t="str">
        <f t="shared" si="191"/>
        <v/>
      </c>
      <c r="AT310" t="str">
        <f t="shared" si="192"/>
        <v/>
      </c>
      <c r="AU310" t="str">
        <f t="shared" si="193"/>
        <v>80</v>
      </c>
      <c r="AV310" t="str">
        <f t="shared" si="194"/>
        <v/>
      </c>
      <c r="AW310" t="str">
        <f t="shared" si="195"/>
        <v xml:space="preserve">                              </v>
      </c>
      <c r="AX310" t="str">
        <f t="shared" si="196"/>
        <v>000000000000000</v>
      </c>
      <c r="AY310" t="str">
        <f t="shared" si="197"/>
        <v>000000000000000</v>
      </c>
      <c r="AZ310" t="str">
        <f t="shared" si="198"/>
        <v>000000000000000</v>
      </c>
      <c r="BA310" t="str">
        <f t="shared" si="199"/>
        <v>000000000000000</v>
      </c>
      <c r="BB310" t="str">
        <f t="shared" si="200"/>
        <v>000000000000000</v>
      </c>
      <c r="BC310" t="str">
        <f t="shared" si="201"/>
        <v>000000000000000</v>
      </c>
      <c r="BD310" t="str">
        <f t="shared" si="202"/>
        <v>000000000000000</v>
      </c>
      <c r="BE310" t="str">
        <f t="shared" si="203"/>
        <v>000000000000000</v>
      </c>
      <c r="BF310" t="str">
        <f t="shared" si="204"/>
        <v>PES</v>
      </c>
      <c r="BG310" t="str">
        <f t="shared" si="205"/>
        <v>0001000000</v>
      </c>
      <c r="BH310">
        <f t="shared" si="206"/>
        <v>1</v>
      </c>
      <c r="BI310" t="str">
        <f t="shared" si="207"/>
        <v xml:space="preserve"> </v>
      </c>
      <c r="BJ310" t="str">
        <f t="shared" si="208"/>
        <v>000000000000000</v>
      </c>
      <c r="BK310" t="str">
        <f t="shared" si="209"/>
        <v/>
      </c>
      <c r="BL310" t="str">
        <f t="shared" si="210"/>
        <v/>
      </c>
      <c r="BM310" t="str">
        <f t="shared" si="211"/>
        <v/>
      </c>
      <c r="BN310" t="str">
        <f t="shared" si="212"/>
        <v/>
      </c>
      <c r="BO310" t="str">
        <f t="shared" si="213"/>
        <v/>
      </c>
      <c r="BP310" t="str">
        <f t="shared" si="214"/>
        <v/>
      </c>
      <c r="BQ310" t="str">
        <f t="shared" si="215"/>
        <v/>
      </c>
      <c r="BR310" t="str">
        <f t="shared" si="216"/>
        <v/>
      </c>
      <c r="BS310" s="22" t="str">
        <f ca="1">IF(BT310="","",MAX($BS$5:INDIRECT(ADDRESS(ROW()-1,COLUMN())))+1)</f>
        <v/>
      </c>
      <c r="BT310" s="22" t="str">
        <f t="shared" si="217"/>
        <v/>
      </c>
      <c r="BU310" s="22" t="str">
        <f ca="1">IF(BV310="","",MAX($BU$5:INDIRECT(ADDRESS(ROW()-1,COLUMN())))+1)</f>
        <v/>
      </c>
      <c r="BV310" s="22" t="str">
        <f t="shared" si="218"/>
        <v/>
      </c>
    </row>
    <row r="311" spans="2:74">
      <c r="B311" s="39"/>
      <c r="C311" s="3"/>
      <c r="D311" s="3" t="str">
        <f t="shared" si="179"/>
        <v/>
      </c>
      <c r="E311" s="40"/>
      <c r="F311" s="40"/>
      <c r="G311" s="40">
        <f t="shared" si="186"/>
        <v>0</v>
      </c>
      <c r="H311" s="3">
        <v>80</v>
      </c>
      <c r="I311" s="3" t="str">
        <f t="shared" si="180"/>
        <v>C U I T</v>
      </c>
      <c r="J311" s="33"/>
      <c r="K311" s="3"/>
      <c r="L311" s="41"/>
      <c r="M311" s="41"/>
      <c r="N311" s="41"/>
      <c r="O311" s="41"/>
      <c r="P311" s="41"/>
      <c r="Q311" s="41"/>
      <c r="R311" s="41"/>
      <c r="S311" s="41"/>
      <c r="T311" s="3" t="s">
        <v>645</v>
      </c>
      <c r="U311" s="3" t="str">
        <f t="shared" si="181"/>
        <v>PESOS ARGENTINOS</v>
      </c>
      <c r="V311" s="41">
        <v>1</v>
      </c>
      <c r="W311" s="41">
        <v>1</v>
      </c>
      <c r="X311" s="3">
        <v>0</v>
      </c>
      <c r="Y311" s="3" t="str">
        <f t="shared" si="182"/>
        <v>NO CORRESPONDE</v>
      </c>
      <c r="Z311" s="3"/>
      <c r="AA311" s="39" t="str">
        <f t="shared" si="187"/>
        <v/>
      </c>
      <c r="AC311" s="46"/>
      <c r="AD311" s="7"/>
      <c r="AE311" s="3" t="str">
        <f t="shared" si="183"/>
        <v/>
      </c>
      <c r="AF311" s="47">
        <f t="shared" si="219"/>
        <v>0</v>
      </c>
      <c r="AG311" s="46"/>
      <c r="AH311" s="7"/>
      <c r="AI311" s="3" t="str">
        <f t="shared" si="184"/>
        <v/>
      </c>
      <c r="AJ311" s="47">
        <f t="shared" si="220"/>
        <v>0</v>
      </c>
      <c r="AK311" s="53">
        <f t="shared" si="221"/>
        <v>0</v>
      </c>
      <c r="AL311" s="53">
        <f t="shared" si="222"/>
        <v>0</v>
      </c>
      <c r="AN311" s="56">
        <f t="shared" si="185"/>
        <v>0</v>
      </c>
      <c r="AP311" t="str">
        <f t="shared" si="188"/>
        <v/>
      </c>
      <c r="AQ311" t="str">
        <f t="shared" si="189"/>
        <v/>
      </c>
      <c r="AR311" t="str">
        <f t="shared" si="190"/>
        <v/>
      </c>
      <c r="AS311" t="str">
        <f t="shared" si="191"/>
        <v/>
      </c>
      <c r="AT311" t="str">
        <f t="shared" si="192"/>
        <v/>
      </c>
      <c r="AU311" t="str">
        <f t="shared" si="193"/>
        <v>80</v>
      </c>
      <c r="AV311" t="str">
        <f t="shared" si="194"/>
        <v/>
      </c>
      <c r="AW311" t="str">
        <f t="shared" si="195"/>
        <v xml:space="preserve">                              </v>
      </c>
      <c r="AX311" t="str">
        <f t="shared" si="196"/>
        <v>000000000000000</v>
      </c>
      <c r="AY311" t="str">
        <f t="shared" si="197"/>
        <v>000000000000000</v>
      </c>
      <c r="AZ311" t="str">
        <f t="shared" si="198"/>
        <v>000000000000000</v>
      </c>
      <c r="BA311" t="str">
        <f t="shared" si="199"/>
        <v>000000000000000</v>
      </c>
      <c r="BB311" t="str">
        <f t="shared" si="200"/>
        <v>000000000000000</v>
      </c>
      <c r="BC311" t="str">
        <f t="shared" si="201"/>
        <v>000000000000000</v>
      </c>
      <c r="BD311" t="str">
        <f t="shared" si="202"/>
        <v>000000000000000</v>
      </c>
      <c r="BE311" t="str">
        <f t="shared" si="203"/>
        <v>000000000000000</v>
      </c>
      <c r="BF311" t="str">
        <f t="shared" si="204"/>
        <v>PES</v>
      </c>
      <c r="BG311" t="str">
        <f t="shared" si="205"/>
        <v>0001000000</v>
      </c>
      <c r="BH311">
        <f t="shared" si="206"/>
        <v>1</v>
      </c>
      <c r="BI311" t="str">
        <f t="shared" si="207"/>
        <v xml:space="preserve"> </v>
      </c>
      <c r="BJ311" t="str">
        <f t="shared" si="208"/>
        <v>000000000000000</v>
      </c>
      <c r="BK311" t="str">
        <f t="shared" si="209"/>
        <v/>
      </c>
      <c r="BL311" t="str">
        <f t="shared" si="210"/>
        <v/>
      </c>
      <c r="BM311" t="str">
        <f t="shared" si="211"/>
        <v/>
      </c>
      <c r="BN311" t="str">
        <f t="shared" si="212"/>
        <v/>
      </c>
      <c r="BO311" t="str">
        <f t="shared" si="213"/>
        <v/>
      </c>
      <c r="BP311" t="str">
        <f t="shared" si="214"/>
        <v/>
      </c>
      <c r="BQ311" t="str">
        <f t="shared" si="215"/>
        <v/>
      </c>
      <c r="BR311" t="str">
        <f t="shared" si="216"/>
        <v/>
      </c>
      <c r="BS311" s="22" t="str">
        <f ca="1">IF(BT311="","",MAX($BS$5:INDIRECT(ADDRESS(ROW()-1,COLUMN())))+1)</f>
        <v/>
      </c>
      <c r="BT311" s="22" t="str">
        <f t="shared" si="217"/>
        <v/>
      </c>
      <c r="BU311" s="22" t="str">
        <f ca="1">IF(BV311="","",MAX($BU$5:INDIRECT(ADDRESS(ROW()-1,COLUMN())))+1)</f>
        <v/>
      </c>
      <c r="BV311" s="22" t="str">
        <f t="shared" si="218"/>
        <v/>
      </c>
    </row>
    <row r="312" spans="2:74">
      <c r="B312" s="39"/>
      <c r="C312" s="3"/>
      <c r="D312" s="3" t="str">
        <f t="shared" si="179"/>
        <v/>
      </c>
      <c r="E312" s="40"/>
      <c r="F312" s="40"/>
      <c r="G312" s="40">
        <f t="shared" si="186"/>
        <v>0</v>
      </c>
      <c r="H312" s="3">
        <v>80</v>
      </c>
      <c r="I312" s="3" t="str">
        <f t="shared" si="180"/>
        <v>C U I T</v>
      </c>
      <c r="J312" s="33"/>
      <c r="K312" s="3"/>
      <c r="L312" s="41"/>
      <c r="M312" s="41"/>
      <c r="N312" s="41"/>
      <c r="O312" s="41"/>
      <c r="P312" s="41"/>
      <c r="Q312" s="41"/>
      <c r="R312" s="41"/>
      <c r="S312" s="41"/>
      <c r="T312" s="3" t="s">
        <v>645</v>
      </c>
      <c r="U312" s="3" t="str">
        <f t="shared" si="181"/>
        <v>PESOS ARGENTINOS</v>
      </c>
      <c r="V312" s="41">
        <v>1</v>
      </c>
      <c r="W312" s="41">
        <v>1</v>
      </c>
      <c r="X312" s="3">
        <v>0</v>
      </c>
      <c r="Y312" s="3" t="str">
        <f t="shared" si="182"/>
        <v>NO CORRESPONDE</v>
      </c>
      <c r="Z312" s="3"/>
      <c r="AA312" s="39" t="str">
        <f t="shared" si="187"/>
        <v/>
      </c>
      <c r="AC312" s="46"/>
      <c r="AD312" s="7"/>
      <c r="AE312" s="3" t="str">
        <f t="shared" si="183"/>
        <v/>
      </c>
      <c r="AF312" s="47">
        <f t="shared" si="219"/>
        <v>0</v>
      </c>
      <c r="AG312" s="46"/>
      <c r="AH312" s="7"/>
      <c r="AI312" s="3" t="str">
        <f t="shared" si="184"/>
        <v/>
      </c>
      <c r="AJ312" s="47">
        <f t="shared" si="220"/>
        <v>0</v>
      </c>
      <c r="AK312" s="53">
        <f t="shared" si="221"/>
        <v>0</v>
      </c>
      <c r="AL312" s="53">
        <f t="shared" si="222"/>
        <v>0</v>
      </c>
      <c r="AN312" s="56">
        <f t="shared" si="185"/>
        <v>0</v>
      </c>
      <c r="AP312" t="str">
        <f t="shared" si="188"/>
        <v/>
      </c>
      <c r="AQ312" t="str">
        <f t="shared" si="189"/>
        <v/>
      </c>
      <c r="AR312" t="str">
        <f t="shared" si="190"/>
        <v/>
      </c>
      <c r="AS312" t="str">
        <f t="shared" si="191"/>
        <v/>
      </c>
      <c r="AT312" t="str">
        <f t="shared" si="192"/>
        <v/>
      </c>
      <c r="AU312" t="str">
        <f t="shared" si="193"/>
        <v>80</v>
      </c>
      <c r="AV312" t="str">
        <f t="shared" si="194"/>
        <v/>
      </c>
      <c r="AW312" t="str">
        <f t="shared" si="195"/>
        <v xml:space="preserve">                              </v>
      </c>
      <c r="AX312" t="str">
        <f t="shared" si="196"/>
        <v>000000000000000</v>
      </c>
      <c r="AY312" t="str">
        <f t="shared" si="197"/>
        <v>000000000000000</v>
      </c>
      <c r="AZ312" t="str">
        <f t="shared" si="198"/>
        <v>000000000000000</v>
      </c>
      <c r="BA312" t="str">
        <f t="shared" si="199"/>
        <v>000000000000000</v>
      </c>
      <c r="BB312" t="str">
        <f t="shared" si="200"/>
        <v>000000000000000</v>
      </c>
      <c r="BC312" t="str">
        <f t="shared" si="201"/>
        <v>000000000000000</v>
      </c>
      <c r="BD312" t="str">
        <f t="shared" si="202"/>
        <v>000000000000000</v>
      </c>
      <c r="BE312" t="str">
        <f t="shared" si="203"/>
        <v>000000000000000</v>
      </c>
      <c r="BF312" t="str">
        <f t="shared" si="204"/>
        <v>PES</v>
      </c>
      <c r="BG312" t="str">
        <f t="shared" si="205"/>
        <v>0001000000</v>
      </c>
      <c r="BH312">
        <f t="shared" si="206"/>
        <v>1</v>
      </c>
      <c r="BI312" t="str">
        <f t="shared" si="207"/>
        <v xml:space="preserve"> </v>
      </c>
      <c r="BJ312" t="str">
        <f t="shared" si="208"/>
        <v>000000000000000</v>
      </c>
      <c r="BK312" t="str">
        <f t="shared" si="209"/>
        <v/>
      </c>
      <c r="BL312" t="str">
        <f t="shared" si="210"/>
        <v/>
      </c>
      <c r="BM312" t="str">
        <f t="shared" si="211"/>
        <v/>
      </c>
      <c r="BN312" t="str">
        <f t="shared" si="212"/>
        <v/>
      </c>
      <c r="BO312" t="str">
        <f t="shared" si="213"/>
        <v/>
      </c>
      <c r="BP312" t="str">
        <f t="shared" si="214"/>
        <v/>
      </c>
      <c r="BQ312" t="str">
        <f t="shared" si="215"/>
        <v/>
      </c>
      <c r="BR312" t="str">
        <f t="shared" si="216"/>
        <v/>
      </c>
      <c r="BS312" s="22" t="str">
        <f ca="1">IF(BT312="","",MAX($BS$5:INDIRECT(ADDRESS(ROW()-1,COLUMN())))+1)</f>
        <v/>
      </c>
      <c r="BT312" s="22" t="str">
        <f t="shared" si="217"/>
        <v/>
      </c>
      <c r="BU312" s="22" t="str">
        <f ca="1">IF(BV312="","",MAX($BU$5:INDIRECT(ADDRESS(ROW()-1,COLUMN())))+1)</f>
        <v/>
      </c>
      <c r="BV312" s="22" t="str">
        <f t="shared" si="218"/>
        <v/>
      </c>
    </row>
    <row r="313" spans="2:74">
      <c r="B313" s="39"/>
      <c r="C313" s="3"/>
      <c r="D313" s="3" t="str">
        <f t="shared" si="179"/>
        <v/>
      </c>
      <c r="E313" s="40"/>
      <c r="F313" s="40"/>
      <c r="G313" s="40">
        <f t="shared" si="186"/>
        <v>0</v>
      </c>
      <c r="H313" s="3">
        <v>80</v>
      </c>
      <c r="I313" s="3" t="str">
        <f t="shared" si="180"/>
        <v>C U I T</v>
      </c>
      <c r="J313" s="33"/>
      <c r="K313" s="3"/>
      <c r="L313" s="41"/>
      <c r="M313" s="41"/>
      <c r="N313" s="41"/>
      <c r="O313" s="41"/>
      <c r="P313" s="41"/>
      <c r="Q313" s="41"/>
      <c r="R313" s="41"/>
      <c r="S313" s="41"/>
      <c r="T313" s="3" t="s">
        <v>645</v>
      </c>
      <c r="U313" s="3" t="str">
        <f t="shared" si="181"/>
        <v>PESOS ARGENTINOS</v>
      </c>
      <c r="V313" s="41">
        <v>1</v>
      </c>
      <c r="W313" s="41">
        <v>1</v>
      </c>
      <c r="X313" s="3">
        <v>0</v>
      </c>
      <c r="Y313" s="3" t="str">
        <f t="shared" si="182"/>
        <v>NO CORRESPONDE</v>
      </c>
      <c r="Z313" s="3"/>
      <c r="AA313" s="39" t="str">
        <f t="shared" si="187"/>
        <v/>
      </c>
      <c r="AC313" s="46"/>
      <c r="AD313" s="7"/>
      <c r="AE313" s="3" t="str">
        <f t="shared" si="183"/>
        <v/>
      </c>
      <c r="AF313" s="47">
        <f t="shared" si="219"/>
        <v>0</v>
      </c>
      <c r="AG313" s="46"/>
      <c r="AH313" s="7"/>
      <c r="AI313" s="3" t="str">
        <f t="shared" si="184"/>
        <v/>
      </c>
      <c r="AJ313" s="47">
        <f t="shared" si="220"/>
        <v>0</v>
      </c>
      <c r="AK313" s="53">
        <f t="shared" si="221"/>
        <v>0</v>
      </c>
      <c r="AL313" s="53">
        <f t="shared" si="222"/>
        <v>0</v>
      </c>
      <c r="AN313" s="56">
        <f t="shared" si="185"/>
        <v>0</v>
      </c>
      <c r="AP313" t="str">
        <f t="shared" si="188"/>
        <v/>
      </c>
      <c r="AQ313" t="str">
        <f t="shared" si="189"/>
        <v/>
      </c>
      <c r="AR313" t="str">
        <f t="shared" si="190"/>
        <v/>
      </c>
      <c r="AS313" t="str">
        <f t="shared" si="191"/>
        <v/>
      </c>
      <c r="AT313" t="str">
        <f t="shared" si="192"/>
        <v/>
      </c>
      <c r="AU313" t="str">
        <f t="shared" si="193"/>
        <v>80</v>
      </c>
      <c r="AV313" t="str">
        <f t="shared" si="194"/>
        <v/>
      </c>
      <c r="AW313" t="str">
        <f t="shared" si="195"/>
        <v xml:space="preserve">                              </v>
      </c>
      <c r="AX313" t="str">
        <f t="shared" si="196"/>
        <v>000000000000000</v>
      </c>
      <c r="AY313" t="str">
        <f t="shared" si="197"/>
        <v>000000000000000</v>
      </c>
      <c r="AZ313" t="str">
        <f t="shared" si="198"/>
        <v>000000000000000</v>
      </c>
      <c r="BA313" t="str">
        <f t="shared" si="199"/>
        <v>000000000000000</v>
      </c>
      <c r="BB313" t="str">
        <f t="shared" si="200"/>
        <v>000000000000000</v>
      </c>
      <c r="BC313" t="str">
        <f t="shared" si="201"/>
        <v>000000000000000</v>
      </c>
      <c r="BD313" t="str">
        <f t="shared" si="202"/>
        <v>000000000000000</v>
      </c>
      <c r="BE313" t="str">
        <f t="shared" si="203"/>
        <v>000000000000000</v>
      </c>
      <c r="BF313" t="str">
        <f t="shared" si="204"/>
        <v>PES</v>
      </c>
      <c r="BG313" t="str">
        <f t="shared" si="205"/>
        <v>0001000000</v>
      </c>
      <c r="BH313">
        <f t="shared" si="206"/>
        <v>1</v>
      </c>
      <c r="BI313" t="str">
        <f t="shared" si="207"/>
        <v xml:space="preserve"> </v>
      </c>
      <c r="BJ313" t="str">
        <f t="shared" si="208"/>
        <v>000000000000000</v>
      </c>
      <c r="BK313" t="str">
        <f t="shared" si="209"/>
        <v/>
      </c>
      <c r="BL313" t="str">
        <f t="shared" si="210"/>
        <v/>
      </c>
      <c r="BM313" t="str">
        <f t="shared" si="211"/>
        <v/>
      </c>
      <c r="BN313" t="str">
        <f t="shared" si="212"/>
        <v/>
      </c>
      <c r="BO313" t="str">
        <f t="shared" si="213"/>
        <v/>
      </c>
      <c r="BP313" t="str">
        <f t="shared" si="214"/>
        <v/>
      </c>
      <c r="BQ313" t="str">
        <f t="shared" si="215"/>
        <v/>
      </c>
      <c r="BR313" t="str">
        <f t="shared" si="216"/>
        <v/>
      </c>
      <c r="BS313" s="22" t="str">
        <f ca="1">IF(BT313="","",MAX($BS$5:INDIRECT(ADDRESS(ROW()-1,COLUMN())))+1)</f>
        <v/>
      </c>
      <c r="BT313" s="22" t="str">
        <f t="shared" si="217"/>
        <v/>
      </c>
      <c r="BU313" s="22" t="str">
        <f ca="1">IF(BV313="","",MAX($BU$5:INDIRECT(ADDRESS(ROW()-1,COLUMN())))+1)</f>
        <v/>
      </c>
      <c r="BV313" s="22" t="str">
        <f t="shared" si="218"/>
        <v/>
      </c>
    </row>
    <row r="314" spans="2:74">
      <c r="B314" s="39"/>
      <c r="C314" s="3"/>
      <c r="D314" s="3" t="str">
        <f t="shared" si="179"/>
        <v/>
      </c>
      <c r="E314" s="40"/>
      <c r="F314" s="40"/>
      <c r="G314" s="40">
        <f t="shared" si="186"/>
        <v>0</v>
      </c>
      <c r="H314" s="3">
        <v>80</v>
      </c>
      <c r="I314" s="3" t="str">
        <f t="shared" si="180"/>
        <v>C U I T</v>
      </c>
      <c r="J314" s="33"/>
      <c r="K314" s="3"/>
      <c r="L314" s="41"/>
      <c r="M314" s="41"/>
      <c r="N314" s="41"/>
      <c r="O314" s="41"/>
      <c r="P314" s="41"/>
      <c r="Q314" s="41"/>
      <c r="R314" s="41"/>
      <c r="S314" s="41"/>
      <c r="T314" s="3" t="s">
        <v>645</v>
      </c>
      <c r="U314" s="3" t="str">
        <f t="shared" si="181"/>
        <v>PESOS ARGENTINOS</v>
      </c>
      <c r="V314" s="41">
        <v>1</v>
      </c>
      <c r="W314" s="41">
        <v>1</v>
      </c>
      <c r="X314" s="3">
        <v>0</v>
      </c>
      <c r="Y314" s="3" t="str">
        <f t="shared" si="182"/>
        <v>NO CORRESPONDE</v>
      </c>
      <c r="Z314" s="3"/>
      <c r="AA314" s="39" t="str">
        <f t="shared" si="187"/>
        <v/>
      </c>
      <c r="AC314" s="46"/>
      <c r="AD314" s="7"/>
      <c r="AE314" s="3" t="str">
        <f t="shared" si="183"/>
        <v/>
      </c>
      <c r="AF314" s="47">
        <f t="shared" si="219"/>
        <v>0</v>
      </c>
      <c r="AG314" s="46"/>
      <c r="AH314" s="7"/>
      <c r="AI314" s="3" t="str">
        <f t="shared" si="184"/>
        <v/>
      </c>
      <c r="AJ314" s="47">
        <f t="shared" si="220"/>
        <v>0</v>
      </c>
      <c r="AK314" s="53">
        <f t="shared" si="221"/>
        <v>0</v>
      </c>
      <c r="AL314" s="53">
        <f t="shared" si="222"/>
        <v>0</v>
      </c>
      <c r="AN314" s="56">
        <f t="shared" si="185"/>
        <v>0</v>
      </c>
      <c r="AP314" t="str">
        <f t="shared" si="188"/>
        <v/>
      </c>
      <c r="AQ314" t="str">
        <f t="shared" si="189"/>
        <v/>
      </c>
      <c r="AR314" t="str">
        <f t="shared" si="190"/>
        <v/>
      </c>
      <c r="AS314" t="str">
        <f t="shared" si="191"/>
        <v/>
      </c>
      <c r="AT314" t="str">
        <f t="shared" si="192"/>
        <v/>
      </c>
      <c r="AU314" t="str">
        <f t="shared" si="193"/>
        <v>80</v>
      </c>
      <c r="AV314" t="str">
        <f t="shared" si="194"/>
        <v/>
      </c>
      <c r="AW314" t="str">
        <f t="shared" si="195"/>
        <v xml:space="preserve">                              </v>
      </c>
      <c r="AX314" t="str">
        <f t="shared" si="196"/>
        <v>000000000000000</v>
      </c>
      <c r="AY314" t="str">
        <f t="shared" si="197"/>
        <v>000000000000000</v>
      </c>
      <c r="AZ314" t="str">
        <f t="shared" si="198"/>
        <v>000000000000000</v>
      </c>
      <c r="BA314" t="str">
        <f t="shared" si="199"/>
        <v>000000000000000</v>
      </c>
      <c r="BB314" t="str">
        <f t="shared" si="200"/>
        <v>000000000000000</v>
      </c>
      <c r="BC314" t="str">
        <f t="shared" si="201"/>
        <v>000000000000000</v>
      </c>
      <c r="BD314" t="str">
        <f t="shared" si="202"/>
        <v>000000000000000</v>
      </c>
      <c r="BE314" t="str">
        <f t="shared" si="203"/>
        <v>000000000000000</v>
      </c>
      <c r="BF314" t="str">
        <f t="shared" si="204"/>
        <v>PES</v>
      </c>
      <c r="BG314" t="str">
        <f t="shared" si="205"/>
        <v>0001000000</v>
      </c>
      <c r="BH314">
        <f t="shared" si="206"/>
        <v>1</v>
      </c>
      <c r="BI314" t="str">
        <f t="shared" si="207"/>
        <v xml:space="preserve"> </v>
      </c>
      <c r="BJ314" t="str">
        <f t="shared" si="208"/>
        <v>000000000000000</v>
      </c>
      <c r="BK314" t="str">
        <f t="shared" si="209"/>
        <v/>
      </c>
      <c r="BL314" t="str">
        <f t="shared" si="210"/>
        <v/>
      </c>
      <c r="BM314" t="str">
        <f t="shared" si="211"/>
        <v/>
      </c>
      <c r="BN314" t="str">
        <f t="shared" si="212"/>
        <v/>
      </c>
      <c r="BO314" t="str">
        <f t="shared" si="213"/>
        <v/>
      </c>
      <c r="BP314" t="str">
        <f t="shared" si="214"/>
        <v/>
      </c>
      <c r="BQ314" t="str">
        <f t="shared" si="215"/>
        <v/>
      </c>
      <c r="BR314" t="str">
        <f t="shared" si="216"/>
        <v/>
      </c>
      <c r="BS314" s="22" t="str">
        <f ca="1">IF(BT314="","",MAX($BS$5:INDIRECT(ADDRESS(ROW()-1,COLUMN())))+1)</f>
        <v/>
      </c>
      <c r="BT314" s="22" t="str">
        <f t="shared" si="217"/>
        <v/>
      </c>
      <c r="BU314" s="22" t="str">
        <f ca="1">IF(BV314="","",MAX($BU$5:INDIRECT(ADDRESS(ROW()-1,COLUMN())))+1)</f>
        <v/>
      </c>
      <c r="BV314" s="22" t="str">
        <f t="shared" si="218"/>
        <v/>
      </c>
    </row>
    <row r="315" spans="2:74">
      <c r="B315" s="39"/>
      <c r="C315" s="3"/>
      <c r="D315" s="3" t="str">
        <f t="shared" si="179"/>
        <v/>
      </c>
      <c r="E315" s="40"/>
      <c r="F315" s="40"/>
      <c r="G315" s="40">
        <f t="shared" si="186"/>
        <v>0</v>
      </c>
      <c r="H315" s="3">
        <v>80</v>
      </c>
      <c r="I315" s="3" t="str">
        <f t="shared" si="180"/>
        <v>C U I T</v>
      </c>
      <c r="J315" s="33"/>
      <c r="K315" s="3"/>
      <c r="L315" s="41"/>
      <c r="M315" s="41"/>
      <c r="N315" s="41"/>
      <c r="O315" s="41"/>
      <c r="P315" s="41"/>
      <c r="Q315" s="41"/>
      <c r="R315" s="41"/>
      <c r="S315" s="41"/>
      <c r="T315" s="3" t="s">
        <v>645</v>
      </c>
      <c r="U315" s="3" t="str">
        <f t="shared" si="181"/>
        <v>PESOS ARGENTINOS</v>
      </c>
      <c r="V315" s="41">
        <v>1</v>
      </c>
      <c r="W315" s="41">
        <v>1</v>
      </c>
      <c r="X315" s="3">
        <v>0</v>
      </c>
      <c r="Y315" s="3" t="str">
        <f t="shared" si="182"/>
        <v>NO CORRESPONDE</v>
      </c>
      <c r="Z315" s="3"/>
      <c r="AA315" s="39" t="str">
        <f t="shared" si="187"/>
        <v/>
      </c>
      <c r="AC315" s="46"/>
      <c r="AD315" s="7"/>
      <c r="AE315" s="3" t="str">
        <f t="shared" si="183"/>
        <v/>
      </c>
      <c r="AF315" s="47">
        <f t="shared" si="219"/>
        <v>0</v>
      </c>
      <c r="AG315" s="46"/>
      <c r="AH315" s="7"/>
      <c r="AI315" s="3" t="str">
        <f t="shared" si="184"/>
        <v/>
      </c>
      <c r="AJ315" s="47">
        <f t="shared" si="220"/>
        <v>0</v>
      </c>
      <c r="AK315" s="53">
        <f t="shared" si="221"/>
        <v>0</v>
      </c>
      <c r="AL315" s="53">
        <f t="shared" si="222"/>
        <v>0</v>
      </c>
      <c r="AN315" s="56">
        <f t="shared" si="185"/>
        <v>0</v>
      </c>
      <c r="AP315" t="str">
        <f t="shared" si="188"/>
        <v/>
      </c>
      <c r="AQ315" t="str">
        <f t="shared" si="189"/>
        <v/>
      </c>
      <c r="AR315" t="str">
        <f t="shared" si="190"/>
        <v/>
      </c>
      <c r="AS315" t="str">
        <f t="shared" si="191"/>
        <v/>
      </c>
      <c r="AT315" t="str">
        <f t="shared" si="192"/>
        <v/>
      </c>
      <c r="AU315" t="str">
        <f t="shared" si="193"/>
        <v>80</v>
      </c>
      <c r="AV315" t="str">
        <f t="shared" si="194"/>
        <v/>
      </c>
      <c r="AW315" t="str">
        <f t="shared" si="195"/>
        <v xml:space="preserve">                              </v>
      </c>
      <c r="AX315" t="str">
        <f t="shared" si="196"/>
        <v>000000000000000</v>
      </c>
      <c r="AY315" t="str">
        <f t="shared" si="197"/>
        <v>000000000000000</v>
      </c>
      <c r="AZ315" t="str">
        <f t="shared" si="198"/>
        <v>000000000000000</v>
      </c>
      <c r="BA315" t="str">
        <f t="shared" si="199"/>
        <v>000000000000000</v>
      </c>
      <c r="BB315" t="str">
        <f t="shared" si="200"/>
        <v>000000000000000</v>
      </c>
      <c r="BC315" t="str">
        <f t="shared" si="201"/>
        <v>000000000000000</v>
      </c>
      <c r="BD315" t="str">
        <f t="shared" si="202"/>
        <v>000000000000000</v>
      </c>
      <c r="BE315" t="str">
        <f t="shared" si="203"/>
        <v>000000000000000</v>
      </c>
      <c r="BF315" t="str">
        <f t="shared" si="204"/>
        <v>PES</v>
      </c>
      <c r="BG315" t="str">
        <f t="shared" si="205"/>
        <v>0001000000</v>
      </c>
      <c r="BH315">
        <f t="shared" si="206"/>
        <v>1</v>
      </c>
      <c r="BI315" t="str">
        <f t="shared" si="207"/>
        <v xml:space="preserve"> </v>
      </c>
      <c r="BJ315" t="str">
        <f t="shared" si="208"/>
        <v>000000000000000</v>
      </c>
      <c r="BK315" t="str">
        <f t="shared" si="209"/>
        <v/>
      </c>
      <c r="BL315" t="str">
        <f t="shared" si="210"/>
        <v/>
      </c>
      <c r="BM315" t="str">
        <f t="shared" si="211"/>
        <v/>
      </c>
      <c r="BN315" t="str">
        <f t="shared" si="212"/>
        <v/>
      </c>
      <c r="BO315" t="str">
        <f t="shared" si="213"/>
        <v/>
      </c>
      <c r="BP315" t="str">
        <f t="shared" si="214"/>
        <v/>
      </c>
      <c r="BQ315" t="str">
        <f t="shared" si="215"/>
        <v/>
      </c>
      <c r="BR315" t="str">
        <f t="shared" si="216"/>
        <v/>
      </c>
      <c r="BS315" s="22" t="str">
        <f ca="1">IF(BT315="","",MAX($BS$5:INDIRECT(ADDRESS(ROW()-1,COLUMN())))+1)</f>
        <v/>
      </c>
      <c r="BT315" s="22" t="str">
        <f t="shared" si="217"/>
        <v/>
      </c>
      <c r="BU315" s="22" t="str">
        <f ca="1">IF(BV315="","",MAX($BU$5:INDIRECT(ADDRESS(ROW()-1,COLUMN())))+1)</f>
        <v/>
      </c>
      <c r="BV315" s="22" t="str">
        <f t="shared" si="218"/>
        <v/>
      </c>
    </row>
    <row r="316" spans="2:74">
      <c r="B316" s="39"/>
      <c r="C316" s="3"/>
      <c r="D316" s="3" t="str">
        <f t="shared" si="179"/>
        <v/>
      </c>
      <c r="E316" s="40"/>
      <c r="F316" s="40"/>
      <c r="G316" s="40">
        <f t="shared" si="186"/>
        <v>0</v>
      </c>
      <c r="H316" s="3">
        <v>80</v>
      </c>
      <c r="I316" s="3" t="str">
        <f t="shared" si="180"/>
        <v>C U I T</v>
      </c>
      <c r="J316" s="33"/>
      <c r="K316" s="3"/>
      <c r="L316" s="41"/>
      <c r="M316" s="41"/>
      <c r="N316" s="41"/>
      <c r="O316" s="41"/>
      <c r="P316" s="41"/>
      <c r="Q316" s="41"/>
      <c r="R316" s="41"/>
      <c r="S316" s="41"/>
      <c r="T316" s="3" t="s">
        <v>645</v>
      </c>
      <c r="U316" s="3" t="str">
        <f t="shared" si="181"/>
        <v>PESOS ARGENTINOS</v>
      </c>
      <c r="V316" s="41">
        <v>1</v>
      </c>
      <c r="W316" s="41">
        <v>1</v>
      </c>
      <c r="X316" s="3">
        <v>0</v>
      </c>
      <c r="Y316" s="3" t="str">
        <f t="shared" si="182"/>
        <v>NO CORRESPONDE</v>
      </c>
      <c r="Z316" s="3"/>
      <c r="AA316" s="39" t="str">
        <f t="shared" si="187"/>
        <v/>
      </c>
      <c r="AC316" s="46"/>
      <c r="AD316" s="7"/>
      <c r="AE316" s="3" t="str">
        <f t="shared" si="183"/>
        <v/>
      </c>
      <c r="AF316" s="47">
        <f t="shared" si="219"/>
        <v>0</v>
      </c>
      <c r="AG316" s="46"/>
      <c r="AH316" s="7"/>
      <c r="AI316" s="3" t="str">
        <f t="shared" si="184"/>
        <v/>
      </c>
      <c r="AJ316" s="47">
        <f t="shared" si="220"/>
        <v>0</v>
      </c>
      <c r="AK316" s="53">
        <f t="shared" si="221"/>
        <v>0</v>
      </c>
      <c r="AL316" s="53">
        <f t="shared" si="222"/>
        <v>0</v>
      </c>
      <c r="AN316" s="56">
        <f t="shared" si="185"/>
        <v>0</v>
      </c>
      <c r="AP316" t="str">
        <f t="shared" si="188"/>
        <v/>
      </c>
      <c r="AQ316" t="str">
        <f t="shared" si="189"/>
        <v/>
      </c>
      <c r="AR316" t="str">
        <f t="shared" si="190"/>
        <v/>
      </c>
      <c r="AS316" t="str">
        <f t="shared" si="191"/>
        <v/>
      </c>
      <c r="AT316" t="str">
        <f t="shared" si="192"/>
        <v/>
      </c>
      <c r="AU316" t="str">
        <f t="shared" si="193"/>
        <v>80</v>
      </c>
      <c r="AV316" t="str">
        <f t="shared" si="194"/>
        <v/>
      </c>
      <c r="AW316" t="str">
        <f t="shared" si="195"/>
        <v xml:space="preserve">                              </v>
      </c>
      <c r="AX316" t="str">
        <f t="shared" si="196"/>
        <v>000000000000000</v>
      </c>
      <c r="AY316" t="str">
        <f t="shared" si="197"/>
        <v>000000000000000</v>
      </c>
      <c r="AZ316" t="str">
        <f t="shared" si="198"/>
        <v>000000000000000</v>
      </c>
      <c r="BA316" t="str">
        <f t="shared" si="199"/>
        <v>000000000000000</v>
      </c>
      <c r="BB316" t="str">
        <f t="shared" si="200"/>
        <v>000000000000000</v>
      </c>
      <c r="BC316" t="str">
        <f t="shared" si="201"/>
        <v>000000000000000</v>
      </c>
      <c r="BD316" t="str">
        <f t="shared" si="202"/>
        <v>000000000000000</v>
      </c>
      <c r="BE316" t="str">
        <f t="shared" si="203"/>
        <v>000000000000000</v>
      </c>
      <c r="BF316" t="str">
        <f t="shared" si="204"/>
        <v>PES</v>
      </c>
      <c r="BG316" t="str">
        <f t="shared" si="205"/>
        <v>0001000000</v>
      </c>
      <c r="BH316">
        <f t="shared" si="206"/>
        <v>1</v>
      </c>
      <c r="BI316" t="str">
        <f t="shared" si="207"/>
        <v xml:space="preserve"> </v>
      </c>
      <c r="BJ316" t="str">
        <f t="shared" si="208"/>
        <v>000000000000000</v>
      </c>
      <c r="BK316" t="str">
        <f t="shared" si="209"/>
        <v/>
      </c>
      <c r="BL316" t="str">
        <f t="shared" si="210"/>
        <v/>
      </c>
      <c r="BM316" t="str">
        <f t="shared" si="211"/>
        <v/>
      </c>
      <c r="BN316" t="str">
        <f t="shared" si="212"/>
        <v/>
      </c>
      <c r="BO316" t="str">
        <f t="shared" si="213"/>
        <v/>
      </c>
      <c r="BP316" t="str">
        <f t="shared" si="214"/>
        <v/>
      </c>
      <c r="BQ316" t="str">
        <f t="shared" si="215"/>
        <v/>
      </c>
      <c r="BR316" t="str">
        <f t="shared" si="216"/>
        <v/>
      </c>
      <c r="BS316" s="22" t="str">
        <f ca="1">IF(BT316="","",MAX($BS$5:INDIRECT(ADDRESS(ROW()-1,COLUMN())))+1)</f>
        <v/>
      </c>
      <c r="BT316" s="22" t="str">
        <f t="shared" si="217"/>
        <v/>
      </c>
      <c r="BU316" s="22" t="str">
        <f ca="1">IF(BV316="","",MAX($BU$5:INDIRECT(ADDRESS(ROW()-1,COLUMN())))+1)</f>
        <v/>
      </c>
      <c r="BV316" s="22" t="str">
        <f t="shared" si="218"/>
        <v/>
      </c>
    </row>
    <row r="317" spans="2:74">
      <c r="B317" s="39"/>
      <c r="C317" s="3"/>
      <c r="D317" s="3" t="str">
        <f t="shared" si="179"/>
        <v/>
      </c>
      <c r="E317" s="40"/>
      <c r="F317" s="40"/>
      <c r="G317" s="40">
        <f t="shared" si="186"/>
        <v>0</v>
      </c>
      <c r="H317" s="3">
        <v>80</v>
      </c>
      <c r="I317" s="3" t="str">
        <f t="shared" si="180"/>
        <v>C U I T</v>
      </c>
      <c r="J317" s="33"/>
      <c r="K317" s="3"/>
      <c r="L317" s="41"/>
      <c r="M317" s="41"/>
      <c r="N317" s="41"/>
      <c r="O317" s="41"/>
      <c r="P317" s="41"/>
      <c r="Q317" s="41"/>
      <c r="R317" s="41"/>
      <c r="S317" s="41"/>
      <c r="T317" s="3" t="s">
        <v>645</v>
      </c>
      <c r="U317" s="3" t="str">
        <f t="shared" si="181"/>
        <v>PESOS ARGENTINOS</v>
      </c>
      <c r="V317" s="41">
        <v>1</v>
      </c>
      <c r="W317" s="41">
        <v>1</v>
      </c>
      <c r="X317" s="3">
        <v>0</v>
      </c>
      <c r="Y317" s="3" t="str">
        <f t="shared" si="182"/>
        <v>NO CORRESPONDE</v>
      </c>
      <c r="Z317" s="3"/>
      <c r="AA317" s="39" t="str">
        <f t="shared" si="187"/>
        <v/>
      </c>
      <c r="AC317" s="46"/>
      <c r="AD317" s="7"/>
      <c r="AE317" s="3" t="str">
        <f t="shared" si="183"/>
        <v/>
      </c>
      <c r="AF317" s="47">
        <f t="shared" si="219"/>
        <v>0</v>
      </c>
      <c r="AG317" s="46"/>
      <c r="AH317" s="7"/>
      <c r="AI317" s="3" t="str">
        <f t="shared" si="184"/>
        <v/>
      </c>
      <c r="AJ317" s="47">
        <f t="shared" si="220"/>
        <v>0</v>
      </c>
      <c r="AK317" s="53">
        <f t="shared" si="221"/>
        <v>0</v>
      </c>
      <c r="AL317" s="53">
        <f t="shared" si="222"/>
        <v>0</v>
      </c>
      <c r="AN317" s="56">
        <f t="shared" si="185"/>
        <v>0</v>
      </c>
      <c r="AP317" t="str">
        <f t="shared" si="188"/>
        <v/>
      </c>
      <c r="AQ317" t="str">
        <f t="shared" si="189"/>
        <v/>
      </c>
      <c r="AR317" t="str">
        <f t="shared" si="190"/>
        <v/>
      </c>
      <c r="AS317" t="str">
        <f t="shared" si="191"/>
        <v/>
      </c>
      <c r="AT317" t="str">
        <f t="shared" si="192"/>
        <v/>
      </c>
      <c r="AU317" t="str">
        <f t="shared" si="193"/>
        <v>80</v>
      </c>
      <c r="AV317" t="str">
        <f t="shared" si="194"/>
        <v/>
      </c>
      <c r="AW317" t="str">
        <f t="shared" si="195"/>
        <v xml:space="preserve">                              </v>
      </c>
      <c r="AX317" t="str">
        <f t="shared" si="196"/>
        <v>000000000000000</v>
      </c>
      <c r="AY317" t="str">
        <f t="shared" si="197"/>
        <v>000000000000000</v>
      </c>
      <c r="AZ317" t="str">
        <f t="shared" si="198"/>
        <v>000000000000000</v>
      </c>
      <c r="BA317" t="str">
        <f t="shared" si="199"/>
        <v>000000000000000</v>
      </c>
      <c r="BB317" t="str">
        <f t="shared" si="200"/>
        <v>000000000000000</v>
      </c>
      <c r="BC317" t="str">
        <f t="shared" si="201"/>
        <v>000000000000000</v>
      </c>
      <c r="BD317" t="str">
        <f t="shared" si="202"/>
        <v>000000000000000</v>
      </c>
      <c r="BE317" t="str">
        <f t="shared" si="203"/>
        <v>000000000000000</v>
      </c>
      <c r="BF317" t="str">
        <f t="shared" si="204"/>
        <v>PES</v>
      </c>
      <c r="BG317" t="str">
        <f t="shared" si="205"/>
        <v>0001000000</v>
      </c>
      <c r="BH317">
        <f t="shared" si="206"/>
        <v>1</v>
      </c>
      <c r="BI317" t="str">
        <f t="shared" si="207"/>
        <v xml:space="preserve"> </v>
      </c>
      <c r="BJ317" t="str">
        <f t="shared" si="208"/>
        <v>000000000000000</v>
      </c>
      <c r="BK317" t="str">
        <f t="shared" si="209"/>
        <v/>
      </c>
      <c r="BL317" t="str">
        <f t="shared" si="210"/>
        <v/>
      </c>
      <c r="BM317" t="str">
        <f t="shared" si="211"/>
        <v/>
      </c>
      <c r="BN317" t="str">
        <f t="shared" si="212"/>
        <v/>
      </c>
      <c r="BO317" t="str">
        <f t="shared" si="213"/>
        <v/>
      </c>
      <c r="BP317" t="str">
        <f t="shared" si="214"/>
        <v/>
      </c>
      <c r="BQ317" t="str">
        <f t="shared" si="215"/>
        <v/>
      </c>
      <c r="BR317" t="str">
        <f t="shared" si="216"/>
        <v/>
      </c>
      <c r="BS317" s="22" t="str">
        <f ca="1">IF(BT317="","",MAX($BS$5:INDIRECT(ADDRESS(ROW()-1,COLUMN())))+1)</f>
        <v/>
      </c>
      <c r="BT317" s="22" t="str">
        <f t="shared" si="217"/>
        <v/>
      </c>
      <c r="BU317" s="22" t="str">
        <f ca="1">IF(BV317="","",MAX($BU$5:INDIRECT(ADDRESS(ROW()-1,COLUMN())))+1)</f>
        <v/>
      </c>
      <c r="BV317" s="22" t="str">
        <f t="shared" si="218"/>
        <v/>
      </c>
    </row>
    <row r="318" spans="2:74">
      <c r="B318" s="39"/>
      <c r="C318" s="3"/>
      <c r="D318" s="3" t="str">
        <f t="shared" si="179"/>
        <v/>
      </c>
      <c r="E318" s="40"/>
      <c r="F318" s="40"/>
      <c r="G318" s="40">
        <f t="shared" si="186"/>
        <v>0</v>
      </c>
      <c r="H318" s="3">
        <v>80</v>
      </c>
      <c r="I318" s="3" t="str">
        <f t="shared" si="180"/>
        <v>C U I T</v>
      </c>
      <c r="J318" s="33"/>
      <c r="K318" s="3"/>
      <c r="L318" s="41"/>
      <c r="M318" s="41"/>
      <c r="N318" s="41"/>
      <c r="O318" s="41"/>
      <c r="P318" s="41"/>
      <c r="Q318" s="41"/>
      <c r="R318" s="41"/>
      <c r="S318" s="41"/>
      <c r="T318" s="3" t="s">
        <v>645</v>
      </c>
      <c r="U318" s="3" t="str">
        <f t="shared" si="181"/>
        <v>PESOS ARGENTINOS</v>
      </c>
      <c r="V318" s="41">
        <v>1</v>
      </c>
      <c r="W318" s="41">
        <v>1</v>
      </c>
      <c r="X318" s="3">
        <v>0</v>
      </c>
      <c r="Y318" s="3" t="str">
        <f t="shared" si="182"/>
        <v>NO CORRESPONDE</v>
      </c>
      <c r="Z318" s="3"/>
      <c r="AA318" s="39" t="str">
        <f t="shared" si="187"/>
        <v/>
      </c>
      <c r="AC318" s="46"/>
      <c r="AD318" s="7"/>
      <c r="AE318" s="3" t="str">
        <f t="shared" si="183"/>
        <v/>
      </c>
      <c r="AF318" s="47">
        <f t="shared" si="219"/>
        <v>0</v>
      </c>
      <c r="AG318" s="46"/>
      <c r="AH318" s="7"/>
      <c r="AI318" s="3" t="str">
        <f t="shared" si="184"/>
        <v/>
      </c>
      <c r="AJ318" s="47">
        <f t="shared" si="220"/>
        <v>0</v>
      </c>
      <c r="AK318" s="53">
        <f t="shared" si="221"/>
        <v>0</v>
      </c>
      <c r="AL318" s="53">
        <f t="shared" si="222"/>
        <v>0</v>
      </c>
      <c r="AN318" s="56">
        <f t="shared" si="185"/>
        <v>0</v>
      </c>
      <c r="AP318" t="str">
        <f t="shared" si="188"/>
        <v/>
      </c>
      <c r="AQ318" t="str">
        <f t="shared" si="189"/>
        <v/>
      </c>
      <c r="AR318" t="str">
        <f t="shared" si="190"/>
        <v/>
      </c>
      <c r="AS318" t="str">
        <f t="shared" si="191"/>
        <v/>
      </c>
      <c r="AT318" t="str">
        <f t="shared" si="192"/>
        <v/>
      </c>
      <c r="AU318" t="str">
        <f t="shared" si="193"/>
        <v>80</v>
      </c>
      <c r="AV318" t="str">
        <f t="shared" si="194"/>
        <v/>
      </c>
      <c r="AW318" t="str">
        <f t="shared" si="195"/>
        <v xml:space="preserve">                              </v>
      </c>
      <c r="AX318" t="str">
        <f t="shared" si="196"/>
        <v>000000000000000</v>
      </c>
      <c r="AY318" t="str">
        <f t="shared" si="197"/>
        <v>000000000000000</v>
      </c>
      <c r="AZ318" t="str">
        <f t="shared" si="198"/>
        <v>000000000000000</v>
      </c>
      <c r="BA318" t="str">
        <f t="shared" si="199"/>
        <v>000000000000000</v>
      </c>
      <c r="BB318" t="str">
        <f t="shared" si="200"/>
        <v>000000000000000</v>
      </c>
      <c r="BC318" t="str">
        <f t="shared" si="201"/>
        <v>000000000000000</v>
      </c>
      <c r="BD318" t="str">
        <f t="shared" si="202"/>
        <v>000000000000000</v>
      </c>
      <c r="BE318" t="str">
        <f t="shared" si="203"/>
        <v>000000000000000</v>
      </c>
      <c r="BF318" t="str">
        <f t="shared" si="204"/>
        <v>PES</v>
      </c>
      <c r="BG318" t="str">
        <f t="shared" si="205"/>
        <v>0001000000</v>
      </c>
      <c r="BH318">
        <f t="shared" si="206"/>
        <v>1</v>
      </c>
      <c r="BI318" t="str">
        <f t="shared" si="207"/>
        <v xml:space="preserve"> </v>
      </c>
      <c r="BJ318" t="str">
        <f t="shared" si="208"/>
        <v>000000000000000</v>
      </c>
      <c r="BK318" t="str">
        <f t="shared" si="209"/>
        <v/>
      </c>
      <c r="BL318" t="str">
        <f t="shared" si="210"/>
        <v/>
      </c>
      <c r="BM318" t="str">
        <f t="shared" si="211"/>
        <v/>
      </c>
      <c r="BN318" t="str">
        <f t="shared" si="212"/>
        <v/>
      </c>
      <c r="BO318" t="str">
        <f t="shared" si="213"/>
        <v/>
      </c>
      <c r="BP318" t="str">
        <f t="shared" si="214"/>
        <v/>
      </c>
      <c r="BQ318" t="str">
        <f t="shared" si="215"/>
        <v/>
      </c>
      <c r="BR318" t="str">
        <f t="shared" si="216"/>
        <v/>
      </c>
      <c r="BS318" s="22" t="str">
        <f ca="1">IF(BT318="","",MAX($BS$5:INDIRECT(ADDRESS(ROW()-1,COLUMN())))+1)</f>
        <v/>
      </c>
      <c r="BT318" s="22" t="str">
        <f t="shared" si="217"/>
        <v/>
      </c>
      <c r="BU318" s="22" t="str">
        <f ca="1">IF(BV318="","",MAX($BU$5:INDIRECT(ADDRESS(ROW()-1,COLUMN())))+1)</f>
        <v/>
      </c>
      <c r="BV318" s="22" t="str">
        <f t="shared" si="218"/>
        <v/>
      </c>
    </row>
    <row r="319" spans="2:74">
      <c r="B319" s="39"/>
      <c r="C319" s="3"/>
      <c r="D319" s="3" t="str">
        <f t="shared" si="179"/>
        <v/>
      </c>
      <c r="E319" s="40"/>
      <c r="F319" s="40"/>
      <c r="G319" s="40">
        <f t="shared" si="186"/>
        <v>0</v>
      </c>
      <c r="H319" s="3">
        <v>80</v>
      </c>
      <c r="I319" s="3" t="str">
        <f t="shared" si="180"/>
        <v>C U I T</v>
      </c>
      <c r="J319" s="33"/>
      <c r="K319" s="3"/>
      <c r="L319" s="41"/>
      <c r="M319" s="41"/>
      <c r="N319" s="41"/>
      <c r="O319" s="41"/>
      <c r="P319" s="41"/>
      <c r="Q319" s="41"/>
      <c r="R319" s="41"/>
      <c r="S319" s="41"/>
      <c r="T319" s="3" t="s">
        <v>645</v>
      </c>
      <c r="U319" s="3" t="str">
        <f t="shared" si="181"/>
        <v>PESOS ARGENTINOS</v>
      </c>
      <c r="V319" s="41">
        <v>1</v>
      </c>
      <c r="W319" s="41">
        <v>1</v>
      </c>
      <c r="X319" s="3">
        <v>0</v>
      </c>
      <c r="Y319" s="3" t="str">
        <f t="shared" si="182"/>
        <v>NO CORRESPONDE</v>
      </c>
      <c r="Z319" s="3"/>
      <c r="AA319" s="39" t="str">
        <f t="shared" si="187"/>
        <v/>
      </c>
      <c r="AC319" s="46"/>
      <c r="AD319" s="7"/>
      <c r="AE319" s="3" t="str">
        <f t="shared" si="183"/>
        <v/>
      </c>
      <c r="AF319" s="47">
        <f t="shared" si="219"/>
        <v>0</v>
      </c>
      <c r="AG319" s="46"/>
      <c r="AH319" s="7"/>
      <c r="AI319" s="3" t="str">
        <f t="shared" si="184"/>
        <v/>
      </c>
      <c r="AJ319" s="47">
        <f t="shared" si="220"/>
        <v>0</v>
      </c>
      <c r="AK319" s="53">
        <f t="shared" si="221"/>
        <v>0</v>
      </c>
      <c r="AL319" s="53">
        <f t="shared" si="222"/>
        <v>0</v>
      </c>
      <c r="AN319" s="56">
        <f t="shared" si="185"/>
        <v>0</v>
      </c>
      <c r="AP319" t="str">
        <f t="shared" si="188"/>
        <v/>
      </c>
      <c r="AQ319" t="str">
        <f t="shared" si="189"/>
        <v/>
      </c>
      <c r="AR319" t="str">
        <f t="shared" si="190"/>
        <v/>
      </c>
      <c r="AS319" t="str">
        <f t="shared" si="191"/>
        <v/>
      </c>
      <c r="AT319" t="str">
        <f t="shared" si="192"/>
        <v/>
      </c>
      <c r="AU319" t="str">
        <f t="shared" si="193"/>
        <v>80</v>
      </c>
      <c r="AV319" t="str">
        <f t="shared" si="194"/>
        <v/>
      </c>
      <c r="AW319" t="str">
        <f t="shared" si="195"/>
        <v xml:space="preserve">                              </v>
      </c>
      <c r="AX319" t="str">
        <f t="shared" si="196"/>
        <v>000000000000000</v>
      </c>
      <c r="AY319" t="str">
        <f t="shared" si="197"/>
        <v>000000000000000</v>
      </c>
      <c r="AZ319" t="str">
        <f t="shared" si="198"/>
        <v>000000000000000</v>
      </c>
      <c r="BA319" t="str">
        <f t="shared" si="199"/>
        <v>000000000000000</v>
      </c>
      <c r="BB319" t="str">
        <f t="shared" si="200"/>
        <v>000000000000000</v>
      </c>
      <c r="BC319" t="str">
        <f t="shared" si="201"/>
        <v>000000000000000</v>
      </c>
      <c r="BD319" t="str">
        <f t="shared" si="202"/>
        <v>000000000000000</v>
      </c>
      <c r="BE319" t="str">
        <f t="shared" si="203"/>
        <v>000000000000000</v>
      </c>
      <c r="BF319" t="str">
        <f t="shared" si="204"/>
        <v>PES</v>
      </c>
      <c r="BG319" t="str">
        <f t="shared" si="205"/>
        <v>0001000000</v>
      </c>
      <c r="BH319">
        <f t="shared" si="206"/>
        <v>1</v>
      </c>
      <c r="BI319" t="str">
        <f t="shared" si="207"/>
        <v xml:space="preserve"> </v>
      </c>
      <c r="BJ319" t="str">
        <f t="shared" si="208"/>
        <v>000000000000000</v>
      </c>
      <c r="BK319" t="str">
        <f t="shared" si="209"/>
        <v/>
      </c>
      <c r="BL319" t="str">
        <f t="shared" si="210"/>
        <v/>
      </c>
      <c r="BM319" t="str">
        <f t="shared" si="211"/>
        <v/>
      </c>
      <c r="BN319" t="str">
        <f t="shared" si="212"/>
        <v/>
      </c>
      <c r="BO319" t="str">
        <f t="shared" si="213"/>
        <v/>
      </c>
      <c r="BP319" t="str">
        <f t="shared" si="214"/>
        <v/>
      </c>
      <c r="BQ319" t="str">
        <f t="shared" si="215"/>
        <v/>
      </c>
      <c r="BR319" t="str">
        <f t="shared" si="216"/>
        <v/>
      </c>
      <c r="BS319" s="22" t="str">
        <f ca="1">IF(BT319="","",MAX($BS$5:INDIRECT(ADDRESS(ROW()-1,COLUMN())))+1)</f>
        <v/>
      </c>
      <c r="BT319" s="22" t="str">
        <f t="shared" si="217"/>
        <v/>
      </c>
      <c r="BU319" s="22" t="str">
        <f ca="1">IF(BV319="","",MAX($BU$5:INDIRECT(ADDRESS(ROW()-1,COLUMN())))+1)</f>
        <v/>
      </c>
      <c r="BV319" s="22" t="str">
        <f t="shared" si="218"/>
        <v/>
      </c>
    </row>
    <row r="320" spans="2:74">
      <c r="B320" s="39"/>
      <c r="C320" s="3"/>
      <c r="D320" s="3" t="str">
        <f t="shared" si="179"/>
        <v/>
      </c>
      <c r="E320" s="40"/>
      <c r="F320" s="40"/>
      <c r="G320" s="40">
        <f t="shared" si="186"/>
        <v>0</v>
      </c>
      <c r="H320" s="3">
        <v>80</v>
      </c>
      <c r="I320" s="3" t="str">
        <f t="shared" si="180"/>
        <v>C U I T</v>
      </c>
      <c r="J320" s="33"/>
      <c r="K320" s="3"/>
      <c r="L320" s="41"/>
      <c r="M320" s="41"/>
      <c r="N320" s="41"/>
      <c r="O320" s="41"/>
      <c r="P320" s="41"/>
      <c r="Q320" s="41"/>
      <c r="R320" s="41"/>
      <c r="S320" s="41"/>
      <c r="T320" s="3" t="s">
        <v>645</v>
      </c>
      <c r="U320" s="3" t="str">
        <f t="shared" si="181"/>
        <v>PESOS ARGENTINOS</v>
      </c>
      <c r="V320" s="41">
        <v>1</v>
      </c>
      <c r="W320" s="41">
        <v>1</v>
      </c>
      <c r="X320" s="3">
        <v>0</v>
      </c>
      <c r="Y320" s="3" t="str">
        <f t="shared" si="182"/>
        <v>NO CORRESPONDE</v>
      </c>
      <c r="Z320" s="3"/>
      <c r="AA320" s="39" t="str">
        <f t="shared" si="187"/>
        <v/>
      </c>
      <c r="AC320" s="46"/>
      <c r="AD320" s="7"/>
      <c r="AE320" s="3" t="str">
        <f t="shared" si="183"/>
        <v/>
      </c>
      <c r="AF320" s="47">
        <f t="shared" si="219"/>
        <v>0</v>
      </c>
      <c r="AG320" s="46"/>
      <c r="AH320" s="7"/>
      <c r="AI320" s="3" t="str">
        <f t="shared" si="184"/>
        <v/>
      </c>
      <c r="AJ320" s="47">
        <f t="shared" si="220"/>
        <v>0</v>
      </c>
      <c r="AK320" s="53">
        <f t="shared" si="221"/>
        <v>0</v>
      </c>
      <c r="AL320" s="53">
        <f t="shared" si="222"/>
        <v>0</v>
      </c>
      <c r="AN320" s="56">
        <f t="shared" si="185"/>
        <v>0</v>
      </c>
      <c r="AP320" t="str">
        <f t="shared" si="188"/>
        <v/>
      </c>
      <c r="AQ320" t="str">
        <f t="shared" si="189"/>
        <v/>
      </c>
      <c r="AR320" t="str">
        <f t="shared" si="190"/>
        <v/>
      </c>
      <c r="AS320" t="str">
        <f t="shared" si="191"/>
        <v/>
      </c>
      <c r="AT320" t="str">
        <f t="shared" si="192"/>
        <v/>
      </c>
      <c r="AU320" t="str">
        <f t="shared" si="193"/>
        <v>80</v>
      </c>
      <c r="AV320" t="str">
        <f t="shared" si="194"/>
        <v/>
      </c>
      <c r="AW320" t="str">
        <f t="shared" si="195"/>
        <v xml:space="preserve">                              </v>
      </c>
      <c r="AX320" t="str">
        <f t="shared" si="196"/>
        <v>000000000000000</v>
      </c>
      <c r="AY320" t="str">
        <f t="shared" si="197"/>
        <v>000000000000000</v>
      </c>
      <c r="AZ320" t="str">
        <f t="shared" si="198"/>
        <v>000000000000000</v>
      </c>
      <c r="BA320" t="str">
        <f t="shared" si="199"/>
        <v>000000000000000</v>
      </c>
      <c r="BB320" t="str">
        <f t="shared" si="200"/>
        <v>000000000000000</v>
      </c>
      <c r="BC320" t="str">
        <f t="shared" si="201"/>
        <v>000000000000000</v>
      </c>
      <c r="BD320" t="str">
        <f t="shared" si="202"/>
        <v>000000000000000</v>
      </c>
      <c r="BE320" t="str">
        <f t="shared" si="203"/>
        <v>000000000000000</v>
      </c>
      <c r="BF320" t="str">
        <f t="shared" si="204"/>
        <v>PES</v>
      </c>
      <c r="BG320" t="str">
        <f t="shared" si="205"/>
        <v>0001000000</v>
      </c>
      <c r="BH320">
        <f t="shared" si="206"/>
        <v>1</v>
      </c>
      <c r="BI320" t="str">
        <f t="shared" si="207"/>
        <v xml:space="preserve"> </v>
      </c>
      <c r="BJ320" t="str">
        <f t="shared" si="208"/>
        <v>000000000000000</v>
      </c>
      <c r="BK320" t="str">
        <f t="shared" si="209"/>
        <v/>
      </c>
      <c r="BL320" t="str">
        <f t="shared" si="210"/>
        <v/>
      </c>
      <c r="BM320" t="str">
        <f t="shared" si="211"/>
        <v/>
      </c>
      <c r="BN320" t="str">
        <f t="shared" si="212"/>
        <v/>
      </c>
      <c r="BO320" t="str">
        <f t="shared" si="213"/>
        <v/>
      </c>
      <c r="BP320" t="str">
        <f t="shared" si="214"/>
        <v/>
      </c>
      <c r="BQ320" t="str">
        <f t="shared" si="215"/>
        <v/>
      </c>
      <c r="BR320" t="str">
        <f t="shared" si="216"/>
        <v/>
      </c>
      <c r="BS320" s="22" t="str">
        <f ca="1">IF(BT320="","",MAX($BS$5:INDIRECT(ADDRESS(ROW()-1,COLUMN())))+1)</f>
        <v/>
      </c>
      <c r="BT320" s="22" t="str">
        <f t="shared" si="217"/>
        <v/>
      </c>
      <c r="BU320" s="22" t="str">
        <f ca="1">IF(BV320="","",MAX($BU$5:INDIRECT(ADDRESS(ROW()-1,COLUMN())))+1)</f>
        <v/>
      </c>
      <c r="BV320" s="22" t="str">
        <f t="shared" si="218"/>
        <v/>
      </c>
    </row>
    <row r="321" spans="2:74">
      <c r="B321" s="39"/>
      <c r="C321" s="3"/>
      <c r="D321" s="3" t="str">
        <f t="shared" si="179"/>
        <v/>
      </c>
      <c r="E321" s="40"/>
      <c r="F321" s="40"/>
      <c r="G321" s="40">
        <f t="shared" si="186"/>
        <v>0</v>
      </c>
      <c r="H321" s="3">
        <v>80</v>
      </c>
      <c r="I321" s="3" t="str">
        <f t="shared" si="180"/>
        <v>C U I T</v>
      </c>
      <c r="J321" s="33"/>
      <c r="K321" s="3"/>
      <c r="L321" s="41"/>
      <c r="M321" s="41"/>
      <c r="N321" s="41"/>
      <c r="O321" s="41"/>
      <c r="P321" s="41"/>
      <c r="Q321" s="41"/>
      <c r="R321" s="41"/>
      <c r="S321" s="41"/>
      <c r="T321" s="3" t="s">
        <v>645</v>
      </c>
      <c r="U321" s="3" t="str">
        <f t="shared" si="181"/>
        <v>PESOS ARGENTINOS</v>
      </c>
      <c r="V321" s="41">
        <v>1</v>
      </c>
      <c r="W321" s="41">
        <v>1</v>
      </c>
      <c r="X321" s="3">
        <v>0</v>
      </c>
      <c r="Y321" s="3" t="str">
        <f t="shared" si="182"/>
        <v>NO CORRESPONDE</v>
      </c>
      <c r="Z321" s="3"/>
      <c r="AA321" s="39" t="str">
        <f t="shared" si="187"/>
        <v/>
      </c>
      <c r="AC321" s="46"/>
      <c r="AD321" s="7"/>
      <c r="AE321" s="3" t="str">
        <f t="shared" si="183"/>
        <v/>
      </c>
      <c r="AF321" s="47">
        <f t="shared" si="219"/>
        <v>0</v>
      </c>
      <c r="AG321" s="46"/>
      <c r="AH321" s="7"/>
      <c r="AI321" s="3" t="str">
        <f t="shared" si="184"/>
        <v/>
      </c>
      <c r="AJ321" s="47">
        <f t="shared" si="220"/>
        <v>0</v>
      </c>
      <c r="AK321" s="53">
        <f t="shared" si="221"/>
        <v>0</v>
      </c>
      <c r="AL321" s="53">
        <f t="shared" si="222"/>
        <v>0</v>
      </c>
      <c r="AN321" s="56">
        <f t="shared" si="185"/>
        <v>0</v>
      </c>
      <c r="AP321" t="str">
        <f t="shared" si="188"/>
        <v/>
      </c>
      <c r="AQ321" t="str">
        <f t="shared" si="189"/>
        <v/>
      </c>
      <c r="AR321" t="str">
        <f t="shared" si="190"/>
        <v/>
      </c>
      <c r="AS321" t="str">
        <f t="shared" si="191"/>
        <v/>
      </c>
      <c r="AT321" t="str">
        <f t="shared" si="192"/>
        <v/>
      </c>
      <c r="AU321" t="str">
        <f t="shared" si="193"/>
        <v>80</v>
      </c>
      <c r="AV321" t="str">
        <f t="shared" si="194"/>
        <v/>
      </c>
      <c r="AW321" t="str">
        <f t="shared" si="195"/>
        <v xml:space="preserve">                              </v>
      </c>
      <c r="AX321" t="str">
        <f t="shared" si="196"/>
        <v>000000000000000</v>
      </c>
      <c r="AY321" t="str">
        <f t="shared" si="197"/>
        <v>000000000000000</v>
      </c>
      <c r="AZ321" t="str">
        <f t="shared" si="198"/>
        <v>000000000000000</v>
      </c>
      <c r="BA321" t="str">
        <f t="shared" si="199"/>
        <v>000000000000000</v>
      </c>
      <c r="BB321" t="str">
        <f t="shared" si="200"/>
        <v>000000000000000</v>
      </c>
      <c r="BC321" t="str">
        <f t="shared" si="201"/>
        <v>000000000000000</v>
      </c>
      <c r="BD321" t="str">
        <f t="shared" si="202"/>
        <v>000000000000000</v>
      </c>
      <c r="BE321" t="str">
        <f t="shared" si="203"/>
        <v>000000000000000</v>
      </c>
      <c r="BF321" t="str">
        <f t="shared" si="204"/>
        <v>PES</v>
      </c>
      <c r="BG321" t="str">
        <f t="shared" si="205"/>
        <v>0001000000</v>
      </c>
      <c r="BH321">
        <f t="shared" si="206"/>
        <v>1</v>
      </c>
      <c r="BI321" t="str">
        <f t="shared" si="207"/>
        <v xml:space="preserve"> </v>
      </c>
      <c r="BJ321" t="str">
        <f t="shared" si="208"/>
        <v>000000000000000</v>
      </c>
      <c r="BK321" t="str">
        <f t="shared" si="209"/>
        <v/>
      </c>
      <c r="BL321" t="str">
        <f t="shared" si="210"/>
        <v/>
      </c>
      <c r="BM321" t="str">
        <f t="shared" si="211"/>
        <v/>
      </c>
      <c r="BN321" t="str">
        <f t="shared" si="212"/>
        <v/>
      </c>
      <c r="BO321" t="str">
        <f t="shared" si="213"/>
        <v/>
      </c>
      <c r="BP321" t="str">
        <f t="shared" si="214"/>
        <v/>
      </c>
      <c r="BQ321" t="str">
        <f t="shared" si="215"/>
        <v/>
      </c>
      <c r="BR321" t="str">
        <f t="shared" si="216"/>
        <v/>
      </c>
      <c r="BS321" s="22" t="str">
        <f ca="1">IF(BT321="","",MAX($BS$5:INDIRECT(ADDRESS(ROW()-1,COLUMN())))+1)</f>
        <v/>
      </c>
      <c r="BT321" s="22" t="str">
        <f t="shared" si="217"/>
        <v/>
      </c>
      <c r="BU321" s="22" t="str">
        <f ca="1">IF(BV321="","",MAX($BU$5:INDIRECT(ADDRESS(ROW()-1,COLUMN())))+1)</f>
        <v/>
      </c>
      <c r="BV321" s="22" t="str">
        <f t="shared" si="218"/>
        <v/>
      </c>
    </row>
    <row r="322" spans="2:74">
      <c r="B322" s="39"/>
      <c r="C322" s="3"/>
      <c r="D322" s="3" t="str">
        <f t="shared" si="179"/>
        <v/>
      </c>
      <c r="E322" s="40"/>
      <c r="F322" s="40"/>
      <c r="G322" s="40">
        <f t="shared" si="186"/>
        <v>0</v>
      </c>
      <c r="H322" s="3">
        <v>80</v>
      </c>
      <c r="I322" s="3" t="str">
        <f t="shared" si="180"/>
        <v>C U I T</v>
      </c>
      <c r="J322" s="33"/>
      <c r="K322" s="3"/>
      <c r="L322" s="41"/>
      <c r="M322" s="41"/>
      <c r="N322" s="41"/>
      <c r="O322" s="41"/>
      <c r="P322" s="41"/>
      <c r="Q322" s="41"/>
      <c r="R322" s="41"/>
      <c r="S322" s="41"/>
      <c r="T322" s="3" t="s">
        <v>645</v>
      </c>
      <c r="U322" s="3" t="str">
        <f t="shared" si="181"/>
        <v>PESOS ARGENTINOS</v>
      </c>
      <c r="V322" s="41">
        <v>1</v>
      </c>
      <c r="W322" s="41">
        <v>1</v>
      </c>
      <c r="X322" s="3">
        <v>0</v>
      </c>
      <c r="Y322" s="3" t="str">
        <f t="shared" si="182"/>
        <v>NO CORRESPONDE</v>
      </c>
      <c r="Z322" s="3"/>
      <c r="AA322" s="39" t="str">
        <f t="shared" si="187"/>
        <v/>
      </c>
      <c r="AC322" s="46"/>
      <c r="AD322" s="7"/>
      <c r="AE322" s="3" t="str">
        <f t="shared" si="183"/>
        <v/>
      </c>
      <c r="AF322" s="47">
        <f t="shared" si="219"/>
        <v>0</v>
      </c>
      <c r="AG322" s="46"/>
      <c r="AH322" s="7"/>
      <c r="AI322" s="3" t="str">
        <f t="shared" si="184"/>
        <v/>
      </c>
      <c r="AJ322" s="47">
        <f t="shared" si="220"/>
        <v>0</v>
      </c>
      <c r="AK322" s="53">
        <f t="shared" si="221"/>
        <v>0</v>
      </c>
      <c r="AL322" s="53">
        <f t="shared" si="222"/>
        <v>0</v>
      </c>
      <c r="AN322" s="56">
        <f t="shared" si="185"/>
        <v>0</v>
      </c>
      <c r="AP322" t="str">
        <f t="shared" si="188"/>
        <v/>
      </c>
      <c r="AQ322" t="str">
        <f t="shared" si="189"/>
        <v/>
      </c>
      <c r="AR322" t="str">
        <f t="shared" si="190"/>
        <v/>
      </c>
      <c r="AS322" t="str">
        <f t="shared" si="191"/>
        <v/>
      </c>
      <c r="AT322" t="str">
        <f t="shared" si="192"/>
        <v/>
      </c>
      <c r="AU322" t="str">
        <f t="shared" si="193"/>
        <v>80</v>
      </c>
      <c r="AV322" t="str">
        <f t="shared" si="194"/>
        <v/>
      </c>
      <c r="AW322" t="str">
        <f t="shared" si="195"/>
        <v xml:space="preserve">                              </v>
      </c>
      <c r="AX322" t="str">
        <f t="shared" si="196"/>
        <v>000000000000000</v>
      </c>
      <c r="AY322" t="str">
        <f t="shared" si="197"/>
        <v>000000000000000</v>
      </c>
      <c r="AZ322" t="str">
        <f t="shared" si="198"/>
        <v>000000000000000</v>
      </c>
      <c r="BA322" t="str">
        <f t="shared" si="199"/>
        <v>000000000000000</v>
      </c>
      <c r="BB322" t="str">
        <f t="shared" si="200"/>
        <v>000000000000000</v>
      </c>
      <c r="BC322" t="str">
        <f t="shared" si="201"/>
        <v>000000000000000</v>
      </c>
      <c r="BD322" t="str">
        <f t="shared" si="202"/>
        <v>000000000000000</v>
      </c>
      <c r="BE322" t="str">
        <f t="shared" si="203"/>
        <v>000000000000000</v>
      </c>
      <c r="BF322" t="str">
        <f t="shared" si="204"/>
        <v>PES</v>
      </c>
      <c r="BG322" t="str">
        <f t="shared" si="205"/>
        <v>0001000000</v>
      </c>
      <c r="BH322">
        <f t="shared" si="206"/>
        <v>1</v>
      </c>
      <c r="BI322" t="str">
        <f t="shared" si="207"/>
        <v xml:space="preserve"> </v>
      </c>
      <c r="BJ322" t="str">
        <f t="shared" si="208"/>
        <v>000000000000000</v>
      </c>
      <c r="BK322" t="str">
        <f t="shared" si="209"/>
        <v/>
      </c>
      <c r="BL322" t="str">
        <f t="shared" si="210"/>
        <v/>
      </c>
      <c r="BM322" t="str">
        <f t="shared" si="211"/>
        <v/>
      </c>
      <c r="BN322" t="str">
        <f t="shared" si="212"/>
        <v/>
      </c>
      <c r="BO322" t="str">
        <f t="shared" si="213"/>
        <v/>
      </c>
      <c r="BP322" t="str">
        <f t="shared" si="214"/>
        <v/>
      </c>
      <c r="BQ322" t="str">
        <f t="shared" si="215"/>
        <v/>
      </c>
      <c r="BR322" t="str">
        <f t="shared" si="216"/>
        <v/>
      </c>
      <c r="BS322" s="22" t="str">
        <f ca="1">IF(BT322="","",MAX($BS$5:INDIRECT(ADDRESS(ROW()-1,COLUMN())))+1)</f>
        <v/>
      </c>
      <c r="BT322" s="22" t="str">
        <f t="shared" si="217"/>
        <v/>
      </c>
      <c r="BU322" s="22" t="str">
        <f ca="1">IF(BV322="","",MAX($BU$5:INDIRECT(ADDRESS(ROW()-1,COLUMN())))+1)</f>
        <v/>
      </c>
      <c r="BV322" s="22" t="str">
        <f t="shared" si="218"/>
        <v/>
      </c>
    </row>
    <row r="323" spans="2:74">
      <c r="B323" s="39"/>
      <c r="C323" s="3"/>
      <c r="D323" s="3" t="str">
        <f t="shared" si="179"/>
        <v/>
      </c>
      <c r="E323" s="40"/>
      <c r="F323" s="40"/>
      <c r="G323" s="40">
        <f t="shared" si="186"/>
        <v>0</v>
      </c>
      <c r="H323" s="3">
        <v>80</v>
      </c>
      <c r="I323" s="3" t="str">
        <f t="shared" si="180"/>
        <v>C U I T</v>
      </c>
      <c r="J323" s="33"/>
      <c r="K323" s="3"/>
      <c r="L323" s="41"/>
      <c r="M323" s="41"/>
      <c r="N323" s="41"/>
      <c r="O323" s="41"/>
      <c r="P323" s="41"/>
      <c r="Q323" s="41"/>
      <c r="R323" s="41"/>
      <c r="S323" s="41"/>
      <c r="T323" s="3" t="s">
        <v>645</v>
      </c>
      <c r="U323" s="3" t="str">
        <f t="shared" si="181"/>
        <v>PESOS ARGENTINOS</v>
      </c>
      <c r="V323" s="41">
        <v>1</v>
      </c>
      <c r="W323" s="41">
        <v>1</v>
      </c>
      <c r="X323" s="3">
        <v>0</v>
      </c>
      <c r="Y323" s="3" t="str">
        <f t="shared" si="182"/>
        <v>NO CORRESPONDE</v>
      </c>
      <c r="Z323" s="3"/>
      <c r="AA323" s="39" t="str">
        <f t="shared" si="187"/>
        <v/>
      </c>
      <c r="AC323" s="46"/>
      <c r="AD323" s="7"/>
      <c r="AE323" s="3" t="str">
        <f t="shared" si="183"/>
        <v/>
      </c>
      <c r="AF323" s="47">
        <f t="shared" si="219"/>
        <v>0</v>
      </c>
      <c r="AG323" s="46"/>
      <c r="AH323" s="7"/>
      <c r="AI323" s="3" t="str">
        <f t="shared" si="184"/>
        <v/>
      </c>
      <c r="AJ323" s="47">
        <f t="shared" si="220"/>
        <v>0</v>
      </c>
      <c r="AK323" s="53">
        <f t="shared" si="221"/>
        <v>0</v>
      </c>
      <c r="AL323" s="53">
        <f t="shared" si="222"/>
        <v>0</v>
      </c>
      <c r="AN323" s="56">
        <f t="shared" si="185"/>
        <v>0</v>
      </c>
      <c r="AP323" t="str">
        <f t="shared" si="188"/>
        <v/>
      </c>
      <c r="AQ323" t="str">
        <f t="shared" si="189"/>
        <v/>
      </c>
      <c r="AR323" t="str">
        <f t="shared" si="190"/>
        <v/>
      </c>
      <c r="AS323" t="str">
        <f t="shared" si="191"/>
        <v/>
      </c>
      <c r="AT323" t="str">
        <f t="shared" si="192"/>
        <v/>
      </c>
      <c r="AU323" t="str">
        <f t="shared" si="193"/>
        <v>80</v>
      </c>
      <c r="AV323" t="str">
        <f t="shared" si="194"/>
        <v/>
      </c>
      <c r="AW323" t="str">
        <f t="shared" si="195"/>
        <v xml:space="preserve">                              </v>
      </c>
      <c r="AX323" t="str">
        <f t="shared" si="196"/>
        <v>000000000000000</v>
      </c>
      <c r="AY323" t="str">
        <f t="shared" si="197"/>
        <v>000000000000000</v>
      </c>
      <c r="AZ323" t="str">
        <f t="shared" si="198"/>
        <v>000000000000000</v>
      </c>
      <c r="BA323" t="str">
        <f t="shared" si="199"/>
        <v>000000000000000</v>
      </c>
      <c r="BB323" t="str">
        <f t="shared" si="200"/>
        <v>000000000000000</v>
      </c>
      <c r="BC323" t="str">
        <f t="shared" si="201"/>
        <v>000000000000000</v>
      </c>
      <c r="BD323" t="str">
        <f t="shared" si="202"/>
        <v>000000000000000</v>
      </c>
      <c r="BE323" t="str">
        <f t="shared" si="203"/>
        <v>000000000000000</v>
      </c>
      <c r="BF323" t="str">
        <f t="shared" si="204"/>
        <v>PES</v>
      </c>
      <c r="BG323" t="str">
        <f t="shared" si="205"/>
        <v>0001000000</v>
      </c>
      <c r="BH323">
        <f t="shared" si="206"/>
        <v>1</v>
      </c>
      <c r="BI323" t="str">
        <f t="shared" si="207"/>
        <v xml:space="preserve"> </v>
      </c>
      <c r="BJ323" t="str">
        <f t="shared" si="208"/>
        <v>000000000000000</v>
      </c>
      <c r="BK323" t="str">
        <f t="shared" si="209"/>
        <v/>
      </c>
      <c r="BL323" t="str">
        <f t="shared" si="210"/>
        <v/>
      </c>
      <c r="BM323" t="str">
        <f t="shared" si="211"/>
        <v/>
      </c>
      <c r="BN323" t="str">
        <f t="shared" si="212"/>
        <v/>
      </c>
      <c r="BO323" t="str">
        <f t="shared" si="213"/>
        <v/>
      </c>
      <c r="BP323" t="str">
        <f t="shared" si="214"/>
        <v/>
      </c>
      <c r="BQ323" t="str">
        <f t="shared" si="215"/>
        <v/>
      </c>
      <c r="BR323" t="str">
        <f t="shared" si="216"/>
        <v/>
      </c>
      <c r="BS323" s="22" t="str">
        <f ca="1">IF(BT323="","",MAX($BS$5:INDIRECT(ADDRESS(ROW()-1,COLUMN())))+1)</f>
        <v/>
      </c>
      <c r="BT323" s="22" t="str">
        <f t="shared" si="217"/>
        <v/>
      </c>
      <c r="BU323" s="22" t="str">
        <f ca="1">IF(BV323="","",MAX($BU$5:INDIRECT(ADDRESS(ROW()-1,COLUMN())))+1)</f>
        <v/>
      </c>
      <c r="BV323" s="22" t="str">
        <f t="shared" si="218"/>
        <v/>
      </c>
    </row>
    <row r="324" spans="2:74">
      <c r="B324" s="39"/>
      <c r="C324" s="3"/>
      <c r="D324" s="3" t="str">
        <f t="shared" si="179"/>
        <v/>
      </c>
      <c r="E324" s="40"/>
      <c r="F324" s="40"/>
      <c r="G324" s="40">
        <f t="shared" si="186"/>
        <v>0</v>
      </c>
      <c r="H324" s="3">
        <v>80</v>
      </c>
      <c r="I324" s="3" t="str">
        <f t="shared" si="180"/>
        <v>C U I T</v>
      </c>
      <c r="J324" s="33"/>
      <c r="K324" s="3"/>
      <c r="L324" s="41"/>
      <c r="M324" s="41"/>
      <c r="N324" s="41"/>
      <c r="O324" s="41"/>
      <c r="P324" s="41"/>
      <c r="Q324" s="41"/>
      <c r="R324" s="41"/>
      <c r="S324" s="41"/>
      <c r="T324" s="3" t="s">
        <v>645</v>
      </c>
      <c r="U324" s="3" t="str">
        <f t="shared" si="181"/>
        <v>PESOS ARGENTINOS</v>
      </c>
      <c r="V324" s="41">
        <v>1</v>
      </c>
      <c r="W324" s="41">
        <v>1</v>
      </c>
      <c r="X324" s="3">
        <v>0</v>
      </c>
      <c r="Y324" s="3" t="str">
        <f t="shared" si="182"/>
        <v>NO CORRESPONDE</v>
      </c>
      <c r="Z324" s="3"/>
      <c r="AA324" s="39" t="str">
        <f t="shared" si="187"/>
        <v/>
      </c>
      <c r="AC324" s="46"/>
      <c r="AD324" s="7"/>
      <c r="AE324" s="3" t="str">
        <f t="shared" si="183"/>
        <v/>
      </c>
      <c r="AF324" s="47">
        <f t="shared" si="219"/>
        <v>0</v>
      </c>
      <c r="AG324" s="46"/>
      <c r="AH324" s="7"/>
      <c r="AI324" s="3" t="str">
        <f t="shared" si="184"/>
        <v/>
      </c>
      <c r="AJ324" s="47">
        <f t="shared" si="220"/>
        <v>0</v>
      </c>
      <c r="AK324" s="53">
        <f t="shared" si="221"/>
        <v>0</v>
      </c>
      <c r="AL324" s="53">
        <f t="shared" si="222"/>
        <v>0</v>
      </c>
      <c r="AN324" s="56">
        <f t="shared" si="185"/>
        <v>0</v>
      </c>
      <c r="AP324" t="str">
        <f t="shared" si="188"/>
        <v/>
      </c>
      <c r="AQ324" t="str">
        <f t="shared" si="189"/>
        <v/>
      </c>
      <c r="AR324" t="str">
        <f t="shared" si="190"/>
        <v/>
      </c>
      <c r="AS324" t="str">
        <f t="shared" si="191"/>
        <v/>
      </c>
      <c r="AT324" t="str">
        <f t="shared" si="192"/>
        <v/>
      </c>
      <c r="AU324" t="str">
        <f t="shared" si="193"/>
        <v>80</v>
      </c>
      <c r="AV324" t="str">
        <f t="shared" si="194"/>
        <v/>
      </c>
      <c r="AW324" t="str">
        <f t="shared" si="195"/>
        <v xml:space="preserve">                              </v>
      </c>
      <c r="AX324" t="str">
        <f t="shared" si="196"/>
        <v>000000000000000</v>
      </c>
      <c r="AY324" t="str">
        <f t="shared" si="197"/>
        <v>000000000000000</v>
      </c>
      <c r="AZ324" t="str">
        <f t="shared" si="198"/>
        <v>000000000000000</v>
      </c>
      <c r="BA324" t="str">
        <f t="shared" si="199"/>
        <v>000000000000000</v>
      </c>
      <c r="BB324" t="str">
        <f t="shared" si="200"/>
        <v>000000000000000</v>
      </c>
      <c r="BC324" t="str">
        <f t="shared" si="201"/>
        <v>000000000000000</v>
      </c>
      <c r="BD324" t="str">
        <f t="shared" si="202"/>
        <v>000000000000000</v>
      </c>
      <c r="BE324" t="str">
        <f t="shared" si="203"/>
        <v>000000000000000</v>
      </c>
      <c r="BF324" t="str">
        <f t="shared" si="204"/>
        <v>PES</v>
      </c>
      <c r="BG324" t="str">
        <f t="shared" si="205"/>
        <v>0001000000</v>
      </c>
      <c r="BH324">
        <f t="shared" si="206"/>
        <v>1</v>
      </c>
      <c r="BI324" t="str">
        <f t="shared" si="207"/>
        <v xml:space="preserve"> </v>
      </c>
      <c r="BJ324" t="str">
        <f t="shared" si="208"/>
        <v>000000000000000</v>
      </c>
      <c r="BK324" t="str">
        <f t="shared" si="209"/>
        <v/>
      </c>
      <c r="BL324" t="str">
        <f t="shared" si="210"/>
        <v/>
      </c>
      <c r="BM324" t="str">
        <f t="shared" si="211"/>
        <v/>
      </c>
      <c r="BN324" t="str">
        <f t="shared" si="212"/>
        <v/>
      </c>
      <c r="BO324" t="str">
        <f t="shared" si="213"/>
        <v/>
      </c>
      <c r="BP324" t="str">
        <f t="shared" si="214"/>
        <v/>
      </c>
      <c r="BQ324" t="str">
        <f t="shared" si="215"/>
        <v/>
      </c>
      <c r="BR324" t="str">
        <f t="shared" si="216"/>
        <v/>
      </c>
      <c r="BS324" s="22" t="str">
        <f ca="1">IF(BT324="","",MAX($BS$5:INDIRECT(ADDRESS(ROW()-1,COLUMN())))+1)</f>
        <v/>
      </c>
      <c r="BT324" s="22" t="str">
        <f t="shared" si="217"/>
        <v/>
      </c>
      <c r="BU324" s="22" t="str">
        <f ca="1">IF(BV324="","",MAX($BU$5:INDIRECT(ADDRESS(ROW()-1,COLUMN())))+1)</f>
        <v/>
      </c>
      <c r="BV324" s="22" t="str">
        <f t="shared" si="218"/>
        <v/>
      </c>
    </row>
    <row r="325" spans="2:74">
      <c r="B325" s="39"/>
      <c r="C325" s="3"/>
      <c r="D325" s="3" t="str">
        <f t="shared" si="179"/>
        <v/>
      </c>
      <c r="E325" s="40"/>
      <c r="F325" s="40"/>
      <c r="G325" s="40">
        <f t="shared" si="186"/>
        <v>0</v>
      </c>
      <c r="H325" s="3">
        <v>80</v>
      </c>
      <c r="I325" s="3" t="str">
        <f t="shared" si="180"/>
        <v>C U I T</v>
      </c>
      <c r="J325" s="33"/>
      <c r="K325" s="3"/>
      <c r="L325" s="41"/>
      <c r="M325" s="41"/>
      <c r="N325" s="41"/>
      <c r="O325" s="41"/>
      <c r="P325" s="41"/>
      <c r="Q325" s="41"/>
      <c r="R325" s="41"/>
      <c r="S325" s="41"/>
      <c r="T325" s="3" t="s">
        <v>645</v>
      </c>
      <c r="U325" s="3" t="str">
        <f t="shared" si="181"/>
        <v>PESOS ARGENTINOS</v>
      </c>
      <c r="V325" s="41">
        <v>1</v>
      </c>
      <c r="W325" s="41">
        <v>1</v>
      </c>
      <c r="X325" s="3">
        <v>0</v>
      </c>
      <c r="Y325" s="3" t="str">
        <f t="shared" si="182"/>
        <v>NO CORRESPONDE</v>
      </c>
      <c r="Z325" s="3"/>
      <c r="AA325" s="39" t="str">
        <f t="shared" si="187"/>
        <v/>
      </c>
      <c r="AC325" s="46"/>
      <c r="AD325" s="7"/>
      <c r="AE325" s="3" t="str">
        <f t="shared" si="183"/>
        <v/>
      </c>
      <c r="AF325" s="47">
        <f t="shared" si="219"/>
        <v>0</v>
      </c>
      <c r="AG325" s="46"/>
      <c r="AH325" s="7"/>
      <c r="AI325" s="3" t="str">
        <f t="shared" si="184"/>
        <v/>
      </c>
      <c r="AJ325" s="47">
        <f t="shared" si="220"/>
        <v>0</v>
      </c>
      <c r="AK325" s="53">
        <f t="shared" si="221"/>
        <v>0</v>
      </c>
      <c r="AL325" s="53">
        <f t="shared" si="222"/>
        <v>0</v>
      </c>
      <c r="AN325" s="56">
        <f t="shared" si="185"/>
        <v>0</v>
      </c>
      <c r="AP325" t="str">
        <f t="shared" si="188"/>
        <v/>
      </c>
      <c r="AQ325" t="str">
        <f t="shared" si="189"/>
        <v/>
      </c>
      <c r="AR325" t="str">
        <f t="shared" si="190"/>
        <v/>
      </c>
      <c r="AS325" t="str">
        <f t="shared" si="191"/>
        <v/>
      </c>
      <c r="AT325" t="str">
        <f t="shared" si="192"/>
        <v/>
      </c>
      <c r="AU325" t="str">
        <f t="shared" si="193"/>
        <v>80</v>
      </c>
      <c r="AV325" t="str">
        <f t="shared" si="194"/>
        <v/>
      </c>
      <c r="AW325" t="str">
        <f t="shared" si="195"/>
        <v xml:space="preserve">                              </v>
      </c>
      <c r="AX325" t="str">
        <f t="shared" si="196"/>
        <v>000000000000000</v>
      </c>
      <c r="AY325" t="str">
        <f t="shared" si="197"/>
        <v>000000000000000</v>
      </c>
      <c r="AZ325" t="str">
        <f t="shared" si="198"/>
        <v>000000000000000</v>
      </c>
      <c r="BA325" t="str">
        <f t="shared" si="199"/>
        <v>000000000000000</v>
      </c>
      <c r="BB325" t="str">
        <f t="shared" si="200"/>
        <v>000000000000000</v>
      </c>
      <c r="BC325" t="str">
        <f t="shared" si="201"/>
        <v>000000000000000</v>
      </c>
      <c r="BD325" t="str">
        <f t="shared" si="202"/>
        <v>000000000000000</v>
      </c>
      <c r="BE325" t="str">
        <f t="shared" si="203"/>
        <v>000000000000000</v>
      </c>
      <c r="BF325" t="str">
        <f t="shared" si="204"/>
        <v>PES</v>
      </c>
      <c r="BG325" t="str">
        <f t="shared" si="205"/>
        <v>0001000000</v>
      </c>
      <c r="BH325">
        <f t="shared" si="206"/>
        <v>1</v>
      </c>
      <c r="BI325" t="str">
        <f t="shared" si="207"/>
        <v xml:space="preserve"> </v>
      </c>
      <c r="BJ325" t="str">
        <f t="shared" si="208"/>
        <v>000000000000000</v>
      </c>
      <c r="BK325" t="str">
        <f t="shared" si="209"/>
        <v/>
      </c>
      <c r="BL325" t="str">
        <f t="shared" si="210"/>
        <v/>
      </c>
      <c r="BM325" t="str">
        <f t="shared" si="211"/>
        <v/>
      </c>
      <c r="BN325" t="str">
        <f t="shared" si="212"/>
        <v/>
      </c>
      <c r="BO325" t="str">
        <f t="shared" si="213"/>
        <v/>
      </c>
      <c r="BP325" t="str">
        <f t="shared" si="214"/>
        <v/>
      </c>
      <c r="BQ325" t="str">
        <f t="shared" si="215"/>
        <v/>
      </c>
      <c r="BR325" t="str">
        <f t="shared" si="216"/>
        <v/>
      </c>
      <c r="BS325" s="22" t="str">
        <f ca="1">IF(BT325="","",MAX($BS$5:INDIRECT(ADDRESS(ROW()-1,COLUMN())))+1)</f>
        <v/>
      </c>
      <c r="BT325" s="22" t="str">
        <f t="shared" si="217"/>
        <v/>
      </c>
      <c r="BU325" s="22" t="str">
        <f ca="1">IF(BV325="","",MAX($BU$5:INDIRECT(ADDRESS(ROW()-1,COLUMN())))+1)</f>
        <v/>
      </c>
      <c r="BV325" s="22" t="str">
        <f t="shared" si="218"/>
        <v/>
      </c>
    </row>
    <row r="326" spans="2:74">
      <c r="B326" s="39"/>
      <c r="C326" s="3"/>
      <c r="D326" s="3" t="str">
        <f t="shared" si="179"/>
        <v/>
      </c>
      <c r="E326" s="40"/>
      <c r="F326" s="40"/>
      <c r="G326" s="40">
        <f t="shared" si="186"/>
        <v>0</v>
      </c>
      <c r="H326" s="3">
        <v>80</v>
      </c>
      <c r="I326" s="3" t="str">
        <f t="shared" si="180"/>
        <v>C U I T</v>
      </c>
      <c r="J326" s="33"/>
      <c r="K326" s="3"/>
      <c r="L326" s="41"/>
      <c r="M326" s="41"/>
      <c r="N326" s="41"/>
      <c r="O326" s="41"/>
      <c r="P326" s="41"/>
      <c r="Q326" s="41"/>
      <c r="R326" s="41"/>
      <c r="S326" s="41"/>
      <c r="T326" s="3" t="s">
        <v>645</v>
      </c>
      <c r="U326" s="3" t="str">
        <f t="shared" si="181"/>
        <v>PESOS ARGENTINOS</v>
      </c>
      <c r="V326" s="41">
        <v>1</v>
      </c>
      <c r="W326" s="41">
        <v>1</v>
      </c>
      <c r="X326" s="3">
        <v>0</v>
      </c>
      <c r="Y326" s="3" t="str">
        <f t="shared" si="182"/>
        <v>NO CORRESPONDE</v>
      </c>
      <c r="Z326" s="3"/>
      <c r="AA326" s="39" t="str">
        <f t="shared" si="187"/>
        <v/>
      </c>
      <c r="AC326" s="46"/>
      <c r="AD326" s="7"/>
      <c r="AE326" s="3" t="str">
        <f t="shared" si="183"/>
        <v/>
      </c>
      <c r="AF326" s="47">
        <f t="shared" si="219"/>
        <v>0</v>
      </c>
      <c r="AG326" s="46"/>
      <c r="AH326" s="7"/>
      <c r="AI326" s="3" t="str">
        <f t="shared" si="184"/>
        <v/>
      </c>
      <c r="AJ326" s="47">
        <f t="shared" si="220"/>
        <v>0</v>
      </c>
      <c r="AK326" s="53">
        <f t="shared" si="221"/>
        <v>0</v>
      </c>
      <c r="AL326" s="53">
        <f t="shared" si="222"/>
        <v>0</v>
      </c>
      <c r="AN326" s="56">
        <f t="shared" si="185"/>
        <v>0</v>
      </c>
      <c r="AP326" t="str">
        <f t="shared" si="188"/>
        <v/>
      </c>
      <c r="AQ326" t="str">
        <f t="shared" si="189"/>
        <v/>
      </c>
      <c r="AR326" t="str">
        <f t="shared" si="190"/>
        <v/>
      </c>
      <c r="AS326" t="str">
        <f t="shared" si="191"/>
        <v/>
      </c>
      <c r="AT326" t="str">
        <f t="shared" si="192"/>
        <v/>
      </c>
      <c r="AU326" t="str">
        <f t="shared" si="193"/>
        <v>80</v>
      </c>
      <c r="AV326" t="str">
        <f t="shared" si="194"/>
        <v/>
      </c>
      <c r="AW326" t="str">
        <f t="shared" si="195"/>
        <v xml:space="preserve">                              </v>
      </c>
      <c r="AX326" t="str">
        <f t="shared" si="196"/>
        <v>000000000000000</v>
      </c>
      <c r="AY326" t="str">
        <f t="shared" si="197"/>
        <v>000000000000000</v>
      </c>
      <c r="AZ326" t="str">
        <f t="shared" si="198"/>
        <v>000000000000000</v>
      </c>
      <c r="BA326" t="str">
        <f t="shared" si="199"/>
        <v>000000000000000</v>
      </c>
      <c r="BB326" t="str">
        <f t="shared" si="200"/>
        <v>000000000000000</v>
      </c>
      <c r="BC326" t="str">
        <f t="shared" si="201"/>
        <v>000000000000000</v>
      </c>
      <c r="BD326" t="str">
        <f t="shared" si="202"/>
        <v>000000000000000</v>
      </c>
      <c r="BE326" t="str">
        <f t="shared" si="203"/>
        <v>000000000000000</v>
      </c>
      <c r="BF326" t="str">
        <f t="shared" si="204"/>
        <v>PES</v>
      </c>
      <c r="BG326" t="str">
        <f t="shared" si="205"/>
        <v>0001000000</v>
      </c>
      <c r="BH326">
        <f t="shared" si="206"/>
        <v>1</v>
      </c>
      <c r="BI326" t="str">
        <f t="shared" si="207"/>
        <v xml:space="preserve"> </v>
      </c>
      <c r="BJ326" t="str">
        <f t="shared" si="208"/>
        <v>000000000000000</v>
      </c>
      <c r="BK326" t="str">
        <f t="shared" si="209"/>
        <v/>
      </c>
      <c r="BL326" t="str">
        <f t="shared" si="210"/>
        <v/>
      </c>
      <c r="BM326" t="str">
        <f t="shared" si="211"/>
        <v/>
      </c>
      <c r="BN326" t="str">
        <f t="shared" si="212"/>
        <v/>
      </c>
      <c r="BO326" t="str">
        <f t="shared" si="213"/>
        <v/>
      </c>
      <c r="BP326" t="str">
        <f t="shared" si="214"/>
        <v/>
      </c>
      <c r="BQ326" t="str">
        <f t="shared" si="215"/>
        <v/>
      </c>
      <c r="BR326" t="str">
        <f t="shared" si="216"/>
        <v/>
      </c>
      <c r="BS326" s="22" t="str">
        <f ca="1">IF(BT326="","",MAX($BS$5:INDIRECT(ADDRESS(ROW()-1,COLUMN())))+1)</f>
        <v/>
      </c>
      <c r="BT326" s="22" t="str">
        <f t="shared" si="217"/>
        <v/>
      </c>
      <c r="BU326" s="22" t="str">
        <f ca="1">IF(BV326="","",MAX($BU$5:INDIRECT(ADDRESS(ROW()-1,COLUMN())))+1)</f>
        <v/>
      </c>
      <c r="BV326" s="22" t="str">
        <f t="shared" si="218"/>
        <v/>
      </c>
    </row>
    <row r="327" spans="2:74">
      <c r="B327" s="39"/>
      <c r="C327" s="3"/>
      <c r="D327" s="3" t="str">
        <f t="shared" ref="D327:D390" si="223">IFERROR(VLOOKUP(C327,T_CompVentas,2,FALSE),"")</f>
        <v/>
      </c>
      <c r="E327" s="40"/>
      <c r="F327" s="40"/>
      <c r="G327" s="40">
        <f t="shared" si="186"/>
        <v>0</v>
      </c>
      <c r="H327" s="3">
        <v>80</v>
      </c>
      <c r="I327" s="3" t="str">
        <f t="shared" ref="I327:I390" si="224">IFERROR(IF(H327="","",VLOOKUP(H327,T_Documentos,2,FALSE)),"")</f>
        <v>C U I T</v>
      </c>
      <c r="J327" s="33"/>
      <c r="K327" s="3"/>
      <c r="L327" s="41"/>
      <c r="M327" s="41"/>
      <c r="N327" s="41"/>
      <c r="O327" s="41"/>
      <c r="P327" s="41"/>
      <c r="Q327" s="41"/>
      <c r="R327" s="41"/>
      <c r="S327" s="41"/>
      <c r="T327" s="3" t="s">
        <v>645</v>
      </c>
      <c r="U327" s="3" t="str">
        <f t="shared" ref="U327:U390" si="225">IFERROR(VLOOKUP(T327,T_Monedas,2,FALSE),"")</f>
        <v>PESOS ARGENTINOS</v>
      </c>
      <c r="V327" s="41">
        <v>1</v>
      </c>
      <c r="W327" s="41">
        <v>1</v>
      </c>
      <c r="X327" s="3">
        <v>0</v>
      </c>
      <c r="Y327" s="3" t="str">
        <f t="shared" ref="Y327:Y390" si="226">VLOOKUP(X327,T_CodOperVentas,2,FALSE)</f>
        <v>NO CORRESPONDE</v>
      </c>
      <c r="Z327" s="3"/>
      <c r="AA327" s="39" t="str">
        <f t="shared" si="187"/>
        <v/>
      </c>
      <c r="AC327" s="46"/>
      <c r="AD327" s="7"/>
      <c r="AE327" s="3" t="str">
        <f t="shared" ref="AE327:AE390" si="227">IFERROR(IF(AD327="","",VLOOKUP(AD327,T_Alicuotas,2,FALSE)),"ERROR")</f>
        <v/>
      </c>
      <c r="AF327" s="47">
        <f t="shared" si="219"/>
        <v>0</v>
      </c>
      <c r="AG327" s="46"/>
      <c r="AH327" s="7"/>
      <c r="AI327" s="3" t="str">
        <f t="shared" ref="AI327:AI390" si="228">IFERROR(IF(AH327="","",VLOOKUP(AH327,T_Alicuotas,2,FALSE)),"ERROR")</f>
        <v/>
      </c>
      <c r="AJ327" s="47">
        <f t="shared" si="220"/>
        <v>0</v>
      </c>
      <c r="AK327" s="53">
        <f t="shared" si="221"/>
        <v>0</v>
      </c>
      <c r="AL327" s="53">
        <f t="shared" si="222"/>
        <v>0</v>
      </c>
      <c r="AN327" s="56">
        <f t="shared" ref="AN327:AN390" si="229">+L327-M327-N327-O327-P327-Q327-R327-S327-AC327-AF327-AG327-AJ327</f>
        <v>0</v>
      </c>
      <c r="AP327" t="str">
        <f t="shared" si="188"/>
        <v/>
      </c>
      <c r="AQ327" t="str">
        <f t="shared" si="189"/>
        <v/>
      </c>
      <c r="AR327" t="str">
        <f t="shared" si="190"/>
        <v/>
      </c>
      <c r="AS327" t="str">
        <f t="shared" si="191"/>
        <v/>
      </c>
      <c r="AT327" t="str">
        <f t="shared" si="192"/>
        <v/>
      </c>
      <c r="AU327" t="str">
        <f t="shared" si="193"/>
        <v>80</v>
      </c>
      <c r="AV327" t="str">
        <f t="shared" si="194"/>
        <v/>
      </c>
      <c r="AW327" t="str">
        <f t="shared" si="195"/>
        <v xml:space="preserve">                              </v>
      </c>
      <c r="AX327" t="str">
        <f t="shared" si="196"/>
        <v>000000000000000</v>
      </c>
      <c r="AY327" t="str">
        <f t="shared" si="197"/>
        <v>000000000000000</v>
      </c>
      <c r="AZ327" t="str">
        <f t="shared" si="198"/>
        <v>000000000000000</v>
      </c>
      <c r="BA327" t="str">
        <f t="shared" si="199"/>
        <v>000000000000000</v>
      </c>
      <c r="BB327" t="str">
        <f t="shared" si="200"/>
        <v>000000000000000</v>
      </c>
      <c r="BC327" t="str">
        <f t="shared" si="201"/>
        <v>000000000000000</v>
      </c>
      <c r="BD327" t="str">
        <f t="shared" si="202"/>
        <v>000000000000000</v>
      </c>
      <c r="BE327" t="str">
        <f t="shared" si="203"/>
        <v>000000000000000</v>
      </c>
      <c r="BF327" t="str">
        <f t="shared" si="204"/>
        <v>PES</v>
      </c>
      <c r="BG327" t="str">
        <f t="shared" si="205"/>
        <v>0001000000</v>
      </c>
      <c r="BH327">
        <f t="shared" si="206"/>
        <v>1</v>
      </c>
      <c r="BI327" t="str">
        <f t="shared" si="207"/>
        <v xml:space="preserve"> </v>
      </c>
      <c r="BJ327" t="str">
        <f t="shared" si="208"/>
        <v>000000000000000</v>
      </c>
      <c r="BK327" t="str">
        <f t="shared" si="209"/>
        <v/>
      </c>
      <c r="BL327" t="str">
        <f t="shared" si="210"/>
        <v/>
      </c>
      <c r="BM327" t="str">
        <f t="shared" si="211"/>
        <v/>
      </c>
      <c r="BN327" t="str">
        <f t="shared" si="212"/>
        <v/>
      </c>
      <c r="BO327" t="str">
        <f t="shared" si="213"/>
        <v/>
      </c>
      <c r="BP327" t="str">
        <f t="shared" si="214"/>
        <v/>
      </c>
      <c r="BQ327" t="str">
        <f t="shared" si="215"/>
        <v/>
      </c>
      <c r="BR327" t="str">
        <f t="shared" si="216"/>
        <v/>
      </c>
      <c r="BS327" s="22" t="str">
        <f ca="1">IF(BT327="","",MAX($BS$5:INDIRECT(ADDRESS(ROW()-1,COLUMN())))+1)</f>
        <v/>
      </c>
      <c r="BT327" s="22" t="str">
        <f t="shared" si="217"/>
        <v/>
      </c>
      <c r="BU327" s="22" t="str">
        <f ca="1">IF(BV327="","",MAX($BU$5:INDIRECT(ADDRESS(ROW()-1,COLUMN())))+1)</f>
        <v/>
      </c>
      <c r="BV327" s="22" t="str">
        <f t="shared" si="218"/>
        <v/>
      </c>
    </row>
    <row r="328" spans="2:74">
      <c r="B328" s="39"/>
      <c r="C328" s="3"/>
      <c r="D328" s="3" t="str">
        <f t="shared" si="223"/>
        <v/>
      </c>
      <c r="E328" s="40"/>
      <c r="F328" s="40"/>
      <c r="G328" s="40">
        <f t="shared" ref="G328:G391" si="230">+F328</f>
        <v>0</v>
      </c>
      <c r="H328" s="3">
        <v>80</v>
      </c>
      <c r="I328" s="3" t="str">
        <f t="shared" si="224"/>
        <v>C U I T</v>
      </c>
      <c r="J328" s="33"/>
      <c r="K328" s="3"/>
      <c r="L328" s="41"/>
      <c r="M328" s="41"/>
      <c r="N328" s="41"/>
      <c r="O328" s="41"/>
      <c r="P328" s="41"/>
      <c r="Q328" s="41"/>
      <c r="R328" s="41"/>
      <c r="S328" s="41"/>
      <c r="T328" s="3" t="s">
        <v>645</v>
      </c>
      <c r="U328" s="3" t="str">
        <f t="shared" si="225"/>
        <v>PESOS ARGENTINOS</v>
      </c>
      <c r="V328" s="41">
        <v>1</v>
      </c>
      <c r="W328" s="41">
        <v>1</v>
      </c>
      <c r="X328" s="3">
        <v>0</v>
      </c>
      <c r="Y328" s="3" t="str">
        <f t="shared" si="226"/>
        <v>NO CORRESPONDE</v>
      </c>
      <c r="Z328" s="3"/>
      <c r="AA328" s="39" t="str">
        <f t="shared" ref="AA328:AA391" si="231">IF(B328="","",B328)</f>
        <v/>
      </c>
      <c r="AC328" s="46"/>
      <c r="AD328" s="7"/>
      <c r="AE328" s="3" t="str">
        <f t="shared" si="227"/>
        <v/>
      </c>
      <c r="AF328" s="47">
        <f t="shared" si="219"/>
        <v>0</v>
      </c>
      <c r="AG328" s="46"/>
      <c r="AH328" s="7"/>
      <c r="AI328" s="3" t="str">
        <f t="shared" si="228"/>
        <v/>
      </c>
      <c r="AJ328" s="47">
        <f t="shared" si="220"/>
        <v>0</v>
      </c>
      <c r="AK328" s="53">
        <f t="shared" si="221"/>
        <v>0</v>
      </c>
      <c r="AL328" s="53">
        <f t="shared" si="222"/>
        <v>0</v>
      </c>
      <c r="AN328" s="56">
        <f t="shared" si="229"/>
        <v>0</v>
      </c>
      <c r="AP328" t="str">
        <f t="shared" ref="AP328:AP391" si="232">IF(B328="","",TEXT(B328,"yyyymmdd"))</f>
        <v/>
      </c>
      <c r="AQ328" t="str">
        <f t="shared" ref="AQ328:AQ391" si="233">IF(C328="","",TEXT(C328,"000"))</f>
        <v/>
      </c>
      <c r="AR328" t="str">
        <f t="shared" ref="AR328:AR391" si="234">TEXT(RIGHT(E328,4),"00000")</f>
        <v/>
      </c>
      <c r="AS328" t="str">
        <f t="shared" ref="AS328:AS391" si="235">TEXT(RIGHT(F328,8),"00000000000000000000")</f>
        <v/>
      </c>
      <c r="AT328" t="str">
        <f t="shared" ref="AT328:AT391" si="236">IF(C328="","",TEXT(RIGHT(VALUE(G328),8),"00000000000000000000"))</f>
        <v/>
      </c>
      <c r="AU328" t="str">
        <f t="shared" ref="AU328:AU391" si="237">TEXT(RIGHT(H328,4),"00")</f>
        <v>80</v>
      </c>
      <c r="AV328" t="str">
        <f t="shared" ref="AV328:AV391" si="238">TEXT(SUBSTITUTE(J328,"-",""),"00000000000000000000")</f>
        <v/>
      </c>
      <c r="AW328" t="str">
        <f t="shared" ref="AW328:AW391" si="239">IF(LEN(K328)&gt;30,LEFT(K328,30),K328&amp;REPT(" ",30-LEN(K328)))</f>
        <v xml:space="preserve">                              </v>
      </c>
      <c r="AX328" t="str">
        <f t="shared" ref="AX328:AX391" si="240">IF(L328&lt;0,SUBSTITUTE(TEXT(L328,"000000000000,00"),",",""),SUBSTITUTE(TEXT(L328,"0000000000000,00"),",",""))</f>
        <v>000000000000000</v>
      </c>
      <c r="AY328" t="str">
        <f t="shared" ref="AY328:AY391" si="241">IF(M328&lt;0,SUBSTITUTE(TEXT(M328,"000000000000,00"),",",""),SUBSTITUTE(TEXT(M328,"0000000000000,00"),",",""))</f>
        <v>000000000000000</v>
      </c>
      <c r="AZ328" t="str">
        <f t="shared" ref="AZ328:AZ391" si="242">IF(N328&lt;0,SUBSTITUTE(TEXT(N328,"000000000000,00"),",",""),SUBSTITUTE(TEXT(N328,"0000000000000,00"),",",""))</f>
        <v>000000000000000</v>
      </c>
      <c r="BA328" t="str">
        <f t="shared" ref="BA328:BA391" si="243">IF(O328&lt;0,SUBSTITUTE(TEXT(O328,"000000000000,00"),",",""),SUBSTITUTE(TEXT(O328,"0000000000000,00"),",",""))</f>
        <v>000000000000000</v>
      </c>
      <c r="BB328" t="str">
        <f t="shared" ref="BB328:BB391" si="244">IF(P328&lt;0,SUBSTITUTE(TEXT(P328,"000000000000,00"),",",""),SUBSTITUTE(TEXT(P328,"0000000000000,00"),",",""))</f>
        <v>000000000000000</v>
      </c>
      <c r="BC328" t="str">
        <f t="shared" ref="BC328:BC391" si="245">IF(Q328&lt;0,SUBSTITUTE(TEXT(Q328,"000000000000,00"),",",""),SUBSTITUTE(TEXT(Q328,"0000000000000,00"),",",""))</f>
        <v>000000000000000</v>
      </c>
      <c r="BD328" t="str">
        <f t="shared" ref="BD328:BD391" si="246">IF(R328&lt;0,SUBSTITUTE(TEXT(R328,"000000000000,00"),",",""),SUBSTITUTE(TEXT(R328,"0000000000000,00"),",",""))</f>
        <v>000000000000000</v>
      </c>
      <c r="BE328" t="str">
        <f t="shared" ref="BE328:BE391" si="247">IF(S328&lt;0,SUBSTITUTE(TEXT(S328,"000000000000,00"),",",""),SUBSTITUTE(TEXT(S328,"0000000000000,00"),",",""))</f>
        <v>000000000000000</v>
      </c>
      <c r="BF328" t="str">
        <f t="shared" ref="BF328:BF391" si="248">TEXT(T328,"000")</f>
        <v>PES</v>
      </c>
      <c r="BG328" t="str">
        <f t="shared" ref="BG328:BG391" si="249">IF(V328&lt;0,SUBSTITUTE(TEXT(V328,"000,000000"),",",""),SUBSTITUTE(TEXT(V328,"0000,000000"),",",""))</f>
        <v>0001000000</v>
      </c>
      <c r="BH328">
        <f t="shared" ref="BH328:BH391" si="250">W328</f>
        <v>1</v>
      </c>
      <c r="BI328" t="str">
        <f t="shared" ref="BI328:BI391" si="251">IF(X328=0," ",X328)</f>
        <v xml:space="preserve"> </v>
      </c>
      <c r="BJ328" t="str">
        <f t="shared" ref="BJ328:BJ391" si="252">IF(Z328&lt;0,SUBSTITUTE(TEXT(Z328,"000000000000,00"),",",""),SUBSTITUTE(TEXT(Z328,"0000000000000,00"),",",""))</f>
        <v>000000000000000</v>
      </c>
      <c r="BK328" t="str">
        <f t="shared" ref="BK328:BK391" si="253">IF(AA328="","",TEXT(AA328,"yyyymmdd"))</f>
        <v/>
      </c>
      <c r="BL328" t="str">
        <f t="shared" ref="BL328:BL391" si="254">IF(OR(AC328="",AC328=0),"",IF(AC328&lt;0,SUBSTITUTE(TEXT(AC328,"000000000000,00"),",",""),SUBSTITUTE(TEXT(AC328,"0000000000000,00"),",","")))</f>
        <v/>
      </c>
      <c r="BM328" t="str">
        <f t="shared" ref="BM328:BM391" si="255">IF(OR(AE328="",AE328=0),"",TEXT(AE328,"0000"))</f>
        <v/>
      </c>
      <c r="BN328" t="str">
        <f t="shared" ref="BN328:BN391" si="256">IF(OR(AF328="",AF328=0),"",IF(AF328&lt;0,SUBSTITUTE(TEXT(AF328,"000000000000,00"),",",""),SUBSTITUTE(TEXT(AF328,"0000000000000,00"),",","")))</f>
        <v/>
      </c>
      <c r="BO328" t="str">
        <f t="shared" ref="BO328:BO391" si="257">IF(OR(AG328="",AG328=0),"",IF(AG328&lt;0,SUBSTITUTE(TEXT(AG328,"000000000000,00"),",",""),SUBSTITUTE(TEXT(AG328,"0000000000000,00"),",","")))</f>
        <v/>
      </c>
      <c r="BP328" t="str">
        <f t="shared" ref="BP328:BP391" si="258">IF(OR(AI328="",AI328=0),"",TEXT(AI328,"0000"))</f>
        <v/>
      </c>
      <c r="BQ328" t="str">
        <f t="shared" ref="BQ328:BQ391" si="259">IF(OR(AJ328="",AJ328=0),"",IF(AJ328&lt;0,SUBSTITUTE(TEXT(AJ328,"000000000000,00"),",",""),SUBSTITUTE(TEXT(AJ328,"0000000000000,00"),",","")))</f>
        <v/>
      </c>
      <c r="BR328" t="str">
        <f t="shared" ref="BR328:BR391" si="260">IF(B328="","",AP328&amp;AQ328&amp;AR328&amp;AS328&amp;AT328&amp;AU328&amp;AV328&amp;AW328&amp;AX328&amp;AY328&amp;AZ328&amp;BA328&amp;BB328&amp;BC328&amp;BD328&amp;BE328&amp;BF328&amp;BG328&amp;BH328&amp;BI328&amp;BJ328&amp;BK328)</f>
        <v/>
      </c>
      <c r="BS328" s="22" t="str">
        <f ca="1">IF(BT328="","",MAX($BS$5:INDIRECT(ADDRESS(ROW()-1,COLUMN())))+1)</f>
        <v/>
      </c>
      <c r="BT328" s="22" t="str">
        <f t="shared" ref="BT328:BT391" si="261">IF(BL328="","",AQ328&amp;AR328&amp;AS328&amp;BL328&amp;BM328&amp;BN328)</f>
        <v/>
      </c>
      <c r="BU328" s="22" t="str">
        <f ca="1">IF(BV328="","",MAX($BU$5:INDIRECT(ADDRESS(ROW()-1,COLUMN())))+1)</f>
        <v/>
      </c>
      <c r="BV328" s="22" t="str">
        <f t="shared" ref="BV328:BV391" si="262">IF(BO328="","",AQ328&amp;AR328&amp;AS328&amp;BO328&amp;BP328&amp;BQ328)</f>
        <v/>
      </c>
    </row>
    <row r="329" spans="2:74">
      <c r="B329" s="39"/>
      <c r="C329" s="3"/>
      <c r="D329" s="3" t="str">
        <f t="shared" si="223"/>
        <v/>
      </c>
      <c r="E329" s="40"/>
      <c r="F329" s="40"/>
      <c r="G329" s="40">
        <f t="shared" si="230"/>
        <v>0</v>
      </c>
      <c r="H329" s="3">
        <v>80</v>
      </c>
      <c r="I329" s="3" t="str">
        <f t="shared" si="224"/>
        <v>C U I T</v>
      </c>
      <c r="J329" s="33"/>
      <c r="K329" s="3"/>
      <c r="L329" s="41"/>
      <c r="M329" s="41"/>
      <c r="N329" s="41"/>
      <c r="O329" s="41"/>
      <c r="P329" s="41"/>
      <c r="Q329" s="41"/>
      <c r="R329" s="41"/>
      <c r="S329" s="41"/>
      <c r="T329" s="3" t="s">
        <v>645</v>
      </c>
      <c r="U329" s="3" t="str">
        <f t="shared" si="225"/>
        <v>PESOS ARGENTINOS</v>
      </c>
      <c r="V329" s="41">
        <v>1</v>
      </c>
      <c r="W329" s="41">
        <v>1</v>
      </c>
      <c r="X329" s="3">
        <v>0</v>
      </c>
      <c r="Y329" s="3" t="str">
        <f t="shared" si="226"/>
        <v>NO CORRESPONDE</v>
      </c>
      <c r="Z329" s="3"/>
      <c r="AA329" s="39" t="str">
        <f t="shared" si="231"/>
        <v/>
      </c>
      <c r="AC329" s="46"/>
      <c r="AD329" s="7"/>
      <c r="AE329" s="3" t="str">
        <f t="shared" si="227"/>
        <v/>
      </c>
      <c r="AF329" s="47">
        <f t="shared" ref="AF329:AF392" si="263">ROUND(AC329*AD329/100,2)</f>
        <v>0</v>
      </c>
      <c r="AG329" s="46"/>
      <c r="AH329" s="7"/>
      <c r="AI329" s="3" t="str">
        <f t="shared" si="228"/>
        <v/>
      </c>
      <c r="AJ329" s="47">
        <f t="shared" ref="AJ329:AJ392" si="264">ROUND(AG329*AH329/100,2)</f>
        <v>0</v>
      </c>
      <c r="AK329" s="53">
        <f t="shared" ref="AK329:AK392" si="265">+AC329+AG329</f>
        <v>0</v>
      </c>
      <c r="AL329" s="53">
        <f t="shared" ref="AL329:AL392" si="266">+AF329+AJ329</f>
        <v>0</v>
      </c>
      <c r="AN329" s="56">
        <f t="shared" si="229"/>
        <v>0</v>
      </c>
      <c r="AP329" t="str">
        <f t="shared" si="232"/>
        <v/>
      </c>
      <c r="AQ329" t="str">
        <f t="shared" si="233"/>
        <v/>
      </c>
      <c r="AR329" t="str">
        <f t="shared" si="234"/>
        <v/>
      </c>
      <c r="AS329" t="str">
        <f t="shared" si="235"/>
        <v/>
      </c>
      <c r="AT329" t="str">
        <f t="shared" si="236"/>
        <v/>
      </c>
      <c r="AU329" t="str">
        <f t="shared" si="237"/>
        <v>80</v>
      </c>
      <c r="AV329" t="str">
        <f t="shared" si="238"/>
        <v/>
      </c>
      <c r="AW329" t="str">
        <f t="shared" si="239"/>
        <v xml:space="preserve">                              </v>
      </c>
      <c r="AX329" t="str">
        <f t="shared" si="240"/>
        <v>000000000000000</v>
      </c>
      <c r="AY329" t="str">
        <f t="shared" si="241"/>
        <v>000000000000000</v>
      </c>
      <c r="AZ329" t="str">
        <f t="shared" si="242"/>
        <v>000000000000000</v>
      </c>
      <c r="BA329" t="str">
        <f t="shared" si="243"/>
        <v>000000000000000</v>
      </c>
      <c r="BB329" t="str">
        <f t="shared" si="244"/>
        <v>000000000000000</v>
      </c>
      <c r="BC329" t="str">
        <f t="shared" si="245"/>
        <v>000000000000000</v>
      </c>
      <c r="BD329" t="str">
        <f t="shared" si="246"/>
        <v>000000000000000</v>
      </c>
      <c r="BE329" t="str">
        <f t="shared" si="247"/>
        <v>000000000000000</v>
      </c>
      <c r="BF329" t="str">
        <f t="shared" si="248"/>
        <v>PES</v>
      </c>
      <c r="BG329" t="str">
        <f t="shared" si="249"/>
        <v>0001000000</v>
      </c>
      <c r="BH329">
        <f t="shared" si="250"/>
        <v>1</v>
      </c>
      <c r="BI329" t="str">
        <f t="shared" si="251"/>
        <v xml:space="preserve"> </v>
      </c>
      <c r="BJ329" t="str">
        <f t="shared" si="252"/>
        <v>000000000000000</v>
      </c>
      <c r="BK329" t="str">
        <f t="shared" si="253"/>
        <v/>
      </c>
      <c r="BL329" t="str">
        <f t="shared" si="254"/>
        <v/>
      </c>
      <c r="BM329" t="str">
        <f t="shared" si="255"/>
        <v/>
      </c>
      <c r="BN329" t="str">
        <f t="shared" si="256"/>
        <v/>
      </c>
      <c r="BO329" t="str">
        <f t="shared" si="257"/>
        <v/>
      </c>
      <c r="BP329" t="str">
        <f t="shared" si="258"/>
        <v/>
      </c>
      <c r="BQ329" t="str">
        <f t="shared" si="259"/>
        <v/>
      </c>
      <c r="BR329" t="str">
        <f t="shared" si="260"/>
        <v/>
      </c>
      <c r="BS329" s="22" t="str">
        <f ca="1">IF(BT329="","",MAX($BS$5:INDIRECT(ADDRESS(ROW()-1,COLUMN())))+1)</f>
        <v/>
      </c>
      <c r="BT329" s="22" t="str">
        <f t="shared" si="261"/>
        <v/>
      </c>
      <c r="BU329" s="22" t="str">
        <f ca="1">IF(BV329="","",MAX($BU$5:INDIRECT(ADDRESS(ROW()-1,COLUMN())))+1)</f>
        <v/>
      </c>
      <c r="BV329" s="22" t="str">
        <f t="shared" si="262"/>
        <v/>
      </c>
    </row>
    <row r="330" spans="2:74">
      <c r="B330" s="39"/>
      <c r="C330" s="3"/>
      <c r="D330" s="3" t="str">
        <f t="shared" si="223"/>
        <v/>
      </c>
      <c r="E330" s="40"/>
      <c r="F330" s="40"/>
      <c r="G330" s="40">
        <f t="shared" si="230"/>
        <v>0</v>
      </c>
      <c r="H330" s="3">
        <v>80</v>
      </c>
      <c r="I330" s="3" t="str">
        <f t="shared" si="224"/>
        <v>C U I T</v>
      </c>
      <c r="J330" s="33"/>
      <c r="K330" s="3"/>
      <c r="L330" s="41"/>
      <c r="M330" s="41"/>
      <c r="N330" s="41"/>
      <c r="O330" s="41"/>
      <c r="P330" s="41"/>
      <c r="Q330" s="41"/>
      <c r="R330" s="41"/>
      <c r="S330" s="41"/>
      <c r="T330" s="3" t="s">
        <v>645</v>
      </c>
      <c r="U330" s="3" t="str">
        <f t="shared" si="225"/>
        <v>PESOS ARGENTINOS</v>
      </c>
      <c r="V330" s="41">
        <v>1</v>
      </c>
      <c r="W330" s="41">
        <v>1</v>
      </c>
      <c r="X330" s="3">
        <v>0</v>
      </c>
      <c r="Y330" s="3" t="str">
        <f t="shared" si="226"/>
        <v>NO CORRESPONDE</v>
      </c>
      <c r="Z330" s="3"/>
      <c r="AA330" s="39" t="str">
        <f t="shared" si="231"/>
        <v/>
      </c>
      <c r="AC330" s="46"/>
      <c r="AD330" s="7"/>
      <c r="AE330" s="3" t="str">
        <f t="shared" si="227"/>
        <v/>
      </c>
      <c r="AF330" s="47">
        <f t="shared" si="263"/>
        <v>0</v>
      </c>
      <c r="AG330" s="46"/>
      <c r="AH330" s="7"/>
      <c r="AI330" s="3" t="str">
        <f t="shared" si="228"/>
        <v/>
      </c>
      <c r="AJ330" s="47">
        <f t="shared" si="264"/>
        <v>0</v>
      </c>
      <c r="AK330" s="53">
        <f t="shared" si="265"/>
        <v>0</v>
      </c>
      <c r="AL330" s="53">
        <f t="shared" si="266"/>
        <v>0</v>
      </c>
      <c r="AN330" s="56">
        <f t="shared" si="229"/>
        <v>0</v>
      </c>
      <c r="AP330" t="str">
        <f t="shared" si="232"/>
        <v/>
      </c>
      <c r="AQ330" t="str">
        <f t="shared" si="233"/>
        <v/>
      </c>
      <c r="AR330" t="str">
        <f t="shared" si="234"/>
        <v/>
      </c>
      <c r="AS330" t="str">
        <f t="shared" si="235"/>
        <v/>
      </c>
      <c r="AT330" t="str">
        <f t="shared" si="236"/>
        <v/>
      </c>
      <c r="AU330" t="str">
        <f t="shared" si="237"/>
        <v>80</v>
      </c>
      <c r="AV330" t="str">
        <f t="shared" si="238"/>
        <v/>
      </c>
      <c r="AW330" t="str">
        <f t="shared" si="239"/>
        <v xml:space="preserve">                              </v>
      </c>
      <c r="AX330" t="str">
        <f t="shared" si="240"/>
        <v>000000000000000</v>
      </c>
      <c r="AY330" t="str">
        <f t="shared" si="241"/>
        <v>000000000000000</v>
      </c>
      <c r="AZ330" t="str">
        <f t="shared" si="242"/>
        <v>000000000000000</v>
      </c>
      <c r="BA330" t="str">
        <f t="shared" si="243"/>
        <v>000000000000000</v>
      </c>
      <c r="BB330" t="str">
        <f t="shared" si="244"/>
        <v>000000000000000</v>
      </c>
      <c r="BC330" t="str">
        <f t="shared" si="245"/>
        <v>000000000000000</v>
      </c>
      <c r="BD330" t="str">
        <f t="shared" si="246"/>
        <v>000000000000000</v>
      </c>
      <c r="BE330" t="str">
        <f t="shared" si="247"/>
        <v>000000000000000</v>
      </c>
      <c r="BF330" t="str">
        <f t="shared" si="248"/>
        <v>PES</v>
      </c>
      <c r="BG330" t="str">
        <f t="shared" si="249"/>
        <v>0001000000</v>
      </c>
      <c r="BH330">
        <f t="shared" si="250"/>
        <v>1</v>
      </c>
      <c r="BI330" t="str">
        <f t="shared" si="251"/>
        <v xml:space="preserve"> </v>
      </c>
      <c r="BJ330" t="str">
        <f t="shared" si="252"/>
        <v>000000000000000</v>
      </c>
      <c r="BK330" t="str">
        <f t="shared" si="253"/>
        <v/>
      </c>
      <c r="BL330" t="str">
        <f t="shared" si="254"/>
        <v/>
      </c>
      <c r="BM330" t="str">
        <f t="shared" si="255"/>
        <v/>
      </c>
      <c r="BN330" t="str">
        <f t="shared" si="256"/>
        <v/>
      </c>
      <c r="BO330" t="str">
        <f t="shared" si="257"/>
        <v/>
      </c>
      <c r="BP330" t="str">
        <f t="shared" si="258"/>
        <v/>
      </c>
      <c r="BQ330" t="str">
        <f t="shared" si="259"/>
        <v/>
      </c>
      <c r="BR330" t="str">
        <f t="shared" si="260"/>
        <v/>
      </c>
      <c r="BS330" s="22" t="str">
        <f ca="1">IF(BT330="","",MAX($BS$5:INDIRECT(ADDRESS(ROW()-1,COLUMN())))+1)</f>
        <v/>
      </c>
      <c r="BT330" s="22" t="str">
        <f t="shared" si="261"/>
        <v/>
      </c>
      <c r="BU330" s="22" t="str">
        <f ca="1">IF(BV330="","",MAX($BU$5:INDIRECT(ADDRESS(ROW()-1,COLUMN())))+1)</f>
        <v/>
      </c>
      <c r="BV330" s="22" t="str">
        <f t="shared" si="262"/>
        <v/>
      </c>
    </row>
    <row r="331" spans="2:74">
      <c r="B331" s="39"/>
      <c r="C331" s="3"/>
      <c r="D331" s="3" t="str">
        <f t="shared" si="223"/>
        <v/>
      </c>
      <c r="E331" s="40"/>
      <c r="F331" s="40"/>
      <c r="G331" s="40">
        <f t="shared" si="230"/>
        <v>0</v>
      </c>
      <c r="H331" s="3">
        <v>80</v>
      </c>
      <c r="I331" s="3" t="str">
        <f t="shared" si="224"/>
        <v>C U I T</v>
      </c>
      <c r="J331" s="33"/>
      <c r="K331" s="3"/>
      <c r="L331" s="41"/>
      <c r="M331" s="41"/>
      <c r="N331" s="41"/>
      <c r="O331" s="41"/>
      <c r="P331" s="41"/>
      <c r="Q331" s="41"/>
      <c r="R331" s="41"/>
      <c r="S331" s="41"/>
      <c r="T331" s="3" t="s">
        <v>645</v>
      </c>
      <c r="U331" s="3" t="str">
        <f t="shared" si="225"/>
        <v>PESOS ARGENTINOS</v>
      </c>
      <c r="V331" s="41">
        <v>1</v>
      </c>
      <c r="W331" s="41">
        <v>1</v>
      </c>
      <c r="X331" s="3">
        <v>0</v>
      </c>
      <c r="Y331" s="3" t="str">
        <f t="shared" si="226"/>
        <v>NO CORRESPONDE</v>
      </c>
      <c r="Z331" s="3"/>
      <c r="AA331" s="39" t="str">
        <f t="shared" si="231"/>
        <v/>
      </c>
      <c r="AC331" s="46"/>
      <c r="AD331" s="7"/>
      <c r="AE331" s="3" t="str">
        <f t="shared" si="227"/>
        <v/>
      </c>
      <c r="AF331" s="47">
        <f t="shared" si="263"/>
        <v>0</v>
      </c>
      <c r="AG331" s="46"/>
      <c r="AH331" s="7"/>
      <c r="AI331" s="3" t="str">
        <f t="shared" si="228"/>
        <v/>
      </c>
      <c r="AJ331" s="47">
        <f t="shared" si="264"/>
        <v>0</v>
      </c>
      <c r="AK331" s="53">
        <f t="shared" si="265"/>
        <v>0</v>
      </c>
      <c r="AL331" s="53">
        <f t="shared" si="266"/>
        <v>0</v>
      </c>
      <c r="AN331" s="56">
        <f t="shared" si="229"/>
        <v>0</v>
      </c>
      <c r="AP331" t="str">
        <f t="shared" si="232"/>
        <v/>
      </c>
      <c r="AQ331" t="str">
        <f t="shared" si="233"/>
        <v/>
      </c>
      <c r="AR331" t="str">
        <f t="shared" si="234"/>
        <v/>
      </c>
      <c r="AS331" t="str">
        <f t="shared" si="235"/>
        <v/>
      </c>
      <c r="AT331" t="str">
        <f t="shared" si="236"/>
        <v/>
      </c>
      <c r="AU331" t="str">
        <f t="shared" si="237"/>
        <v>80</v>
      </c>
      <c r="AV331" t="str">
        <f t="shared" si="238"/>
        <v/>
      </c>
      <c r="AW331" t="str">
        <f t="shared" si="239"/>
        <v xml:space="preserve">                              </v>
      </c>
      <c r="AX331" t="str">
        <f t="shared" si="240"/>
        <v>000000000000000</v>
      </c>
      <c r="AY331" t="str">
        <f t="shared" si="241"/>
        <v>000000000000000</v>
      </c>
      <c r="AZ331" t="str">
        <f t="shared" si="242"/>
        <v>000000000000000</v>
      </c>
      <c r="BA331" t="str">
        <f t="shared" si="243"/>
        <v>000000000000000</v>
      </c>
      <c r="BB331" t="str">
        <f t="shared" si="244"/>
        <v>000000000000000</v>
      </c>
      <c r="BC331" t="str">
        <f t="shared" si="245"/>
        <v>000000000000000</v>
      </c>
      <c r="BD331" t="str">
        <f t="shared" si="246"/>
        <v>000000000000000</v>
      </c>
      <c r="BE331" t="str">
        <f t="shared" si="247"/>
        <v>000000000000000</v>
      </c>
      <c r="BF331" t="str">
        <f t="shared" si="248"/>
        <v>PES</v>
      </c>
      <c r="BG331" t="str">
        <f t="shared" si="249"/>
        <v>0001000000</v>
      </c>
      <c r="BH331">
        <f t="shared" si="250"/>
        <v>1</v>
      </c>
      <c r="BI331" t="str">
        <f t="shared" si="251"/>
        <v xml:space="preserve"> </v>
      </c>
      <c r="BJ331" t="str">
        <f t="shared" si="252"/>
        <v>000000000000000</v>
      </c>
      <c r="BK331" t="str">
        <f t="shared" si="253"/>
        <v/>
      </c>
      <c r="BL331" t="str">
        <f t="shared" si="254"/>
        <v/>
      </c>
      <c r="BM331" t="str">
        <f t="shared" si="255"/>
        <v/>
      </c>
      <c r="BN331" t="str">
        <f t="shared" si="256"/>
        <v/>
      </c>
      <c r="BO331" t="str">
        <f t="shared" si="257"/>
        <v/>
      </c>
      <c r="BP331" t="str">
        <f t="shared" si="258"/>
        <v/>
      </c>
      <c r="BQ331" t="str">
        <f t="shared" si="259"/>
        <v/>
      </c>
      <c r="BR331" t="str">
        <f t="shared" si="260"/>
        <v/>
      </c>
      <c r="BS331" s="22" t="str">
        <f ca="1">IF(BT331="","",MAX($BS$5:INDIRECT(ADDRESS(ROW()-1,COLUMN())))+1)</f>
        <v/>
      </c>
      <c r="BT331" s="22" t="str">
        <f t="shared" si="261"/>
        <v/>
      </c>
      <c r="BU331" s="22" t="str">
        <f ca="1">IF(BV331="","",MAX($BU$5:INDIRECT(ADDRESS(ROW()-1,COLUMN())))+1)</f>
        <v/>
      </c>
      <c r="BV331" s="22" t="str">
        <f t="shared" si="262"/>
        <v/>
      </c>
    </row>
    <row r="332" spans="2:74">
      <c r="B332" s="39"/>
      <c r="C332" s="3"/>
      <c r="D332" s="3" t="str">
        <f t="shared" si="223"/>
        <v/>
      </c>
      <c r="E332" s="40"/>
      <c r="F332" s="40"/>
      <c r="G332" s="40">
        <f t="shared" si="230"/>
        <v>0</v>
      </c>
      <c r="H332" s="3">
        <v>80</v>
      </c>
      <c r="I332" s="3" t="str">
        <f t="shared" si="224"/>
        <v>C U I T</v>
      </c>
      <c r="J332" s="33"/>
      <c r="K332" s="3"/>
      <c r="L332" s="41"/>
      <c r="M332" s="41"/>
      <c r="N332" s="41"/>
      <c r="O332" s="41"/>
      <c r="P332" s="41"/>
      <c r="Q332" s="41"/>
      <c r="R332" s="41"/>
      <c r="S332" s="41"/>
      <c r="T332" s="3" t="s">
        <v>645</v>
      </c>
      <c r="U332" s="3" t="str">
        <f t="shared" si="225"/>
        <v>PESOS ARGENTINOS</v>
      </c>
      <c r="V332" s="41">
        <v>1</v>
      </c>
      <c r="W332" s="41">
        <v>1</v>
      </c>
      <c r="X332" s="3">
        <v>0</v>
      </c>
      <c r="Y332" s="3" t="str">
        <f t="shared" si="226"/>
        <v>NO CORRESPONDE</v>
      </c>
      <c r="Z332" s="3"/>
      <c r="AA332" s="39" t="str">
        <f t="shared" si="231"/>
        <v/>
      </c>
      <c r="AC332" s="46"/>
      <c r="AD332" s="7"/>
      <c r="AE332" s="3" t="str">
        <f t="shared" si="227"/>
        <v/>
      </c>
      <c r="AF332" s="47">
        <f t="shared" si="263"/>
        <v>0</v>
      </c>
      <c r="AG332" s="46"/>
      <c r="AH332" s="7"/>
      <c r="AI332" s="3" t="str">
        <f t="shared" si="228"/>
        <v/>
      </c>
      <c r="AJ332" s="47">
        <f t="shared" si="264"/>
        <v>0</v>
      </c>
      <c r="AK332" s="53">
        <f t="shared" si="265"/>
        <v>0</v>
      </c>
      <c r="AL332" s="53">
        <f t="shared" si="266"/>
        <v>0</v>
      </c>
      <c r="AN332" s="56">
        <f t="shared" si="229"/>
        <v>0</v>
      </c>
      <c r="AP332" t="str">
        <f t="shared" si="232"/>
        <v/>
      </c>
      <c r="AQ332" t="str">
        <f t="shared" si="233"/>
        <v/>
      </c>
      <c r="AR332" t="str">
        <f t="shared" si="234"/>
        <v/>
      </c>
      <c r="AS332" t="str">
        <f t="shared" si="235"/>
        <v/>
      </c>
      <c r="AT332" t="str">
        <f t="shared" si="236"/>
        <v/>
      </c>
      <c r="AU332" t="str">
        <f t="shared" si="237"/>
        <v>80</v>
      </c>
      <c r="AV332" t="str">
        <f t="shared" si="238"/>
        <v/>
      </c>
      <c r="AW332" t="str">
        <f t="shared" si="239"/>
        <v xml:space="preserve">                              </v>
      </c>
      <c r="AX332" t="str">
        <f t="shared" si="240"/>
        <v>000000000000000</v>
      </c>
      <c r="AY332" t="str">
        <f t="shared" si="241"/>
        <v>000000000000000</v>
      </c>
      <c r="AZ332" t="str">
        <f t="shared" si="242"/>
        <v>000000000000000</v>
      </c>
      <c r="BA332" t="str">
        <f t="shared" si="243"/>
        <v>000000000000000</v>
      </c>
      <c r="BB332" t="str">
        <f t="shared" si="244"/>
        <v>000000000000000</v>
      </c>
      <c r="BC332" t="str">
        <f t="shared" si="245"/>
        <v>000000000000000</v>
      </c>
      <c r="BD332" t="str">
        <f t="shared" si="246"/>
        <v>000000000000000</v>
      </c>
      <c r="BE332" t="str">
        <f t="shared" si="247"/>
        <v>000000000000000</v>
      </c>
      <c r="BF332" t="str">
        <f t="shared" si="248"/>
        <v>PES</v>
      </c>
      <c r="BG332" t="str">
        <f t="shared" si="249"/>
        <v>0001000000</v>
      </c>
      <c r="BH332">
        <f t="shared" si="250"/>
        <v>1</v>
      </c>
      <c r="BI332" t="str">
        <f t="shared" si="251"/>
        <v xml:space="preserve"> </v>
      </c>
      <c r="BJ332" t="str">
        <f t="shared" si="252"/>
        <v>000000000000000</v>
      </c>
      <c r="BK332" t="str">
        <f t="shared" si="253"/>
        <v/>
      </c>
      <c r="BL332" t="str">
        <f t="shared" si="254"/>
        <v/>
      </c>
      <c r="BM332" t="str">
        <f t="shared" si="255"/>
        <v/>
      </c>
      <c r="BN332" t="str">
        <f t="shared" si="256"/>
        <v/>
      </c>
      <c r="BO332" t="str">
        <f t="shared" si="257"/>
        <v/>
      </c>
      <c r="BP332" t="str">
        <f t="shared" si="258"/>
        <v/>
      </c>
      <c r="BQ332" t="str">
        <f t="shared" si="259"/>
        <v/>
      </c>
      <c r="BR332" t="str">
        <f t="shared" si="260"/>
        <v/>
      </c>
      <c r="BS332" s="22" t="str">
        <f ca="1">IF(BT332="","",MAX($BS$5:INDIRECT(ADDRESS(ROW()-1,COLUMN())))+1)</f>
        <v/>
      </c>
      <c r="BT332" s="22" t="str">
        <f t="shared" si="261"/>
        <v/>
      </c>
      <c r="BU332" s="22" t="str">
        <f ca="1">IF(BV332="","",MAX($BU$5:INDIRECT(ADDRESS(ROW()-1,COLUMN())))+1)</f>
        <v/>
      </c>
      <c r="BV332" s="22" t="str">
        <f t="shared" si="262"/>
        <v/>
      </c>
    </row>
    <row r="333" spans="2:74">
      <c r="B333" s="39"/>
      <c r="C333" s="3"/>
      <c r="D333" s="3" t="str">
        <f t="shared" si="223"/>
        <v/>
      </c>
      <c r="E333" s="40"/>
      <c r="F333" s="40"/>
      <c r="G333" s="40">
        <f t="shared" si="230"/>
        <v>0</v>
      </c>
      <c r="H333" s="3">
        <v>80</v>
      </c>
      <c r="I333" s="3" t="str">
        <f t="shared" si="224"/>
        <v>C U I T</v>
      </c>
      <c r="J333" s="33"/>
      <c r="K333" s="3"/>
      <c r="L333" s="41"/>
      <c r="M333" s="41"/>
      <c r="N333" s="41"/>
      <c r="O333" s="41"/>
      <c r="P333" s="41"/>
      <c r="Q333" s="41"/>
      <c r="R333" s="41"/>
      <c r="S333" s="41"/>
      <c r="T333" s="3" t="s">
        <v>645</v>
      </c>
      <c r="U333" s="3" t="str">
        <f t="shared" si="225"/>
        <v>PESOS ARGENTINOS</v>
      </c>
      <c r="V333" s="41">
        <v>1</v>
      </c>
      <c r="W333" s="41">
        <v>1</v>
      </c>
      <c r="X333" s="3">
        <v>0</v>
      </c>
      <c r="Y333" s="3" t="str">
        <f t="shared" si="226"/>
        <v>NO CORRESPONDE</v>
      </c>
      <c r="Z333" s="3"/>
      <c r="AA333" s="39" t="str">
        <f t="shared" si="231"/>
        <v/>
      </c>
      <c r="AC333" s="46"/>
      <c r="AD333" s="7"/>
      <c r="AE333" s="3" t="str">
        <f t="shared" si="227"/>
        <v/>
      </c>
      <c r="AF333" s="47">
        <f t="shared" si="263"/>
        <v>0</v>
      </c>
      <c r="AG333" s="46"/>
      <c r="AH333" s="7"/>
      <c r="AI333" s="3" t="str">
        <f t="shared" si="228"/>
        <v/>
      </c>
      <c r="AJ333" s="47">
        <f t="shared" si="264"/>
        <v>0</v>
      </c>
      <c r="AK333" s="53">
        <f t="shared" si="265"/>
        <v>0</v>
      </c>
      <c r="AL333" s="53">
        <f t="shared" si="266"/>
        <v>0</v>
      </c>
      <c r="AN333" s="56">
        <f t="shared" si="229"/>
        <v>0</v>
      </c>
      <c r="AP333" t="str">
        <f t="shared" si="232"/>
        <v/>
      </c>
      <c r="AQ333" t="str">
        <f t="shared" si="233"/>
        <v/>
      </c>
      <c r="AR333" t="str">
        <f t="shared" si="234"/>
        <v/>
      </c>
      <c r="AS333" t="str">
        <f t="shared" si="235"/>
        <v/>
      </c>
      <c r="AT333" t="str">
        <f t="shared" si="236"/>
        <v/>
      </c>
      <c r="AU333" t="str">
        <f t="shared" si="237"/>
        <v>80</v>
      </c>
      <c r="AV333" t="str">
        <f t="shared" si="238"/>
        <v/>
      </c>
      <c r="AW333" t="str">
        <f t="shared" si="239"/>
        <v xml:space="preserve">                              </v>
      </c>
      <c r="AX333" t="str">
        <f t="shared" si="240"/>
        <v>000000000000000</v>
      </c>
      <c r="AY333" t="str">
        <f t="shared" si="241"/>
        <v>000000000000000</v>
      </c>
      <c r="AZ333" t="str">
        <f t="shared" si="242"/>
        <v>000000000000000</v>
      </c>
      <c r="BA333" t="str">
        <f t="shared" si="243"/>
        <v>000000000000000</v>
      </c>
      <c r="BB333" t="str">
        <f t="shared" si="244"/>
        <v>000000000000000</v>
      </c>
      <c r="BC333" t="str">
        <f t="shared" si="245"/>
        <v>000000000000000</v>
      </c>
      <c r="BD333" t="str">
        <f t="shared" si="246"/>
        <v>000000000000000</v>
      </c>
      <c r="BE333" t="str">
        <f t="shared" si="247"/>
        <v>000000000000000</v>
      </c>
      <c r="BF333" t="str">
        <f t="shared" si="248"/>
        <v>PES</v>
      </c>
      <c r="BG333" t="str">
        <f t="shared" si="249"/>
        <v>0001000000</v>
      </c>
      <c r="BH333">
        <f t="shared" si="250"/>
        <v>1</v>
      </c>
      <c r="BI333" t="str">
        <f t="shared" si="251"/>
        <v xml:space="preserve"> </v>
      </c>
      <c r="BJ333" t="str">
        <f t="shared" si="252"/>
        <v>000000000000000</v>
      </c>
      <c r="BK333" t="str">
        <f t="shared" si="253"/>
        <v/>
      </c>
      <c r="BL333" t="str">
        <f t="shared" si="254"/>
        <v/>
      </c>
      <c r="BM333" t="str">
        <f t="shared" si="255"/>
        <v/>
      </c>
      <c r="BN333" t="str">
        <f t="shared" si="256"/>
        <v/>
      </c>
      <c r="BO333" t="str">
        <f t="shared" si="257"/>
        <v/>
      </c>
      <c r="BP333" t="str">
        <f t="shared" si="258"/>
        <v/>
      </c>
      <c r="BQ333" t="str">
        <f t="shared" si="259"/>
        <v/>
      </c>
      <c r="BR333" t="str">
        <f t="shared" si="260"/>
        <v/>
      </c>
      <c r="BS333" s="22" t="str">
        <f ca="1">IF(BT333="","",MAX($BS$5:INDIRECT(ADDRESS(ROW()-1,COLUMN())))+1)</f>
        <v/>
      </c>
      <c r="BT333" s="22" t="str">
        <f t="shared" si="261"/>
        <v/>
      </c>
      <c r="BU333" s="22" t="str">
        <f ca="1">IF(BV333="","",MAX($BU$5:INDIRECT(ADDRESS(ROW()-1,COLUMN())))+1)</f>
        <v/>
      </c>
      <c r="BV333" s="22" t="str">
        <f t="shared" si="262"/>
        <v/>
      </c>
    </row>
    <row r="334" spans="2:74">
      <c r="B334" s="39"/>
      <c r="C334" s="3"/>
      <c r="D334" s="3" t="str">
        <f t="shared" si="223"/>
        <v/>
      </c>
      <c r="E334" s="40"/>
      <c r="F334" s="40"/>
      <c r="G334" s="40">
        <f t="shared" si="230"/>
        <v>0</v>
      </c>
      <c r="H334" s="3">
        <v>80</v>
      </c>
      <c r="I334" s="3" t="str">
        <f t="shared" si="224"/>
        <v>C U I T</v>
      </c>
      <c r="J334" s="33"/>
      <c r="K334" s="3"/>
      <c r="L334" s="41"/>
      <c r="M334" s="41"/>
      <c r="N334" s="41"/>
      <c r="O334" s="41"/>
      <c r="P334" s="41"/>
      <c r="Q334" s="41"/>
      <c r="R334" s="41"/>
      <c r="S334" s="41"/>
      <c r="T334" s="3" t="s">
        <v>645</v>
      </c>
      <c r="U334" s="3" t="str">
        <f t="shared" si="225"/>
        <v>PESOS ARGENTINOS</v>
      </c>
      <c r="V334" s="41">
        <v>1</v>
      </c>
      <c r="W334" s="41">
        <v>1</v>
      </c>
      <c r="X334" s="3">
        <v>0</v>
      </c>
      <c r="Y334" s="3" t="str">
        <f t="shared" si="226"/>
        <v>NO CORRESPONDE</v>
      </c>
      <c r="Z334" s="3"/>
      <c r="AA334" s="39" t="str">
        <f t="shared" si="231"/>
        <v/>
      </c>
      <c r="AC334" s="46"/>
      <c r="AD334" s="7"/>
      <c r="AE334" s="3" t="str">
        <f t="shared" si="227"/>
        <v/>
      </c>
      <c r="AF334" s="47">
        <f t="shared" si="263"/>
        <v>0</v>
      </c>
      <c r="AG334" s="46"/>
      <c r="AH334" s="7"/>
      <c r="AI334" s="3" t="str">
        <f t="shared" si="228"/>
        <v/>
      </c>
      <c r="AJ334" s="47">
        <f t="shared" si="264"/>
        <v>0</v>
      </c>
      <c r="AK334" s="53">
        <f t="shared" si="265"/>
        <v>0</v>
      </c>
      <c r="AL334" s="53">
        <f t="shared" si="266"/>
        <v>0</v>
      </c>
      <c r="AN334" s="56">
        <f t="shared" si="229"/>
        <v>0</v>
      </c>
      <c r="AP334" t="str">
        <f t="shared" si="232"/>
        <v/>
      </c>
      <c r="AQ334" t="str">
        <f t="shared" si="233"/>
        <v/>
      </c>
      <c r="AR334" t="str">
        <f t="shared" si="234"/>
        <v/>
      </c>
      <c r="AS334" t="str">
        <f t="shared" si="235"/>
        <v/>
      </c>
      <c r="AT334" t="str">
        <f t="shared" si="236"/>
        <v/>
      </c>
      <c r="AU334" t="str">
        <f t="shared" si="237"/>
        <v>80</v>
      </c>
      <c r="AV334" t="str">
        <f t="shared" si="238"/>
        <v/>
      </c>
      <c r="AW334" t="str">
        <f t="shared" si="239"/>
        <v xml:space="preserve">                              </v>
      </c>
      <c r="AX334" t="str">
        <f t="shared" si="240"/>
        <v>000000000000000</v>
      </c>
      <c r="AY334" t="str">
        <f t="shared" si="241"/>
        <v>000000000000000</v>
      </c>
      <c r="AZ334" t="str">
        <f t="shared" si="242"/>
        <v>000000000000000</v>
      </c>
      <c r="BA334" t="str">
        <f t="shared" si="243"/>
        <v>000000000000000</v>
      </c>
      <c r="BB334" t="str">
        <f t="shared" si="244"/>
        <v>000000000000000</v>
      </c>
      <c r="BC334" t="str">
        <f t="shared" si="245"/>
        <v>000000000000000</v>
      </c>
      <c r="BD334" t="str">
        <f t="shared" si="246"/>
        <v>000000000000000</v>
      </c>
      <c r="BE334" t="str">
        <f t="shared" si="247"/>
        <v>000000000000000</v>
      </c>
      <c r="BF334" t="str">
        <f t="shared" si="248"/>
        <v>PES</v>
      </c>
      <c r="BG334" t="str">
        <f t="shared" si="249"/>
        <v>0001000000</v>
      </c>
      <c r="BH334">
        <f t="shared" si="250"/>
        <v>1</v>
      </c>
      <c r="BI334" t="str">
        <f t="shared" si="251"/>
        <v xml:space="preserve"> </v>
      </c>
      <c r="BJ334" t="str">
        <f t="shared" si="252"/>
        <v>000000000000000</v>
      </c>
      <c r="BK334" t="str">
        <f t="shared" si="253"/>
        <v/>
      </c>
      <c r="BL334" t="str">
        <f t="shared" si="254"/>
        <v/>
      </c>
      <c r="BM334" t="str">
        <f t="shared" si="255"/>
        <v/>
      </c>
      <c r="BN334" t="str">
        <f t="shared" si="256"/>
        <v/>
      </c>
      <c r="BO334" t="str">
        <f t="shared" si="257"/>
        <v/>
      </c>
      <c r="BP334" t="str">
        <f t="shared" si="258"/>
        <v/>
      </c>
      <c r="BQ334" t="str">
        <f t="shared" si="259"/>
        <v/>
      </c>
      <c r="BR334" t="str">
        <f t="shared" si="260"/>
        <v/>
      </c>
      <c r="BS334" s="22" t="str">
        <f ca="1">IF(BT334="","",MAX($BS$5:INDIRECT(ADDRESS(ROW()-1,COLUMN())))+1)</f>
        <v/>
      </c>
      <c r="BT334" s="22" t="str">
        <f t="shared" si="261"/>
        <v/>
      </c>
      <c r="BU334" s="22" t="str">
        <f ca="1">IF(BV334="","",MAX($BU$5:INDIRECT(ADDRESS(ROW()-1,COLUMN())))+1)</f>
        <v/>
      </c>
      <c r="BV334" s="22" t="str">
        <f t="shared" si="262"/>
        <v/>
      </c>
    </row>
    <row r="335" spans="2:74">
      <c r="B335" s="39"/>
      <c r="C335" s="3"/>
      <c r="D335" s="3" t="str">
        <f t="shared" si="223"/>
        <v/>
      </c>
      <c r="E335" s="40"/>
      <c r="F335" s="40"/>
      <c r="G335" s="40">
        <f t="shared" si="230"/>
        <v>0</v>
      </c>
      <c r="H335" s="3">
        <v>80</v>
      </c>
      <c r="I335" s="3" t="str">
        <f t="shared" si="224"/>
        <v>C U I T</v>
      </c>
      <c r="J335" s="33"/>
      <c r="K335" s="3"/>
      <c r="L335" s="41"/>
      <c r="M335" s="41"/>
      <c r="N335" s="41"/>
      <c r="O335" s="41"/>
      <c r="P335" s="41"/>
      <c r="Q335" s="41"/>
      <c r="R335" s="41"/>
      <c r="S335" s="41"/>
      <c r="T335" s="3" t="s">
        <v>645</v>
      </c>
      <c r="U335" s="3" t="str">
        <f t="shared" si="225"/>
        <v>PESOS ARGENTINOS</v>
      </c>
      <c r="V335" s="41">
        <v>1</v>
      </c>
      <c r="W335" s="41">
        <v>1</v>
      </c>
      <c r="X335" s="3">
        <v>0</v>
      </c>
      <c r="Y335" s="3" t="str">
        <f t="shared" si="226"/>
        <v>NO CORRESPONDE</v>
      </c>
      <c r="Z335" s="3"/>
      <c r="AA335" s="39" t="str">
        <f t="shared" si="231"/>
        <v/>
      </c>
      <c r="AC335" s="46"/>
      <c r="AD335" s="7"/>
      <c r="AE335" s="3" t="str">
        <f t="shared" si="227"/>
        <v/>
      </c>
      <c r="AF335" s="47">
        <f t="shared" si="263"/>
        <v>0</v>
      </c>
      <c r="AG335" s="46"/>
      <c r="AH335" s="7"/>
      <c r="AI335" s="3" t="str">
        <f t="shared" si="228"/>
        <v/>
      </c>
      <c r="AJ335" s="47">
        <f t="shared" si="264"/>
        <v>0</v>
      </c>
      <c r="AK335" s="53">
        <f t="shared" si="265"/>
        <v>0</v>
      </c>
      <c r="AL335" s="53">
        <f t="shared" si="266"/>
        <v>0</v>
      </c>
      <c r="AN335" s="56">
        <f t="shared" si="229"/>
        <v>0</v>
      </c>
      <c r="AP335" t="str">
        <f t="shared" si="232"/>
        <v/>
      </c>
      <c r="AQ335" t="str">
        <f t="shared" si="233"/>
        <v/>
      </c>
      <c r="AR335" t="str">
        <f t="shared" si="234"/>
        <v/>
      </c>
      <c r="AS335" t="str">
        <f t="shared" si="235"/>
        <v/>
      </c>
      <c r="AT335" t="str">
        <f t="shared" si="236"/>
        <v/>
      </c>
      <c r="AU335" t="str">
        <f t="shared" si="237"/>
        <v>80</v>
      </c>
      <c r="AV335" t="str">
        <f t="shared" si="238"/>
        <v/>
      </c>
      <c r="AW335" t="str">
        <f t="shared" si="239"/>
        <v xml:space="preserve">                              </v>
      </c>
      <c r="AX335" t="str">
        <f t="shared" si="240"/>
        <v>000000000000000</v>
      </c>
      <c r="AY335" t="str">
        <f t="shared" si="241"/>
        <v>000000000000000</v>
      </c>
      <c r="AZ335" t="str">
        <f t="shared" si="242"/>
        <v>000000000000000</v>
      </c>
      <c r="BA335" t="str">
        <f t="shared" si="243"/>
        <v>000000000000000</v>
      </c>
      <c r="BB335" t="str">
        <f t="shared" si="244"/>
        <v>000000000000000</v>
      </c>
      <c r="BC335" t="str">
        <f t="shared" si="245"/>
        <v>000000000000000</v>
      </c>
      <c r="BD335" t="str">
        <f t="shared" si="246"/>
        <v>000000000000000</v>
      </c>
      <c r="BE335" t="str">
        <f t="shared" si="247"/>
        <v>000000000000000</v>
      </c>
      <c r="BF335" t="str">
        <f t="shared" si="248"/>
        <v>PES</v>
      </c>
      <c r="BG335" t="str">
        <f t="shared" si="249"/>
        <v>0001000000</v>
      </c>
      <c r="BH335">
        <f t="shared" si="250"/>
        <v>1</v>
      </c>
      <c r="BI335" t="str">
        <f t="shared" si="251"/>
        <v xml:space="preserve"> </v>
      </c>
      <c r="BJ335" t="str">
        <f t="shared" si="252"/>
        <v>000000000000000</v>
      </c>
      <c r="BK335" t="str">
        <f t="shared" si="253"/>
        <v/>
      </c>
      <c r="BL335" t="str">
        <f t="shared" si="254"/>
        <v/>
      </c>
      <c r="BM335" t="str">
        <f t="shared" si="255"/>
        <v/>
      </c>
      <c r="BN335" t="str">
        <f t="shared" si="256"/>
        <v/>
      </c>
      <c r="BO335" t="str">
        <f t="shared" si="257"/>
        <v/>
      </c>
      <c r="BP335" t="str">
        <f t="shared" si="258"/>
        <v/>
      </c>
      <c r="BQ335" t="str">
        <f t="shared" si="259"/>
        <v/>
      </c>
      <c r="BR335" t="str">
        <f t="shared" si="260"/>
        <v/>
      </c>
      <c r="BS335" s="22" t="str">
        <f ca="1">IF(BT335="","",MAX($BS$5:INDIRECT(ADDRESS(ROW()-1,COLUMN())))+1)</f>
        <v/>
      </c>
      <c r="BT335" s="22" t="str">
        <f t="shared" si="261"/>
        <v/>
      </c>
      <c r="BU335" s="22" t="str">
        <f ca="1">IF(BV335="","",MAX($BU$5:INDIRECT(ADDRESS(ROW()-1,COLUMN())))+1)</f>
        <v/>
      </c>
      <c r="BV335" s="22" t="str">
        <f t="shared" si="262"/>
        <v/>
      </c>
    </row>
    <row r="336" spans="2:74">
      <c r="B336" s="39"/>
      <c r="C336" s="3"/>
      <c r="D336" s="3" t="str">
        <f t="shared" si="223"/>
        <v/>
      </c>
      <c r="E336" s="40"/>
      <c r="F336" s="40"/>
      <c r="G336" s="40">
        <f t="shared" si="230"/>
        <v>0</v>
      </c>
      <c r="H336" s="3">
        <v>80</v>
      </c>
      <c r="I336" s="3" t="str">
        <f t="shared" si="224"/>
        <v>C U I T</v>
      </c>
      <c r="J336" s="33"/>
      <c r="K336" s="3"/>
      <c r="L336" s="41"/>
      <c r="M336" s="41"/>
      <c r="N336" s="41"/>
      <c r="O336" s="41"/>
      <c r="P336" s="41"/>
      <c r="Q336" s="41"/>
      <c r="R336" s="41"/>
      <c r="S336" s="41"/>
      <c r="T336" s="3" t="s">
        <v>645</v>
      </c>
      <c r="U336" s="3" t="str">
        <f t="shared" si="225"/>
        <v>PESOS ARGENTINOS</v>
      </c>
      <c r="V336" s="41">
        <v>1</v>
      </c>
      <c r="W336" s="41">
        <v>1</v>
      </c>
      <c r="X336" s="3">
        <v>0</v>
      </c>
      <c r="Y336" s="3" t="str">
        <f t="shared" si="226"/>
        <v>NO CORRESPONDE</v>
      </c>
      <c r="Z336" s="3"/>
      <c r="AA336" s="39" t="str">
        <f t="shared" si="231"/>
        <v/>
      </c>
      <c r="AC336" s="46"/>
      <c r="AD336" s="7"/>
      <c r="AE336" s="3" t="str">
        <f t="shared" si="227"/>
        <v/>
      </c>
      <c r="AF336" s="47">
        <f t="shared" si="263"/>
        <v>0</v>
      </c>
      <c r="AG336" s="46"/>
      <c r="AH336" s="7"/>
      <c r="AI336" s="3" t="str">
        <f t="shared" si="228"/>
        <v/>
      </c>
      <c r="AJ336" s="47">
        <f t="shared" si="264"/>
        <v>0</v>
      </c>
      <c r="AK336" s="53">
        <f t="shared" si="265"/>
        <v>0</v>
      </c>
      <c r="AL336" s="53">
        <f t="shared" si="266"/>
        <v>0</v>
      </c>
      <c r="AN336" s="56">
        <f t="shared" si="229"/>
        <v>0</v>
      </c>
      <c r="AP336" t="str">
        <f t="shared" si="232"/>
        <v/>
      </c>
      <c r="AQ336" t="str">
        <f t="shared" si="233"/>
        <v/>
      </c>
      <c r="AR336" t="str">
        <f t="shared" si="234"/>
        <v/>
      </c>
      <c r="AS336" t="str">
        <f t="shared" si="235"/>
        <v/>
      </c>
      <c r="AT336" t="str">
        <f t="shared" si="236"/>
        <v/>
      </c>
      <c r="AU336" t="str">
        <f t="shared" si="237"/>
        <v>80</v>
      </c>
      <c r="AV336" t="str">
        <f t="shared" si="238"/>
        <v/>
      </c>
      <c r="AW336" t="str">
        <f t="shared" si="239"/>
        <v xml:space="preserve">                              </v>
      </c>
      <c r="AX336" t="str">
        <f t="shared" si="240"/>
        <v>000000000000000</v>
      </c>
      <c r="AY336" t="str">
        <f t="shared" si="241"/>
        <v>000000000000000</v>
      </c>
      <c r="AZ336" t="str">
        <f t="shared" si="242"/>
        <v>000000000000000</v>
      </c>
      <c r="BA336" t="str">
        <f t="shared" si="243"/>
        <v>000000000000000</v>
      </c>
      <c r="BB336" t="str">
        <f t="shared" si="244"/>
        <v>000000000000000</v>
      </c>
      <c r="BC336" t="str">
        <f t="shared" si="245"/>
        <v>000000000000000</v>
      </c>
      <c r="BD336" t="str">
        <f t="shared" si="246"/>
        <v>000000000000000</v>
      </c>
      <c r="BE336" t="str">
        <f t="shared" si="247"/>
        <v>000000000000000</v>
      </c>
      <c r="BF336" t="str">
        <f t="shared" si="248"/>
        <v>PES</v>
      </c>
      <c r="BG336" t="str">
        <f t="shared" si="249"/>
        <v>0001000000</v>
      </c>
      <c r="BH336">
        <f t="shared" si="250"/>
        <v>1</v>
      </c>
      <c r="BI336" t="str">
        <f t="shared" si="251"/>
        <v xml:space="preserve"> </v>
      </c>
      <c r="BJ336" t="str">
        <f t="shared" si="252"/>
        <v>000000000000000</v>
      </c>
      <c r="BK336" t="str">
        <f t="shared" si="253"/>
        <v/>
      </c>
      <c r="BL336" t="str">
        <f t="shared" si="254"/>
        <v/>
      </c>
      <c r="BM336" t="str">
        <f t="shared" si="255"/>
        <v/>
      </c>
      <c r="BN336" t="str">
        <f t="shared" si="256"/>
        <v/>
      </c>
      <c r="BO336" t="str">
        <f t="shared" si="257"/>
        <v/>
      </c>
      <c r="BP336" t="str">
        <f t="shared" si="258"/>
        <v/>
      </c>
      <c r="BQ336" t="str">
        <f t="shared" si="259"/>
        <v/>
      </c>
      <c r="BR336" t="str">
        <f t="shared" si="260"/>
        <v/>
      </c>
      <c r="BS336" s="22" t="str">
        <f ca="1">IF(BT336="","",MAX($BS$5:INDIRECT(ADDRESS(ROW()-1,COLUMN())))+1)</f>
        <v/>
      </c>
      <c r="BT336" s="22" t="str">
        <f t="shared" si="261"/>
        <v/>
      </c>
      <c r="BU336" s="22" t="str">
        <f ca="1">IF(BV336="","",MAX($BU$5:INDIRECT(ADDRESS(ROW()-1,COLUMN())))+1)</f>
        <v/>
      </c>
      <c r="BV336" s="22" t="str">
        <f t="shared" si="262"/>
        <v/>
      </c>
    </row>
    <row r="337" spans="2:74">
      <c r="B337" s="39"/>
      <c r="C337" s="3"/>
      <c r="D337" s="3" t="str">
        <f t="shared" si="223"/>
        <v/>
      </c>
      <c r="E337" s="40"/>
      <c r="F337" s="40"/>
      <c r="G337" s="40">
        <f t="shared" si="230"/>
        <v>0</v>
      </c>
      <c r="H337" s="3">
        <v>80</v>
      </c>
      <c r="I337" s="3" t="str">
        <f t="shared" si="224"/>
        <v>C U I T</v>
      </c>
      <c r="J337" s="33"/>
      <c r="K337" s="3"/>
      <c r="L337" s="41"/>
      <c r="M337" s="41"/>
      <c r="N337" s="41"/>
      <c r="O337" s="41"/>
      <c r="P337" s="41"/>
      <c r="Q337" s="41"/>
      <c r="R337" s="41"/>
      <c r="S337" s="41"/>
      <c r="T337" s="3" t="s">
        <v>645</v>
      </c>
      <c r="U337" s="3" t="str">
        <f t="shared" si="225"/>
        <v>PESOS ARGENTINOS</v>
      </c>
      <c r="V337" s="41">
        <v>1</v>
      </c>
      <c r="W337" s="41">
        <v>1</v>
      </c>
      <c r="X337" s="3">
        <v>0</v>
      </c>
      <c r="Y337" s="3" t="str">
        <f t="shared" si="226"/>
        <v>NO CORRESPONDE</v>
      </c>
      <c r="Z337" s="3"/>
      <c r="AA337" s="39" t="str">
        <f t="shared" si="231"/>
        <v/>
      </c>
      <c r="AC337" s="46"/>
      <c r="AD337" s="7"/>
      <c r="AE337" s="3" t="str">
        <f t="shared" si="227"/>
        <v/>
      </c>
      <c r="AF337" s="47">
        <f t="shared" si="263"/>
        <v>0</v>
      </c>
      <c r="AG337" s="46"/>
      <c r="AH337" s="7"/>
      <c r="AI337" s="3" t="str">
        <f t="shared" si="228"/>
        <v/>
      </c>
      <c r="AJ337" s="47">
        <f t="shared" si="264"/>
        <v>0</v>
      </c>
      <c r="AK337" s="53">
        <f t="shared" si="265"/>
        <v>0</v>
      </c>
      <c r="AL337" s="53">
        <f t="shared" si="266"/>
        <v>0</v>
      </c>
      <c r="AN337" s="56">
        <f t="shared" si="229"/>
        <v>0</v>
      </c>
      <c r="AP337" t="str">
        <f t="shared" si="232"/>
        <v/>
      </c>
      <c r="AQ337" t="str">
        <f t="shared" si="233"/>
        <v/>
      </c>
      <c r="AR337" t="str">
        <f t="shared" si="234"/>
        <v/>
      </c>
      <c r="AS337" t="str">
        <f t="shared" si="235"/>
        <v/>
      </c>
      <c r="AT337" t="str">
        <f t="shared" si="236"/>
        <v/>
      </c>
      <c r="AU337" t="str">
        <f t="shared" si="237"/>
        <v>80</v>
      </c>
      <c r="AV337" t="str">
        <f t="shared" si="238"/>
        <v/>
      </c>
      <c r="AW337" t="str">
        <f t="shared" si="239"/>
        <v xml:space="preserve">                              </v>
      </c>
      <c r="AX337" t="str">
        <f t="shared" si="240"/>
        <v>000000000000000</v>
      </c>
      <c r="AY337" t="str">
        <f t="shared" si="241"/>
        <v>000000000000000</v>
      </c>
      <c r="AZ337" t="str">
        <f t="shared" si="242"/>
        <v>000000000000000</v>
      </c>
      <c r="BA337" t="str">
        <f t="shared" si="243"/>
        <v>000000000000000</v>
      </c>
      <c r="BB337" t="str">
        <f t="shared" si="244"/>
        <v>000000000000000</v>
      </c>
      <c r="BC337" t="str">
        <f t="shared" si="245"/>
        <v>000000000000000</v>
      </c>
      <c r="BD337" t="str">
        <f t="shared" si="246"/>
        <v>000000000000000</v>
      </c>
      <c r="BE337" t="str">
        <f t="shared" si="247"/>
        <v>000000000000000</v>
      </c>
      <c r="BF337" t="str">
        <f t="shared" si="248"/>
        <v>PES</v>
      </c>
      <c r="BG337" t="str">
        <f t="shared" si="249"/>
        <v>0001000000</v>
      </c>
      <c r="BH337">
        <f t="shared" si="250"/>
        <v>1</v>
      </c>
      <c r="BI337" t="str">
        <f t="shared" si="251"/>
        <v xml:space="preserve"> </v>
      </c>
      <c r="BJ337" t="str">
        <f t="shared" si="252"/>
        <v>000000000000000</v>
      </c>
      <c r="BK337" t="str">
        <f t="shared" si="253"/>
        <v/>
      </c>
      <c r="BL337" t="str">
        <f t="shared" si="254"/>
        <v/>
      </c>
      <c r="BM337" t="str">
        <f t="shared" si="255"/>
        <v/>
      </c>
      <c r="BN337" t="str">
        <f t="shared" si="256"/>
        <v/>
      </c>
      <c r="BO337" t="str">
        <f t="shared" si="257"/>
        <v/>
      </c>
      <c r="BP337" t="str">
        <f t="shared" si="258"/>
        <v/>
      </c>
      <c r="BQ337" t="str">
        <f t="shared" si="259"/>
        <v/>
      </c>
      <c r="BR337" t="str">
        <f t="shared" si="260"/>
        <v/>
      </c>
      <c r="BS337" s="22" t="str">
        <f ca="1">IF(BT337="","",MAX($BS$5:INDIRECT(ADDRESS(ROW()-1,COLUMN())))+1)</f>
        <v/>
      </c>
      <c r="BT337" s="22" t="str">
        <f t="shared" si="261"/>
        <v/>
      </c>
      <c r="BU337" s="22" t="str">
        <f ca="1">IF(BV337="","",MAX($BU$5:INDIRECT(ADDRESS(ROW()-1,COLUMN())))+1)</f>
        <v/>
      </c>
      <c r="BV337" s="22" t="str">
        <f t="shared" si="262"/>
        <v/>
      </c>
    </row>
    <row r="338" spans="2:74">
      <c r="B338" s="39"/>
      <c r="C338" s="3"/>
      <c r="D338" s="3" t="str">
        <f t="shared" si="223"/>
        <v/>
      </c>
      <c r="E338" s="40"/>
      <c r="F338" s="40"/>
      <c r="G338" s="40">
        <f t="shared" si="230"/>
        <v>0</v>
      </c>
      <c r="H338" s="3">
        <v>80</v>
      </c>
      <c r="I338" s="3" t="str">
        <f t="shared" si="224"/>
        <v>C U I T</v>
      </c>
      <c r="J338" s="33"/>
      <c r="K338" s="3"/>
      <c r="L338" s="41"/>
      <c r="M338" s="41"/>
      <c r="N338" s="41"/>
      <c r="O338" s="41"/>
      <c r="P338" s="41"/>
      <c r="Q338" s="41"/>
      <c r="R338" s="41"/>
      <c r="S338" s="41"/>
      <c r="T338" s="3" t="s">
        <v>645</v>
      </c>
      <c r="U338" s="3" t="str">
        <f t="shared" si="225"/>
        <v>PESOS ARGENTINOS</v>
      </c>
      <c r="V338" s="41">
        <v>1</v>
      </c>
      <c r="W338" s="41">
        <v>1</v>
      </c>
      <c r="X338" s="3">
        <v>0</v>
      </c>
      <c r="Y338" s="3" t="str">
        <f t="shared" si="226"/>
        <v>NO CORRESPONDE</v>
      </c>
      <c r="Z338" s="3"/>
      <c r="AA338" s="39" t="str">
        <f t="shared" si="231"/>
        <v/>
      </c>
      <c r="AC338" s="46"/>
      <c r="AD338" s="7"/>
      <c r="AE338" s="3" t="str">
        <f t="shared" si="227"/>
        <v/>
      </c>
      <c r="AF338" s="47">
        <f t="shared" si="263"/>
        <v>0</v>
      </c>
      <c r="AG338" s="46"/>
      <c r="AH338" s="7"/>
      <c r="AI338" s="3" t="str">
        <f t="shared" si="228"/>
        <v/>
      </c>
      <c r="AJ338" s="47">
        <f t="shared" si="264"/>
        <v>0</v>
      </c>
      <c r="AK338" s="53">
        <f t="shared" si="265"/>
        <v>0</v>
      </c>
      <c r="AL338" s="53">
        <f t="shared" si="266"/>
        <v>0</v>
      </c>
      <c r="AN338" s="56">
        <f t="shared" si="229"/>
        <v>0</v>
      </c>
      <c r="AP338" t="str">
        <f t="shared" si="232"/>
        <v/>
      </c>
      <c r="AQ338" t="str">
        <f t="shared" si="233"/>
        <v/>
      </c>
      <c r="AR338" t="str">
        <f t="shared" si="234"/>
        <v/>
      </c>
      <c r="AS338" t="str">
        <f t="shared" si="235"/>
        <v/>
      </c>
      <c r="AT338" t="str">
        <f t="shared" si="236"/>
        <v/>
      </c>
      <c r="AU338" t="str">
        <f t="shared" si="237"/>
        <v>80</v>
      </c>
      <c r="AV338" t="str">
        <f t="shared" si="238"/>
        <v/>
      </c>
      <c r="AW338" t="str">
        <f t="shared" si="239"/>
        <v xml:space="preserve">                              </v>
      </c>
      <c r="AX338" t="str">
        <f t="shared" si="240"/>
        <v>000000000000000</v>
      </c>
      <c r="AY338" t="str">
        <f t="shared" si="241"/>
        <v>000000000000000</v>
      </c>
      <c r="AZ338" t="str">
        <f t="shared" si="242"/>
        <v>000000000000000</v>
      </c>
      <c r="BA338" t="str">
        <f t="shared" si="243"/>
        <v>000000000000000</v>
      </c>
      <c r="BB338" t="str">
        <f t="shared" si="244"/>
        <v>000000000000000</v>
      </c>
      <c r="BC338" t="str">
        <f t="shared" si="245"/>
        <v>000000000000000</v>
      </c>
      <c r="BD338" t="str">
        <f t="shared" si="246"/>
        <v>000000000000000</v>
      </c>
      <c r="BE338" t="str">
        <f t="shared" si="247"/>
        <v>000000000000000</v>
      </c>
      <c r="BF338" t="str">
        <f t="shared" si="248"/>
        <v>PES</v>
      </c>
      <c r="BG338" t="str">
        <f t="shared" si="249"/>
        <v>0001000000</v>
      </c>
      <c r="BH338">
        <f t="shared" si="250"/>
        <v>1</v>
      </c>
      <c r="BI338" t="str">
        <f t="shared" si="251"/>
        <v xml:space="preserve"> </v>
      </c>
      <c r="BJ338" t="str">
        <f t="shared" si="252"/>
        <v>000000000000000</v>
      </c>
      <c r="BK338" t="str">
        <f t="shared" si="253"/>
        <v/>
      </c>
      <c r="BL338" t="str">
        <f t="shared" si="254"/>
        <v/>
      </c>
      <c r="BM338" t="str">
        <f t="shared" si="255"/>
        <v/>
      </c>
      <c r="BN338" t="str">
        <f t="shared" si="256"/>
        <v/>
      </c>
      <c r="BO338" t="str">
        <f t="shared" si="257"/>
        <v/>
      </c>
      <c r="BP338" t="str">
        <f t="shared" si="258"/>
        <v/>
      </c>
      <c r="BQ338" t="str">
        <f t="shared" si="259"/>
        <v/>
      </c>
      <c r="BR338" t="str">
        <f t="shared" si="260"/>
        <v/>
      </c>
      <c r="BS338" s="22" t="str">
        <f ca="1">IF(BT338="","",MAX($BS$5:INDIRECT(ADDRESS(ROW()-1,COLUMN())))+1)</f>
        <v/>
      </c>
      <c r="BT338" s="22" t="str">
        <f t="shared" si="261"/>
        <v/>
      </c>
      <c r="BU338" s="22" t="str">
        <f ca="1">IF(BV338="","",MAX($BU$5:INDIRECT(ADDRESS(ROW()-1,COLUMN())))+1)</f>
        <v/>
      </c>
      <c r="BV338" s="22" t="str">
        <f t="shared" si="262"/>
        <v/>
      </c>
    </row>
    <row r="339" spans="2:74">
      <c r="B339" s="39"/>
      <c r="C339" s="3"/>
      <c r="D339" s="3" t="str">
        <f t="shared" si="223"/>
        <v/>
      </c>
      <c r="E339" s="40"/>
      <c r="F339" s="40"/>
      <c r="G339" s="40">
        <f t="shared" si="230"/>
        <v>0</v>
      </c>
      <c r="H339" s="3">
        <v>80</v>
      </c>
      <c r="I339" s="3" t="str">
        <f t="shared" si="224"/>
        <v>C U I T</v>
      </c>
      <c r="J339" s="33"/>
      <c r="K339" s="3"/>
      <c r="L339" s="41"/>
      <c r="M339" s="41"/>
      <c r="N339" s="41"/>
      <c r="O339" s="41"/>
      <c r="P339" s="41"/>
      <c r="Q339" s="41"/>
      <c r="R339" s="41"/>
      <c r="S339" s="41"/>
      <c r="T339" s="3" t="s">
        <v>645</v>
      </c>
      <c r="U339" s="3" t="str">
        <f t="shared" si="225"/>
        <v>PESOS ARGENTINOS</v>
      </c>
      <c r="V339" s="41">
        <v>1</v>
      </c>
      <c r="W339" s="41">
        <v>1</v>
      </c>
      <c r="X339" s="3">
        <v>0</v>
      </c>
      <c r="Y339" s="3" t="str">
        <f t="shared" si="226"/>
        <v>NO CORRESPONDE</v>
      </c>
      <c r="Z339" s="3"/>
      <c r="AA339" s="39" t="str">
        <f t="shared" si="231"/>
        <v/>
      </c>
      <c r="AC339" s="46"/>
      <c r="AD339" s="7"/>
      <c r="AE339" s="3" t="str">
        <f t="shared" si="227"/>
        <v/>
      </c>
      <c r="AF339" s="47">
        <f t="shared" si="263"/>
        <v>0</v>
      </c>
      <c r="AG339" s="46"/>
      <c r="AH339" s="7"/>
      <c r="AI339" s="3" t="str">
        <f t="shared" si="228"/>
        <v/>
      </c>
      <c r="AJ339" s="47">
        <f t="shared" si="264"/>
        <v>0</v>
      </c>
      <c r="AK339" s="53">
        <f t="shared" si="265"/>
        <v>0</v>
      </c>
      <c r="AL339" s="53">
        <f t="shared" si="266"/>
        <v>0</v>
      </c>
      <c r="AN339" s="56">
        <f t="shared" si="229"/>
        <v>0</v>
      </c>
      <c r="AP339" t="str">
        <f t="shared" si="232"/>
        <v/>
      </c>
      <c r="AQ339" t="str">
        <f t="shared" si="233"/>
        <v/>
      </c>
      <c r="AR339" t="str">
        <f t="shared" si="234"/>
        <v/>
      </c>
      <c r="AS339" t="str">
        <f t="shared" si="235"/>
        <v/>
      </c>
      <c r="AT339" t="str">
        <f t="shared" si="236"/>
        <v/>
      </c>
      <c r="AU339" t="str">
        <f t="shared" si="237"/>
        <v>80</v>
      </c>
      <c r="AV339" t="str">
        <f t="shared" si="238"/>
        <v/>
      </c>
      <c r="AW339" t="str">
        <f t="shared" si="239"/>
        <v xml:space="preserve">                              </v>
      </c>
      <c r="AX339" t="str">
        <f t="shared" si="240"/>
        <v>000000000000000</v>
      </c>
      <c r="AY339" t="str">
        <f t="shared" si="241"/>
        <v>000000000000000</v>
      </c>
      <c r="AZ339" t="str">
        <f t="shared" si="242"/>
        <v>000000000000000</v>
      </c>
      <c r="BA339" t="str">
        <f t="shared" si="243"/>
        <v>000000000000000</v>
      </c>
      <c r="BB339" t="str">
        <f t="shared" si="244"/>
        <v>000000000000000</v>
      </c>
      <c r="BC339" t="str">
        <f t="shared" si="245"/>
        <v>000000000000000</v>
      </c>
      <c r="BD339" t="str">
        <f t="shared" si="246"/>
        <v>000000000000000</v>
      </c>
      <c r="BE339" t="str">
        <f t="shared" si="247"/>
        <v>000000000000000</v>
      </c>
      <c r="BF339" t="str">
        <f t="shared" si="248"/>
        <v>PES</v>
      </c>
      <c r="BG339" t="str">
        <f t="shared" si="249"/>
        <v>0001000000</v>
      </c>
      <c r="BH339">
        <f t="shared" si="250"/>
        <v>1</v>
      </c>
      <c r="BI339" t="str">
        <f t="shared" si="251"/>
        <v xml:space="preserve"> </v>
      </c>
      <c r="BJ339" t="str">
        <f t="shared" si="252"/>
        <v>000000000000000</v>
      </c>
      <c r="BK339" t="str">
        <f t="shared" si="253"/>
        <v/>
      </c>
      <c r="BL339" t="str">
        <f t="shared" si="254"/>
        <v/>
      </c>
      <c r="BM339" t="str">
        <f t="shared" si="255"/>
        <v/>
      </c>
      <c r="BN339" t="str">
        <f t="shared" si="256"/>
        <v/>
      </c>
      <c r="BO339" t="str">
        <f t="shared" si="257"/>
        <v/>
      </c>
      <c r="BP339" t="str">
        <f t="shared" si="258"/>
        <v/>
      </c>
      <c r="BQ339" t="str">
        <f t="shared" si="259"/>
        <v/>
      </c>
      <c r="BR339" t="str">
        <f t="shared" si="260"/>
        <v/>
      </c>
      <c r="BS339" s="22" t="str">
        <f ca="1">IF(BT339="","",MAX($BS$5:INDIRECT(ADDRESS(ROW()-1,COLUMN())))+1)</f>
        <v/>
      </c>
      <c r="BT339" s="22" t="str">
        <f t="shared" si="261"/>
        <v/>
      </c>
      <c r="BU339" s="22" t="str">
        <f ca="1">IF(BV339="","",MAX($BU$5:INDIRECT(ADDRESS(ROW()-1,COLUMN())))+1)</f>
        <v/>
      </c>
      <c r="BV339" s="22" t="str">
        <f t="shared" si="262"/>
        <v/>
      </c>
    </row>
    <row r="340" spans="2:74">
      <c r="B340" s="39"/>
      <c r="C340" s="3"/>
      <c r="D340" s="3" t="str">
        <f t="shared" si="223"/>
        <v/>
      </c>
      <c r="E340" s="40"/>
      <c r="F340" s="40"/>
      <c r="G340" s="40">
        <f t="shared" si="230"/>
        <v>0</v>
      </c>
      <c r="H340" s="3">
        <v>80</v>
      </c>
      <c r="I340" s="3" t="str">
        <f t="shared" si="224"/>
        <v>C U I T</v>
      </c>
      <c r="J340" s="33"/>
      <c r="K340" s="3"/>
      <c r="L340" s="41"/>
      <c r="M340" s="41"/>
      <c r="N340" s="41"/>
      <c r="O340" s="41"/>
      <c r="P340" s="41"/>
      <c r="Q340" s="41"/>
      <c r="R340" s="41"/>
      <c r="S340" s="41"/>
      <c r="T340" s="3" t="s">
        <v>645</v>
      </c>
      <c r="U340" s="3" t="str">
        <f t="shared" si="225"/>
        <v>PESOS ARGENTINOS</v>
      </c>
      <c r="V340" s="41">
        <v>1</v>
      </c>
      <c r="W340" s="41">
        <v>1</v>
      </c>
      <c r="X340" s="3">
        <v>0</v>
      </c>
      <c r="Y340" s="3" t="str">
        <f t="shared" si="226"/>
        <v>NO CORRESPONDE</v>
      </c>
      <c r="Z340" s="3"/>
      <c r="AA340" s="39" t="str">
        <f t="shared" si="231"/>
        <v/>
      </c>
      <c r="AC340" s="46"/>
      <c r="AD340" s="7"/>
      <c r="AE340" s="3" t="str">
        <f t="shared" si="227"/>
        <v/>
      </c>
      <c r="AF340" s="47">
        <f t="shared" si="263"/>
        <v>0</v>
      </c>
      <c r="AG340" s="46"/>
      <c r="AH340" s="7"/>
      <c r="AI340" s="3" t="str">
        <f t="shared" si="228"/>
        <v/>
      </c>
      <c r="AJ340" s="47">
        <f t="shared" si="264"/>
        <v>0</v>
      </c>
      <c r="AK340" s="53">
        <f t="shared" si="265"/>
        <v>0</v>
      </c>
      <c r="AL340" s="53">
        <f t="shared" si="266"/>
        <v>0</v>
      </c>
      <c r="AN340" s="56">
        <f t="shared" si="229"/>
        <v>0</v>
      </c>
      <c r="AP340" t="str">
        <f t="shared" si="232"/>
        <v/>
      </c>
      <c r="AQ340" t="str">
        <f t="shared" si="233"/>
        <v/>
      </c>
      <c r="AR340" t="str">
        <f t="shared" si="234"/>
        <v/>
      </c>
      <c r="AS340" t="str">
        <f t="shared" si="235"/>
        <v/>
      </c>
      <c r="AT340" t="str">
        <f t="shared" si="236"/>
        <v/>
      </c>
      <c r="AU340" t="str">
        <f t="shared" si="237"/>
        <v>80</v>
      </c>
      <c r="AV340" t="str">
        <f t="shared" si="238"/>
        <v/>
      </c>
      <c r="AW340" t="str">
        <f t="shared" si="239"/>
        <v xml:space="preserve">                              </v>
      </c>
      <c r="AX340" t="str">
        <f t="shared" si="240"/>
        <v>000000000000000</v>
      </c>
      <c r="AY340" t="str">
        <f t="shared" si="241"/>
        <v>000000000000000</v>
      </c>
      <c r="AZ340" t="str">
        <f t="shared" si="242"/>
        <v>000000000000000</v>
      </c>
      <c r="BA340" t="str">
        <f t="shared" si="243"/>
        <v>000000000000000</v>
      </c>
      <c r="BB340" t="str">
        <f t="shared" si="244"/>
        <v>000000000000000</v>
      </c>
      <c r="BC340" t="str">
        <f t="shared" si="245"/>
        <v>000000000000000</v>
      </c>
      <c r="BD340" t="str">
        <f t="shared" si="246"/>
        <v>000000000000000</v>
      </c>
      <c r="BE340" t="str">
        <f t="shared" si="247"/>
        <v>000000000000000</v>
      </c>
      <c r="BF340" t="str">
        <f t="shared" si="248"/>
        <v>PES</v>
      </c>
      <c r="BG340" t="str">
        <f t="shared" si="249"/>
        <v>0001000000</v>
      </c>
      <c r="BH340">
        <f t="shared" si="250"/>
        <v>1</v>
      </c>
      <c r="BI340" t="str">
        <f t="shared" si="251"/>
        <v xml:space="preserve"> </v>
      </c>
      <c r="BJ340" t="str">
        <f t="shared" si="252"/>
        <v>000000000000000</v>
      </c>
      <c r="BK340" t="str">
        <f t="shared" si="253"/>
        <v/>
      </c>
      <c r="BL340" t="str">
        <f t="shared" si="254"/>
        <v/>
      </c>
      <c r="BM340" t="str">
        <f t="shared" si="255"/>
        <v/>
      </c>
      <c r="BN340" t="str">
        <f t="shared" si="256"/>
        <v/>
      </c>
      <c r="BO340" t="str">
        <f t="shared" si="257"/>
        <v/>
      </c>
      <c r="BP340" t="str">
        <f t="shared" si="258"/>
        <v/>
      </c>
      <c r="BQ340" t="str">
        <f t="shared" si="259"/>
        <v/>
      </c>
      <c r="BR340" t="str">
        <f t="shared" si="260"/>
        <v/>
      </c>
      <c r="BS340" s="22" t="str">
        <f ca="1">IF(BT340="","",MAX($BS$5:INDIRECT(ADDRESS(ROW()-1,COLUMN())))+1)</f>
        <v/>
      </c>
      <c r="BT340" s="22" t="str">
        <f t="shared" si="261"/>
        <v/>
      </c>
      <c r="BU340" s="22" t="str">
        <f ca="1">IF(BV340="","",MAX($BU$5:INDIRECT(ADDRESS(ROW()-1,COLUMN())))+1)</f>
        <v/>
      </c>
      <c r="BV340" s="22" t="str">
        <f t="shared" si="262"/>
        <v/>
      </c>
    </row>
    <row r="341" spans="2:74">
      <c r="B341" s="39"/>
      <c r="C341" s="3"/>
      <c r="D341" s="3" t="str">
        <f t="shared" si="223"/>
        <v/>
      </c>
      <c r="E341" s="40"/>
      <c r="F341" s="40"/>
      <c r="G341" s="40">
        <f t="shared" si="230"/>
        <v>0</v>
      </c>
      <c r="H341" s="3">
        <v>80</v>
      </c>
      <c r="I341" s="3" t="str">
        <f t="shared" si="224"/>
        <v>C U I T</v>
      </c>
      <c r="J341" s="33"/>
      <c r="K341" s="3"/>
      <c r="L341" s="41"/>
      <c r="M341" s="41"/>
      <c r="N341" s="41"/>
      <c r="O341" s="41"/>
      <c r="P341" s="41"/>
      <c r="Q341" s="41"/>
      <c r="R341" s="41"/>
      <c r="S341" s="41"/>
      <c r="T341" s="3" t="s">
        <v>645</v>
      </c>
      <c r="U341" s="3" t="str">
        <f t="shared" si="225"/>
        <v>PESOS ARGENTINOS</v>
      </c>
      <c r="V341" s="41">
        <v>1</v>
      </c>
      <c r="W341" s="41">
        <v>1</v>
      </c>
      <c r="X341" s="3">
        <v>0</v>
      </c>
      <c r="Y341" s="3" t="str">
        <f t="shared" si="226"/>
        <v>NO CORRESPONDE</v>
      </c>
      <c r="Z341" s="3"/>
      <c r="AA341" s="39" t="str">
        <f t="shared" si="231"/>
        <v/>
      </c>
      <c r="AC341" s="46"/>
      <c r="AD341" s="7"/>
      <c r="AE341" s="3" t="str">
        <f t="shared" si="227"/>
        <v/>
      </c>
      <c r="AF341" s="47">
        <f t="shared" si="263"/>
        <v>0</v>
      </c>
      <c r="AG341" s="46"/>
      <c r="AH341" s="7"/>
      <c r="AI341" s="3" t="str">
        <f t="shared" si="228"/>
        <v/>
      </c>
      <c r="AJ341" s="47">
        <f t="shared" si="264"/>
        <v>0</v>
      </c>
      <c r="AK341" s="53">
        <f t="shared" si="265"/>
        <v>0</v>
      </c>
      <c r="AL341" s="53">
        <f t="shared" si="266"/>
        <v>0</v>
      </c>
      <c r="AN341" s="56">
        <f t="shared" si="229"/>
        <v>0</v>
      </c>
      <c r="AP341" t="str">
        <f t="shared" si="232"/>
        <v/>
      </c>
      <c r="AQ341" t="str">
        <f t="shared" si="233"/>
        <v/>
      </c>
      <c r="AR341" t="str">
        <f t="shared" si="234"/>
        <v/>
      </c>
      <c r="AS341" t="str">
        <f t="shared" si="235"/>
        <v/>
      </c>
      <c r="AT341" t="str">
        <f t="shared" si="236"/>
        <v/>
      </c>
      <c r="AU341" t="str">
        <f t="shared" si="237"/>
        <v>80</v>
      </c>
      <c r="AV341" t="str">
        <f t="shared" si="238"/>
        <v/>
      </c>
      <c r="AW341" t="str">
        <f t="shared" si="239"/>
        <v xml:space="preserve">                              </v>
      </c>
      <c r="AX341" t="str">
        <f t="shared" si="240"/>
        <v>000000000000000</v>
      </c>
      <c r="AY341" t="str">
        <f t="shared" si="241"/>
        <v>000000000000000</v>
      </c>
      <c r="AZ341" t="str">
        <f t="shared" si="242"/>
        <v>000000000000000</v>
      </c>
      <c r="BA341" t="str">
        <f t="shared" si="243"/>
        <v>000000000000000</v>
      </c>
      <c r="BB341" t="str">
        <f t="shared" si="244"/>
        <v>000000000000000</v>
      </c>
      <c r="BC341" t="str">
        <f t="shared" si="245"/>
        <v>000000000000000</v>
      </c>
      <c r="BD341" t="str">
        <f t="shared" si="246"/>
        <v>000000000000000</v>
      </c>
      <c r="BE341" t="str">
        <f t="shared" si="247"/>
        <v>000000000000000</v>
      </c>
      <c r="BF341" t="str">
        <f t="shared" si="248"/>
        <v>PES</v>
      </c>
      <c r="BG341" t="str">
        <f t="shared" si="249"/>
        <v>0001000000</v>
      </c>
      <c r="BH341">
        <f t="shared" si="250"/>
        <v>1</v>
      </c>
      <c r="BI341" t="str">
        <f t="shared" si="251"/>
        <v xml:space="preserve"> </v>
      </c>
      <c r="BJ341" t="str">
        <f t="shared" si="252"/>
        <v>000000000000000</v>
      </c>
      <c r="BK341" t="str">
        <f t="shared" si="253"/>
        <v/>
      </c>
      <c r="BL341" t="str">
        <f t="shared" si="254"/>
        <v/>
      </c>
      <c r="BM341" t="str">
        <f t="shared" si="255"/>
        <v/>
      </c>
      <c r="BN341" t="str">
        <f t="shared" si="256"/>
        <v/>
      </c>
      <c r="BO341" t="str">
        <f t="shared" si="257"/>
        <v/>
      </c>
      <c r="BP341" t="str">
        <f t="shared" si="258"/>
        <v/>
      </c>
      <c r="BQ341" t="str">
        <f t="shared" si="259"/>
        <v/>
      </c>
      <c r="BR341" t="str">
        <f t="shared" si="260"/>
        <v/>
      </c>
      <c r="BS341" s="22" t="str">
        <f ca="1">IF(BT341="","",MAX($BS$5:INDIRECT(ADDRESS(ROW()-1,COLUMN())))+1)</f>
        <v/>
      </c>
      <c r="BT341" s="22" t="str">
        <f t="shared" si="261"/>
        <v/>
      </c>
      <c r="BU341" s="22" t="str">
        <f ca="1">IF(BV341="","",MAX($BU$5:INDIRECT(ADDRESS(ROW()-1,COLUMN())))+1)</f>
        <v/>
      </c>
      <c r="BV341" s="22" t="str">
        <f t="shared" si="262"/>
        <v/>
      </c>
    </row>
    <row r="342" spans="2:74">
      <c r="B342" s="39"/>
      <c r="C342" s="3"/>
      <c r="D342" s="3" t="str">
        <f t="shared" si="223"/>
        <v/>
      </c>
      <c r="E342" s="40"/>
      <c r="F342" s="40"/>
      <c r="G342" s="40">
        <f t="shared" si="230"/>
        <v>0</v>
      </c>
      <c r="H342" s="3">
        <v>80</v>
      </c>
      <c r="I342" s="3" t="str">
        <f t="shared" si="224"/>
        <v>C U I T</v>
      </c>
      <c r="J342" s="33"/>
      <c r="K342" s="3"/>
      <c r="L342" s="41"/>
      <c r="M342" s="41"/>
      <c r="N342" s="41"/>
      <c r="O342" s="41"/>
      <c r="P342" s="41"/>
      <c r="Q342" s="41"/>
      <c r="R342" s="41"/>
      <c r="S342" s="41"/>
      <c r="T342" s="3" t="s">
        <v>645</v>
      </c>
      <c r="U342" s="3" t="str">
        <f t="shared" si="225"/>
        <v>PESOS ARGENTINOS</v>
      </c>
      <c r="V342" s="41">
        <v>1</v>
      </c>
      <c r="W342" s="41">
        <v>1</v>
      </c>
      <c r="X342" s="3">
        <v>0</v>
      </c>
      <c r="Y342" s="3" t="str">
        <f t="shared" si="226"/>
        <v>NO CORRESPONDE</v>
      </c>
      <c r="Z342" s="3"/>
      <c r="AA342" s="39" t="str">
        <f t="shared" si="231"/>
        <v/>
      </c>
      <c r="AC342" s="46"/>
      <c r="AD342" s="7"/>
      <c r="AE342" s="3" t="str">
        <f t="shared" si="227"/>
        <v/>
      </c>
      <c r="AF342" s="47">
        <f t="shared" si="263"/>
        <v>0</v>
      </c>
      <c r="AG342" s="46"/>
      <c r="AH342" s="7"/>
      <c r="AI342" s="3" t="str">
        <f t="shared" si="228"/>
        <v/>
      </c>
      <c r="AJ342" s="47">
        <f t="shared" si="264"/>
        <v>0</v>
      </c>
      <c r="AK342" s="53">
        <f t="shared" si="265"/>
        <v>0</v>
      </c>
      <c r="AL342" s="53">
        <f t="shared" si="266"/>
        <v>0</v>
      </c>
      <c r="AN342" s="56">
        <f t="shared" si="229"/>
        <v>0</v>
      </c>
      <c r="AP342" t="str">
        <f t="shared" si="232"/>
        <v/>
      </c>
      <c r="AQ342" t="str">
        <f t="shared" si="233"/>
        <v/>
      </c>
      <c r="AR342" t="str">
        <f t="shared" si="234"/>
        <v/>
      </c>
      <c r="AS342" t="str">
        <f t="shared" si="235"/>
        <v/>
      </c>
      <c r="AT342" t="str">
        <f t="shared" si="236"/>
        <v/>
      </c>
      <c r="AU342" t="str">
        <f t="shared" si="237"/>
        <v>80</v>
      </c>
      <c r="AV342" t="str">
        <f t="shared" si="238"/>
        <v/>
      </c>
      <c r="AW342" t="str">
        <f t="shared" si="239"/>
        <v xml:space="preserve">                              </v>
      </c>
      <c r="AX342" t="str">
        <f t="shared" si="240"/>
        <v>000000000000000</v>
      </c>
      <c r="AY342" t="str">
        <f t="shared" si="241"/>
        <v>000000000000000</v>
      </c>
      <c r="AZ342" t="str">
        <f t="shared" si="242"/>
        <v>000000000000000</v>
      </c>
      <c r="BA342" t="str">
        <f t="shared" si="243"/>
        <v>000000000000000</v>
      </c>
      <c r="BB342" t="str">
        <f t="shared" si="244"/>
        <v>000000000000000</v>
      </c>
      <c r="BC342" t="str">
        <f t="shared" si="245"/>
        <v>000000000000000</v>
      </c>
      <c r="BD342" t="str">
        <f t="shared" si="246"/>
        <v>000000000000000</v>
      </c>
      <c r="BE342" t="str">
        <f t="shared" si="247"/>
        <v>000000000000000</v>
      </c>
      <c r="BF342" t="str">
        <f t="shared" si="248"/>
        <v>PES</v>
      </c>
      <c r="BG342" t="str">
        <f t="shared" si="249"/>
        <v>0001000000</v>
      </c>
      <c r="BH342">
        <f t="shared" si="250"/>
        <v>1</v>
      </c>
      <c r="BI342" t="str">
        <f t="shared" si="251"/>
        <v xml:space="preserve"> </v>
      </c>
      <c r="BJ342" t="str">
        <f t="shared" si="252"/>
        <v>000000000000000</v>
      </c>
      <c r="BK342" t="str">
        <f t="shared" si="253"/>
        <v/>
      </c>
      <c r="BL342" t="str">
        <f t="shared" si="254"/>
        <v/>
      </c>
      <c r="BM342" t="str">
        <f t="shared" si="255"/>
        <v/>
      </c>
      <c r="BN342" t="str">
        <f t="shared" si="256"/>
        <v/>
      </c>
      <c r="BO342" t="str">
        <f t="shared" si="257"/>
        <v/>
      </c>
      <c r="BP342" t="str">
        <f t="shared" si="258"/>
        <v/>
      </c>
      <c r="BQ342" t="str">
        <f t="shared" si="259"/>
        <v/>
      </c>
      <c r="BR342" t="str">
        <f t="shared" si="260"/>
        <v/>
      </c>
      <c r="BS342" s="22" t="str">
        <f ca="1">IF(BT342="","",MAX($BS$5:INDIRECT(ADDRESS(ROW()-1,COLUMN())))+1)</f>
        <v/>
      </c>
      <c r="BT342" s="22" t="str">
        <f t="shared" si="261"/>
        <v/>
      </c>
      <c r="BU342" s="22" t="str">
        <f ca="1">IF(BV342="","",MAX($BU$5:INDIRECT(ADDRESS(ROW()-1,COLUMN())))+1)</f>
        <v/>
      </c>
      <c r="BV342" s="22" t="str">
        <f t="shared" si="262"/>
        <v/>
      </c>
    </row>
    <row r="343" spans="2:74">
      <c r="B343" s="39"/>
      <c r="C343" s="3"/>
      <c r="D343" s="3" t="str">
        <f t="shared" si="223"/>
        <v/>
      </c>
      <c r="E343" s="40"/>
      <c r="F343" s="40"/>
      <c r="G343" s="40">
        <f t="shared" si="230"/>
        <v>0</v>
      </c>
      <c r="H343" s="3">
        <v>80</v>
      </c>
      <c r="I343" s="3" t="str">
        <f t="shared" si="224"/>
        <v>C U I T</v>
      </c>
      <c r="J343" s="33"/>
      <c r="K343" s="3"/>
      <c r="L343" s="41"/>
      <c r="M343" s="41"/>
      <c r="N343" s="41"/>
      <c r="O343" s="41"/>
      <c r="P343" s="41"/>
      <c r="Q343" s="41"/>
      <c r="R343" s="41"/>
      <c r="S343" s="41"/>
      <c r="T343" s="3" t="s">
        <v>645</v>
      </c>
      <c r="U343" s="3" t="str">
        <f t="shared" si="225"/>
        <v>PESOS ARGENTINOS</v>
      </c>
      <c r="V343" s="41">
        <v>1</v>
      </c>
      <c r="W343" s="41">
        <v>1</v>
      </c>
      <c r="X343" s="3">
        <v>0</v>
      </c>
      <c r="Y343" s="3" t="str">
        <f t="shared" si="226"/>
        <v>NO CORRESPONDE</v>
      </c>
      <c r="Z343" s="3"/>
      <c r="AA343" s="39" t="str">
        <f t="shared" si="231"/>
        <v/>
      </c>
      <c r="AC343" s="46"/>
      <c r="AD343" s="7"/>
      <c r="AE343" s="3" t="str">
        <f t="shared" si="227"/>
        <v/>
      </c>
      <c r="AF343" s="47">
        <f t="shared" si="263"/>
        <v>0</v>
      </c>
      <c r="AG343" s="46"/>
      <c r="AH343" s="7"/>
      <c r="AI343" s="3" t="str">
        <f t="shared" si="228"/>
        <v/>
      </c>
      <c r="AJ343" s="47">
        <f t="shared" si="264"/>
        <v>0</v>
      </c>
      <c r="AK343" s="53">
        <f t="shared" si="265"/>
        <v>0</v>
      </c>
      <c r="AL343" s="53">
        <f t="shared" si="266"/>
        <v>0</v>
      </c>
      <c r="AN343" s="56">
        <f t="shared" si="229"/>
        <v>0</v>
      </c>
      <c r="AP343" t="str">
        <f t="shared" si="232"/>
        <v/>
      </c>
      <c r="AQ343" t="str">
        <f t="shared" si="233"/>
        <v/>
      </c>
      <c r="AR343" t="str">
        <f t="shared" si="234"/>
        <v/>
      </c>
      <c r="AS343" t="str">
        <f t="shared" si="235"/>
        <v/>
      </c>
      <c r="AT343" t="str">
        <f t="shared" si="236"/>
        <v/>
      </c>
      <c r="AU343" t="str">
        <f t="shared" si="237"/>
        <v>80</v>
      </c>
      <c r="AV343" t="str">
        <f t="shared" si="238"/>
        <v/>
      </c>
      <c r="AW343" t="str">
        <f t="shared" si="239"/>
        <v xml:space="preserve">                              </v>
      </c>
      <c r="AX343" t="str">
        <f t="shared" si="240"/>
        <v>000000000000000</v>
      </c>
      <c r="AY343" t="str">
        <f t="shared" si="241"/>
        <v>000000000000000</v>
      </c>
      <c r="AZ343" t="str">
        <f t="shared" si="242"/>
        <v>000000000000000</v>
      </c>
      <c r="BA343" t="str">
        <f t="shared" si="243"/>
        <v>000000000000000</v>
      </c>
      <c r="BB343" t="str">
        <f t="shared" si="244"/>
        <v>000000000000000</v>
      </c>
      <c r="BC343" t="str">
        <f t="shared" si="245"/>
        <v>000000000000000</v>
      </c>
      <c r="BD343" t="str">
        <f t="shared" si="246"/>
        <v>000000000000000</v>
      </c>
      <c r="BE343" t="str">
        <f t="shared" si="247"/>
        <v>000000000000000</v>
      </c>
      <c r="BF343" t="str">
        <f t="shared" si="248"/>
        <v>PES</v>
      </c>
      <c r="BG343" t="str">
        <f t="shared" si="249"/>
        <v>0001000000</v>
      </c>
      <c r="BH343">
        <f t="shared" si="250"/>
        <v>1</v>
      </c>
      <c r="BI343" t="str">
        <f t="shared" si="251"/>
        <v xml:space="preserve"> </v>
      </c>
      <c r="BJ343" t="str">
        <f t="shared" si="252"/>
        <v>000000000000000</v>
      </c>
      <c r="BK343" t="str">
        <f t="shared" si="253"/>
        <v/>
      </c>
      <c r="BL343" t="str">
        <f t="shared" si="254"/>
        <v/>
      </c>
      <c r="BM343" t="str">
        <f t="shared" si="255"/>
        <v/>
      </c>
      <c r="BN343" t="str">
        <f t="shared" si="256"/>
        <v/>
      </c>
      <c r="BO343" t="str">
        <f t="shared" si="257"/>
        <v/>
      </c>
      <c r="BP343" t="str">
        <f t="shared" si="258"/>
        <v/>
      </c>
      <c r="BQ343" t="str">
        <f t="shared" si="259"/>
        <v/>
      </c>
      <c r="BR343" t="str">
        <f t="shared" si="260"/>
        <v/>
      </c>
      <c r="BS343" s="22" t="str">
        <f ca="1">IF(BT343="","",MAX($BS$5:INDIRECT(ADDRESS(ROW()-1,COLUMN())))+1)</f>
        <v/>
      </c>
      <c r="BT343" s="22" t="str">
        <f t="shared" si="261"/>
        <v/>
      </c>
      <c r="BU343" s="22" t="str">
        <f ca="1">IF(BV343="","",MAX($BU$5:INDIRECT(ADDRESS(ROW()-1,COLUMN())))+1)</f>
        <v/>
      </c>
      <c r="BV343" s="22" t="str">
        <f t="shared" si="262"/>
        <v/>
      </c>
    </row>
    <row r="344" spans="2:74">
      <c r="B344" s="39"/>
      <c r="C344" s="3"/>
      <c r="D344" s="3" t="str">
        <f t="shared" si="223"/>
        <v/>
      </c>
      <c r="E344" s="40"/>
      <c r="F344" s="40"/>
      <c r="G344" s="40">
        <f t="shared" si="230"/>
        <v>0</v>
      </c>
      <c r="H344" s="3">
        <v>80</v>
      </c>
      <c r="I344" s="3" t="str">
        <f t="shared" si="224"/>
        <v>C U I T</v>
      </c>
      <c r="J344" s="33"/>
      <c r="K344" s="3"/>
      <c r="L344" s="41"/>
      <c r="M344" s="41"/>
      <c r="N344" s="41"/>
      <c r="O344" s="41"/>
      <c r="P344" s="41"/>
      <c r="Q344" s="41"/>
      <c r="R344" s="41"/>
      <c r="S344" s="41"/>
      <c r="T344" s="3" t="s">
        <v>645</v>
      </c>
      <c r="U344" s="3" t="str">
        <f t="shared" si="225"/>
        <v>PESOS ARGENTINOS</v>
      </c>
      <c r="V344" s="41">
        <v>1</v>
      </c>
      <c r="W344" s="41">
        <v>1</v>
      </c>
      <c r="X344" s="3">
        <v>0</v>
      </c>
      <c r="Y344" s="3" t="str">
        <f t="shared" si="226"/>
        <v>NO CORRESPONDE</v>
      </c>
      <c r="Z344" s="3"/>
      <c r="AA344" s="39" t="str">
        <f t="shared" si="231"/>
        <v/>
      </c>
      <c r="AC344" s="46"/>
      <c r="AD344" s="7"/>
      <c r="AE344" s="3" t="str">
        <f t="shared" si="227"/>
        <v/>
      </c>
      <c r="AF344" s="47">
        <f t="shared" si="263"/>
        <v>0</v>
      </c>
      <c r="AG344" s="46"/>
      <c r="AH344" s="7"/>
      <c r="AI344" s="3" t="str">
        <f t="shared" si="228"/>
        <v/>
      </c>
      <c r="AJ344" s="47">
        <f t="shared" si="264"/>
        <v>0</v>
      </c>
      <c r="AK344" s="53">
        <f t="shared" si="265"/>
        <v>0</v>
      </c>
      <c r="AL344" s="53">
        <f t="shared" si="266"/>
        <v>0</v>
      </c>
      <c r="AN344" s="56">
        <f t="shared" si="229"/>
        <v>0</v>
      </c>
      <c r="AP344" t="str">
        <f t="shared" si="232"/>
        <v/>
      </c>
      <c r="AQ344" t="str">
        <f t="shared" si="233"/>
        <v/>
      </c>
      <c r="AR344" t="str">
        <f t="shared" si="234"/>
        <v/>
      </c>
      <c r="AS344" t="str">
        <f t="shared" si="235"/>
        <v/>
      </c>
      <c r="AT344" t="str">
        <f t="shared" si="236"/>
        <v/>
      </c>
      <c r="AU344" t="str">
        <f t="shared" si="237"/>
        <v>80</v>
      </c>
      <c r="AV344" t="str">
        <f t="shared" si="238"/>
        <v/>
      </c>
      <c r="AW344" t="str">
        <f t="shared" si="239"/>
        <v xml:space="preserve">                              </v>
      </c>
      <c r="AX344" t="str">
        <f t="shared" si="240"/>
        <v>000000000000000</v>
      </c>
      <c r="AY344" t="str">
        <f t="shared" si="241"/>
        <v>000000000000000</v>
      </c>
      <c r="AZ344" t="str">
        <f t="shared" si="242"/>
        <v>000000000000000</v>
      </c>
      <c r="BA344" t="str">
        <f t="shared" si="243"/>
        <v>000000000000000</v>
      </c>
      <c r="BB344" t="str">
        <f t="shared" si="244"/>
        <v>000000000000000</v>
      </c>
      <c r="BC344" t="str">
        <f t="shared" si="245"/>
        <v>000000000000000</v>
      </c>
      <c r="BD344" t="str">
        <f t="shared" si="246"/>
        <v>000000000000000</v>
      </c>
      <c r="BE344" t="str">
        <f t="shared" si="247"/>
        <v>000000000000000</v>
      </c>
      <c r="BF344" t="str">
        <f t="shared" si="248"/>
        <v>PES</v>
      </c>
      <c r="BG344" t="str">
        <f t="shared" si="249"/>
        <v>0001000000</v>
      </c>
      <c r="BH344">
        <f t="shared" si="250"/>
        <v>1</v>
      </c>
      <c r="BI344" t="str">
        <f t="shared" si="251"/>
        <v xml:space="preserve"> </v>
      </c>
      <c r="BJ344" t="str">
        <f t="shared" si="252"/>
        <v>000000000000000</v>
      </c>
      <c r="BK344" t="str">
        <f t="shared" si="253"/>
        <v/>
      </c>
      <c r="BL344" t="str">
        <f t="shared" si="254"/>
        <v/>
      </c>
      <c r="BM344" t="str">
        <f t="shared" si="255"/>
        <v/>
      </c>
      <c r="BN344" t="str">
        <f t="shared" si="256"/>
        <v/>
      </c>
      <c r="BO344" t="str">
        <f t="shared" si="257"/>
        <v/>
      </c>
      <c r="BP344" t="str">
        <f t="shared" si="258"/>
        <v/>
      </c>
      <c r="BQ344" t="str">
        <f t="shared" si="259"/>
        <v/>
      </c>
      <c r="BR344" t="str">
        <f t="shared" si="260"/>
        <v/>
      </c>
      <c r="BS344" s="22" t="str">
        <f ca="1">IF(BT344="","",MAX($BS$5:INDIRECT(ADDRESS(ROW()-1,COLUMN())))+1)</f>
        <v/>
      </c>
      <c r="BT344" s="22" t="str">
        <f t="shared" si="261"/>
        <v/>
      </c>
      <c r="BU344" s="22" t="str">
        <f ca="1">IF(BV344="","",MAX($BU$5:INDIRECT(ADDRESS(ROW()-1,COLUMN())))+1)</f>
        <v/>
      </c>
      <c r="BV344" s="22" t="str">
        <f t="shared" si="262"/>
        <v/>
      </c>
    </row>
    <row r="345" spans="2:74">
      <c r="B345" s="39"/>
      <c r="C345" s="3"/>
      <c r="D345" s="3" t="str">
        <f t="shared" si="223"/>
        <v/>
      </c>
      <c r="E345" s="40"/>
      <c r="F345" s="40"/>
      <c r="G345" s="40">
        <f t="shared" si="230"/>
        <v>0</v>
      </c>
      <c r="H345" s="3">
        <v>80</v>
      </c>
      <c r="I345" s="3" t="str">
        <f t="shared" si="224"/>
        <v>C U I T</v>
      </c>
      <c r="J345" s="33"/>
      <c r="K345" s="3"/>
      <c r="L345" s="41"/>
      <c r="M345" s="41"/>
      <c r="N345" s="41"/>
      <c r="O345" s="41"/>
      <c r="P345" s="41"/>
      <c r="Q345" s="41"/>
      <c r="R345" s="41"/>
      <c r="S345" s="41"/>
      <c r="T345" s="3" t="s">
        <v>645</v>
      </c>
      <c r="U345" s="3" t="str">
        <f t="shared" si="225"/>
        <v>PESOS ARGENTINOS</v>
      </c>
      <c r="V345" s="41">
        <v>1</v>
      </c>
      <c r="W345" s="41">
        <v>1</v>
      </c>
      <c r="X345" s="3">
        <v>0</v>
      </c>
      <c r="Y345" s="3" t="str">
        <f t="shared" si="226"/>
        <v>NO CORRESPONDE</v>
      </c>
      <c r="Z345" s="3"/>
      <c r="AA345" s="39" t="str">
        <f t="shared" si="231"/>
        <v/>
      </c>
      <c r="AC345" s="46"/>
      <c r="AD345" s="7"/>
      <c r="AE345" s="3" t="str">
        <f t="shared" si="227"/>
        <v/>
      </c>
      <c r="AF345" s="47">
        <f t="shared" si="263"/>
        <v>0</v>
      </c>
      <c r="AG345" s="46"/>
      <c r="AH345" s="7"/>
      <c r="AI345" s="3" t="str">
        <f t="shared" si="228"/>
        <v/>
      </c>
      <c r="AJ345" s="47">
        <f t="shared" si="264"/>
        <v>0</v>
      </c>
      <c r="AK345" s="53">
        <f t="shared" si="265"/>
        <v>0</v>
      </c>
      <c r="AL345" s="53">
        <f t="shared" si="266"/>
        <v>0</v>
      </c>
      <c r="AN345" s="56">
        <f t="shared" si="229"/>
        <v>0</v>
      </c>
      <c r="AP345" t="str">
        <f t="shared" si="232"/>
        <v/>
      </c>
      <c r="AQ345" t="str">
        <f t="shared" si="233"/>
        <v/>
      </c>
      <c r="AR345" t="str">
        <f t="shared" si="234"/>
        <v/>
      </c>
      <c r="AS345" t="str">
        <f t="shared" si="235"/>
        <v/>
      </c>
      <c r="AT345" t="str">
        <f t="shared" si="236"/>
        <v/>
      </c>
      <c r="AU345" t="str">
        <f t="shared" si="237"/>
        <v>80</v>
      </c>
      <c r="AV345" t="str">
        <f t="shared" si="238"/>
        <v/>
      </c>
      <c r="AW345" t="str">
        <f t="shared" si="239"/>
        <v xml:space="preserve">                              </v>
      </c>
      <c r="AX345" t="str">
        <f t="shared" si="240"/>
        <v>000000000000000</v>
      </c>
      <c r="AY345" t="str">
        <f t="shared" si="241"/>
        <v>000000000000000</v>
      </c>
      <c r="AZ345" t="str">
        <f t="shared" si="242"/>
        <v>000000000000000</v>
      </c>
      <c r="BA345" t="str">
        <f t="shared" si="243"/>
        <v>000000000000000</v>
      </c>
      <c r="BB345" t="str">
        <f t="shared" si="244"/>
        <v>000000000000000</v>
      </c>
      <c r="BC345" t="str">
        <f t="shared" si="245"/>
        <v>000000000000000</v>
      </c>
      <c r="BD345" t="str">
        <f t="shared" si="246"/>
        <v>000000000000000</v>
      </c>
      <c r="BE345" t="str">
        <f t="shared" si="247"/>
        <v>000000000000000</v>
      </c>
      <c r="BF345" t="str">
        <f t="shared" si="248"/>
        <v>PES</v>
      </c>
      <c r="BG345" t="str">
        <f t="shared" si="249"/>
        <v>0001000000</v>
      </c>
      <c r="BH345">
        <f t="shared" si="250"/>
        <v>1</v>
      </c>
      <c r="BI345" t="str">
        <f t="shared" si="251"/>
        <v xml:space="preserve"> </v>
      </c>
      <c r="BJ345" t="str">
        <f t="shared" si="252"/>
        <v>000000000000000</v>
      </c>
      <c r="BK345" t="str">
        <f t="shared" si="253"/>
        <v/>
      </c>
      <c r="BL345" t="str">
        <f t="shared" si="254"/>
        <v/>
      </c>
      <c r="BM345" t="str">
        <f t="shared" si="255"/>
        <v/>
      </c>
      <c r="BN345" t="str">
        <f t="shared" si="256"/>
        <v/>
      </c>
      <c r="BO345" t="str">
        <f t="shared" si="257"/>
        <v/>
      </c>
      <c r="BP345" t="str">
        <f t="shared" si="258"/>
        <v/>
      </c>
      <c r="BQ345" t="str">
        <f t="shared" si="259"/>
        <v/>
      </c>
      <c r="BR345" t="str">
        <f t="shared" si="260"/>
        <v/>
      </c>
      <c r="BS345" s="22" t="str">
        <f ca="1">IF(BT345="","",MAX($BS$5:INDIRECT(ADDRESS(ROW()-1,COLUMN())))+1)</f>
        <v/>
      </c>
      <c r="BT345" s="22" t="str">
        <f t="shared" si="261"/>
        <v/>
      </c>
      <c r="BU345" s="22" t="str">
        <f ca="1">IF(BV345="","",MAX($BU$5:INDIRECT(ADDRESS(ROW()-1,COLUMN())))+1)</f>
        <v/>
      </c>
      <c r="BV345" s="22" t="str">
        <f t="shared" si="262"/>
        <v/>
      </c>
    </row>
    <row r="346" spans="2:74">
      <c r="B346" s="39"/>
      <c r="C346" s="3"/>
      <c r="D346" s="3" t="str">
        <f t="shared" si="223"/>
        <v/>
      </c>
      <c r="E346" s="40"/>
      <c r="F346" s="40"/>
      <c r="G346" s="40">
        <f t="shared" si="230"/>
        <v>0</v>
      </c>
      <c r="H346" s="3">
        <v>80</v>
      </c>
      <c r="I346" s="3" t="str">
        <f t="shared" si="224"/>
        <v>C U I T</v>
      </c>
      <c r="J346" s="33"/>
      <c r="K346" s="3"/>
      <c r="L346" s="41"/>
      <c r="M346" s="41"/>
      <c r="N346" s="41"/>
      <c r="O346" s="41"/>
      <c r="P346" s="41"/>
      <c r="Q346" s="41"/>
      <c r="R346" s="41"/>
      <c r="S346" s="41"/>
      <c r="T346" s="3" t="s">
        <v>645</v>
      </c>
      <c r="U346" s="3" t="str">
        <f t="shared" si="225"/>
        <v>PESOS ARGENTINOS</v>
      </c>
      <c r="V346" s="41">
        <v>1</v>
      </c>
      <c r="W346" s="41">
        <v>1</v>
      </c>
      <c r="X346" s="3">
        <v>0</v>
      </c>
      <c r="Y346" s="3" t="str">
        <f t="shared" si="226"/>
        <v>NO CORRESPONDE</v>
      </c>
      <c r="Z346" s="3"/>
      <c r="AA346" s="39" t="str">
        <f t="shared" si="231"/>
        <v/>
      </c>
      <c r="AC346" s="46"/>
      <c r="AD346" s="7"/>
      <c r="AE346" s="3" t="str">
        <f t="shared" si="227"/>
        <v/>
      </c>
      <c r="AF346" s="47">
        <f t="shared" si="263"/>
        <v>0</v>
      </c>
      <c r="AG346" s="46"/>
      <c r="AH346" s="7"/>
      <c r="AI346" s="3" t="str">
        <f t="shared" si="228"/>
        <v/>
      </c>
      <c r="AJ346" s="47">
        <f t="shared" si="264"/>
        <v>0</v>
      </c>
      <c r="AK346" s="53">
        <f t="shared" si="265"/>
        <v>0</v>
      </c>
      <c r="AL346" s="53">
        <f t="shared" si="266"/>
        <v>0</v>
      </c>
      <c r="AN346" s="56">
        <f t="shared" si="229"/>
        <v>0</v>
      </c>
      <c r="AP346" t="str">
        <f t="shared" si="232"/>
        <v/>
      </c>
      <c r="AQ346" t="str">
        <f t="shared" si="233"/>
        <v/>
      </c>
      <c r="AR346" t="str">
        <f t="shared" si="234"/>
        <v/>
      </c>
      <c r="AS346" t="str">
        <f t="shared" si="235"/>
        <v/>
      </c>
      <c r="AT346" t="str">
        <f t="shared" si="236"/>
        <v/>
      </c>
      <c r="AU346" t="str">
        <f t="shared" si="237"/>
        <v>80</v>
      </c>
      <c r="AV346" t="str">
        <f t="shared" si="238"/>
        <v/>
      </c>
      <c r="AW346" t="str">
        <f t="shared" si="239"/>
        <v xml:space="preserve">                              </v>
      </c>
      <c r="AX346" t="str">
        <f t="shared" si="240"/>
        <v>000000000000000</v>
      </c>
      <c r="AY346" t="str">
        <f t="shared" si="241"/>
        <v>000000000000000</v>
      </c>
      <c r="AZ346" t="str">
        <f t="shared" si="242"/>
        <v>000000000000000</v>
      </c>
      <c r="BA346" t="str">
        <f t="shared" si="243"/>
        <v>000000000000000</v>
      </c>
      <c r="BB346" t="str">
        <f t="shared" si="244"/>
        <v>000000000000000</v>
      </c>
      <c r="BC346" t="str">
        <f t="shared" si="245"/>
        <v>000000000000000</v>
      </c>
      <c r="BD346" t="str">
        <f t="shared" si="246"/>
        <v>000000000000000</v>
      </c>
      <c r="BE346" t="str">
        <f t="shared" si="247"/>
        <v>000000000000000</v>
      </c>
      <c r="BF346" t="str">
        <f t="shared" si="248"/>
        <v>PES</v>
      </c>
      <c r="BG346" t="str">
        <f t="shared" si="249"/>
        <v>0001000000</v>
      </c>
      <c r="BH346">
        <f t="shared" si="250"/>
        <v>1</v>
      </c>
      <c r="BI346" t="str">
        <f t="shared" si="251"/>
        <v xml:space="preserve"> </v>
      </c>
      <c r="BJ346" t="str">
        <f t="shared" si="252"/>
        <v>000000000000000</v>
      </c>
      <c r="BK346" t="str">
        <f t="shared" si="253"/>
        <v/>
      </c>
      <c r="BL346" t="str">
        <f t="shared" si="254"/>
        <v/>
      </c>
      <c r="BM346" t="str">
        <f t="shared" si="255"/>
        <v/>
      </c>
      <c r="BN346" t="str">
        <f t="shared" si="256"/>
        <v/>
      </c>
      <c r="BO346" t="str">
        <f t="shared" si="257"/>
        <v/>
      </c>
      <c r="BP346" t="str">
        <f t="shared" si="258"/>
        <v/>
      </c>
      <c r="BQ346" t="str">
        <f t="shared" si="259"/>
        <v/>
      </c>
      <c r="BR346" t="str">
        <f t="shared" si="260"/>
        <v/>
      </c>
      <c r="BS346" s="22" t="str">
        <f ca="1">IF(BT346="","",MAX($BS$5:INDIRECT(ADDRESS(ROW()-1,COLUMN())))+1)</f>
        <v/>
      </c>
      <c r="BT346" s="22" t="str">
        <f t="shared" si="261"/>
        <v/>
      </c>
      <c r="BU346" s="22" t="str">
        <f ca="1">IF(BV346="","",MAX($BU$5:INDIRECT(ADDRESS(ROW()-1,COLUMN())))+1)</f>
        <v/>
      </c>
      <c r="BV346" s="22" t="str">
        <f t="shared" si="262"/>
        <v/>
      </c>
    </row>
    <row r="347" spans="2:74">
      <c r="B347" s="39"/>
      <c r="C347" s="3"/>
      <c r="D347" s="3" t="str">
        <f t="shared" si="223"/>
        <v/>
      </c>
      <c r="E347" s="40"/>
      <c r="F347" s="40"/>
      <c r="G347" s="40">
        <f t="shared" si="230"/>
        <v>0</v>
      </c>
      <c r="H347" s="3">
        <v>80</v>
      </c>
      <c r="I347" s="3" t="str">
        <f t="shared" si="224"/>
        <v>C U I T</v>
      </c>
      <c r="J347" s="33"/>
      <c r="K347" s="3"/>
      <c r="L347" s="41"/>
      <c r="M347" s="41"/>
      <c r="N347" s="41"/>
      <c r="O347" s="41"/>
      <c r="P347" s="41"/>
      <c r="Q347" s="41"/>
      <c r="R347" s="41"/>
      <c r="S347" s="41"/>
      <c r="T347" s="3" t="s">
        <v>645</v>
      </c>
      <c r="U347" s="3" t="str">
        <f t="shared" si="225"/>
        <v>PESOS ARGENTINOS</v>
      </c>
      <c r="V347" s="41">
        <v>1</v>
      </c>
      <c r="W347" s="41">
        <v>1</v>
      </c>
      <c r="X347" s="3">
        <v>0</v>
      </c>
      <c r="Y347" s="3" t="str">
        <f t="shared" si="226"/>
        <v>NO CORRESPONDE</v>
      </c>
      <c r="Z347" s="3"/>
      <c r="AA347" s="39" t="str">
        <f t="shared" si="231"/>
        <v/>
      </c>
      <c r="AC347" s="46"/>
      <c r="AD347" s="7"/>
      <c r="AE347" s="3" t="str">
        <f t="shared" si="227"/>
        <v/>
      </c>
      <c r="AF347" s="47">
        <f t="shared" si="263"/>
        <v>0</v>
      </c>
      <c r="AG347" s="46"/>
      <c r="AH347" s="7"/>
      <c r="AI347" s="3" t="str">
        <f t="shared" si="228"/>
        <v/>
      </c>
      <c r="AJ347" s="47">
        <f t="shared" si="264"/>
        <v>0</v>
      </c>
      <c r="AK347" s="53">
        <f t="shared" si="265"/>
        <v>0</v>
      </c>
      <c r="AL347" s="53">
        <f t="shared" si="266"/>
        <v>0</v>
      </c>
      <c r="AN347" s="56">
        <f t="shared" si="229"/>
        <v>0</v>
      </c>
      <c r="AP347" t="str">
        <f t="shared" si="232"/>
        <v/>
      </c>
      <c r="AQ347" t="str">
        <f t="shared" si="233"/>
        <v/>
      </c>
      <c r="AR347" t="str">
        <f t="shared" si="234"/>
        <v/>
      </c>
      <c r="AS347" t="str">
        <f t="shared" si="235"/>
        <v/>
      </c>
      <c r="AT347" t="str">
        <f t="shared" si="236"/>
        <v/>
      </c>
      <c r="AU347" t="str">
        <f t="shared" si="237"/>
        <v>80</v>
      </c>
      <c r="AV347" t="str">
        <f t="shared" si="238"/>
        <v/>
      </c>
      <c r="AW347" t="str">
        <f t="shared" si="239"/>
        <v xml:space="preserve">                              </v>
      </c>
      <c r="AX347" t="str">
        <f t="shared" si="240"/>
        <v>000000000000000</v>
      </c>
      <c r="AY347" t="str">
        <f t="shared" si="241"/>
        <v>000000000000000</v>
      </c>
      <c r="AZ347" t="str">
        <f t="shared" si="242"/>
        <v>000000000000000</v>
      </c>
      <c r="BA347" t="str">
        <f t="shared" si="243"/>
        <v>000000000000000</v>
      </c>
      <c r="BB347" t="str">
        <f t="shared" si="244"/>
        <v>000000000000000</v>
      </c>
      <c r="BC347" t="str">
        <f t="shared" si="245"/>
        <v>000000000000000</v>
      </c>
      <c r="BD347" t="str">
        <f t="shared" si="246"/>
        <v>000000000000000</v>
      </c>
      <c r="BE347" t="str">
        <f t="shared" si="247"/>
        <v>000000000000000</v>
      </c>
      <c r="BF347" t="str">
        <f t="shared" si="248"/>
        <v>PES</v>
      </c>
      <c r="BG347" t="str">
        <f t="shared" si="249"/>
        <v>0001000000</v>
      </c>
      <c r="BH347">
        <f t="shared" si="250"/>
        <v>1</v>
      </c>
      <c r="BI347" t="str">
        <f t="shared" si="251"/>
        <v xml:space="preserve"> </v>
      </c>
      <c r="BJ347" t="str">
        <f t="shared" si="252"/>
        <v>000000000000000</v>
      </c>
      <c r="BK347" t="str">
        <f t="shared" si="253"/>
        <v/>
      </c>
      <c r="BL347" t="str">
        <f t="shared" si="254"/>
        <v/>
      </c>
      <c r="BM347" t="str">
        <f t="shared" si="255"/>
        <v/>
      </c>
      <c r="BN347" t="str">
        <f t="shared" si="256"/>
        <v/>
      </c>
      <c r="BO347" t="str">
        <f t="shared" si="257"/>
        <v/>
      </c>
      <c r="BP347" t="str">
        <f t="shared" si="258"/>
        <v/>
      </c>
      <c r="BQ347" t="str">
        <f t="shared" si="259"/>
        <v/>
      </c>
      <c r="BR347" t="str">
        <f t="shared" si="260"/>
        <v/>
      </c>
      <c r="BS347" s="22" t="str">
        <f ca="1">IF(BT347="","",MAX($BS$5:INDIRECT(ADDRESS(ROW()-1,COLUMN())))+1)</f>
        <v/>
      </c>
      <c r="BT347" s="22" t="str">
        <f t="shared" si="261"/>
        <v/>
      </c>
      <c r="BU347" s="22" t="str">
        <f ca="1">IF(BV347="","",MAX($BU$5:INDIRECT(ADDRESS(ROW()-1,COLUMN())))+1)</f>
        <v/>
      </c>
      <c r="BV347" s="22" t="str">
        <f t="shared" si="262"/>
        <v/>
      </c>
    </row>
    <row r="348" spans="2:74">
      <c r="B348" s="39"/>
      <c r="C348" s="3"/>
      <c r="D348" s="3" t="str">
        <f t="shared" si="223"/>
        <v/>
      </c>
      <c r="E348" s="40"/>
      <c r="F348" s="40"/>
      <c r="G348" s="40">
        <f t="shared" si="230"/>
        <v>0</v>
      </c>
      <c r="H348" s="3">
        <v>80</v>
      </c>
      <c r="I348" s="3" t="str">
        <f t="shared" si="224"/>
        <v>C U I T</v>
      </c>
      <c r="J348" s="33"/>
      <c r="K348" s="3"/>
      <c r="L348" s="41"/>
      <c r="M348" s="41"/>
      <c r="N348" s="41"/>
      <c r="O348" s="41"/>
      <c r="P348" s="41"/>
      <c r="Q348" s="41"/>
      <c r="R348" s="41"/>
      <c r="S348" s="41"/>
      <c r="T348" s="3" t="s">
        <v>645</v>
      </c>
      <c r="U348" s="3" t="str">
        <f t="shared" si="225"/>
        <v>PESOS ARGENTINOS</v>
      </c>
      <c r="V348" s="41">
        <v>1</v>
      </c>
      <c r="W348" s="41">
        <v>1</v>
      </c>
      <c r="X348" s="3">
        <v>0</v>
      </c>
      <c r="Y348" s="3" t="str">
        <f t="shared" si="226"/>
        <v>NO CORRESPONDE</v>
      </c>
      <c r="Z348" s="3"/>
      <c r="AA348" s="39" t="str">
        <f t="shared" si="231"/>
        <v/>
      </c>
      <c r="AC348" s="46"/>
      <c r="AD348" s="7"/>
      <c r="AE348" s="3" t="str">
        <f t="shared" si="227"/>
        <v/>
      </c>
      <c r="AF348" s="47">
        <f t="shared" si="263"/>
        <v>0</v>
      </c>
      <c r="AG348" s="46"/>
      <c r="AH348" s="7"/>
      <c r="AI348" s="3" t="str">
        <f t="shared" si="228"/>
        <v/>
      </c>
      <c r="AJ348" s="47">
        <f t="shared" si="264"/>
        <v>0</v>
      </c>
      <c r="AK348" s="53">
        <f t="shared" si="265"/>
        <v>0</v>
      </c>
      <c r="AL348" s="53">
        <f t="shared" si="266"/>
        <v>0</v>
      </c>
      <c r="AN348" s="56">
        <f t="shared" si="229"/>
        <v>0</v>
      </c>
      <c r="AP348" t="str">
        <f t="shared" si="232"/>
        <v/>
      </c>
      <c r="AQ348" t="str">
        <f t="shared" si="233"/>
        <v/>
      </c>
      <c r="AR348" t="str">
        <f t="shared" si="234"/>
        <v/>
      </c>
      <c r="AS348" t="str">
        <f t="shared" si="235"/>
        <v/>
      </c>
      <c r="AT348" t="str">
        <f t="shared" si="236"/>
        <v/>
      </c>
      <c r="AU348" t="str">
        <f t="shared" si="237"/>
        <v>80</v>
      </c>
      <c r="AV348" t="str">
        <f t="shared" si="238"/>
        <v/>
      </c>
      <c r="AW348" t="str">
        <f t="shared" si="239"/>
        <v xml:space="preserve">                              </v>
      </c>
      <c r="AX348" t="str">
        <f t="shared" si="240"/>
        <v>000000000000000</v>
      </c>
      <c r="AY348" t="str">
        <f t="shared" si="241"/>
        <v>000000000000000</v>
      </c>
      <c r="AZ348" t="str">
        <f t="shared" si="242"/>
        <v>000000000000000</v>
      </c>
      <c r="BA348" t="str">
        <f t="shared" si="243"/>
        <v>000000000000000</v>
      </c>
      <c r="BB348" t="str">
        <f t="shared" si="244"/>
        <v>000000000000000</v>
      </c>
      <c r="BC348" t="str">
        <f t="shared" si="245"/>
        <v>000000000000000</v>
      </c>
      <c r="BD348" t="str">
        <f t="shared" si="246"/>
        <v>000000000000000</v>
      </c>
      <c r="BE348" t="str">
        <f t="shared" si="247"/>
        <v>000000000000000</v>
      </c>
      <c r="BF348" t="str">
        <f t="shared" si="248"/>
        <v>PES</v>
      </c>
      <c r="BG348" t="str">
        <f t="shared" si="249"/>
        <v>0001000000</v>
      </c>
      <c r="BH348">
        <f t="shared" si="250"/>
        <v>1</v>
      </c>
      <c r="BI348" t="str">
        <f t="shared" si="251"/>
        <v xml:space="preserve"> </v>
      </c>
      <c r="BJ348" t="str">
        <f t="shared" si="252"/>
        <v>000000000000000</v>
      </c>
      <c r="BK348" t="str">
        <f t="shared" si="253"/>
        <v/>
      </c>
      <c r="BL348" t="str">
        <f t="shared" si="254"/>
        <v/>
      </c>
      <c r="BM348" t="str">
        <f t="shared" si="255"/>
        <v/>
      </c>
      <c r="BN348" t="str">
        <f t="shared" si="256"/>
        <v/>
      </c>
      <c r="BO348" t="str">
        <f t="shared" si="257"/>
        <v/>
      </c>
      <c r="BP348" t="str">
        <f t="shared" si="258"/>
        <v/>
      </c>
      <c r="BQ348" t="str">
        <f t="shared" si="259"/>
        <v/>
      </c>
      <c r="BR348" t="str">
        <f t="shared" si="260"/>
        <v/>
      </c>
      <c r="BS348" s="22" t="str">
        <f ca="1">IF(BT348="","",MAX($BS$5:INDIRECT(ADDRESS(ROW()-1,COLUMN())))+1)</f>
        <v/>
      </c>
      <c r="BT348" s="22" t="str">
        <f t="shared" si="261"/>
        <v/>
      </c>
      <c r="BU348" s="22" t="str">
        <f ca="1">IF(BV348="","",MAX($BU$5:INDIRECT(ADDRESS(ROW()-1,COLUMN())))+1)</f>
        <v/>
      </c>
      <c r="BV348" s="22" t="str">
        <f t="shared" si="262"/>
        <v/>
      </c>
    </row>
    <row r="349" spans="2:74">
      <c r="B349" s="39"/>
      <c r="C349" s="3"/>
      <c r="D349" s="3" t="str">
        <f t="shared" si="223"/>
        <v/>
      </c>
      <c r="E349" s="40"/>
      <c r="F349" s="40"/>
      <c r="G349" s="40">
        <f t="shared" si="230"/>
        <v>0</v>
      </c>
      <c r="H349" s="3">
        <v>80</v>
      </c>
      <c r="I349" s="3" t="str">
        <f t="shared" si="224"/>
        <v>C U I T</v>
      </c>
      <c r="J349" s="33"/>
      <c r="K349" s="3"/>
      <c r="L349" s="41"/>
      <c r="M349" s="41"/>
      <c r="N349" s="41"/>
      <c r="O349" s="41"/>
      <c r="P349" s="41"/>
      <c r="Q349" s="41"/>
      <c r="R349" s="41"/>
      <c r="S349" s="41"/>
      <c r="T349" s="3" t="s">
        <v>645</v>
      </c>
      <c r="U349" s="3" t="str">
        <f t="shared" si="225"/>
        <v>PESOS ARGENTINOS</v>
      </c>
      <c r="V349" s="41">
        <v>1</v>
      </c>
      <c r="W349" s="41">
        <v>1</v>
      </c>
      <c r="X349" s="3">
        <v>0</v>
      </c>
      <c r="Y349" s="3" t="str">
        <f t="shared" si="226"/>
        <v>NO CORRESPONDE</v>
      </c>
      <c r="Z349" s="3"/>
      <c r="AA349" s="39" t="str">
        <f t="shared" si="231"/>
        <v/>
      </c>
      <c r="AC349" s="46"/>
      <c r="AD349" s="7"/>
      <c r="AE349" s="3" t="str">
        <f t="shared" si="227"/>
        <v/>
      </c>
      <c r="AF349" s="47">
        <f t="shared" si="263"/>
        <v>0</v>
      </c>
      <c r="AG349" s="46"/>
      <c r="AH349" s="7"/>
      <c r="AI349" s="3" t="str">
        <f t="shared" si="228"/>
        <v/>
      </c>
      <c r="AJ349" s="47">
        <f t="shared" si="264"/>
        <v>0</v>
      </c>
      <c r="AK349" s="53">
        <f t="shared" si="265"/>
        <v>0</v>
      </c>
      <c r="AL349" s="53">
        <f t="shared" si="266"/>
        <v>0</v>
      </c>
      <c r="AN349" s="56">
        <f t="shared" si="229"/>
        <v>0</v>
      </c>
      <c r="AP349" t="str">
        <f t="shared" si="232"/>
        <v/>
      </c>
      <c r="AQ349" t="str">
        <f t="shared" si="233"/>
        <v/>
      </c>
      <c r="AR349" t="str">
        <f t="shared" si="234"/>
        <v/>
      </c>
      <c r="AS349" t="str">
        <f t="shared" si="235"/>
        <v/>
      </c>
      <c r="AT349" t="str">
        <f t="shared" si="236"/>
        <v/>
      </c>
      <c r="AU349" t="str">
        <f t="shared" si="237"/>
        <v>80</v>
      </c>
      <c r="AV349" t="str">
        <f t="shared" si="238"/>
        <v/>
      </c>
      <c r="AW349" t="str">
        <f t="shared" si="239"/>
        <v xml:space="preserve">                              </v>
      </c>
      <c r="AX349" t="str">
        <f t="shared" si="240"/>
        <v>000000000000000</v>
      </c>
      <c r="AY349" t="str">
        <f t="shared" si="241"/>
        <v>000000000000000</v>
      </c>
      <c r="AZ349" t="str">
        <f t="shared" si="242"/>
        <v>000000000000000</v>
      </c>
      <c r="BA349" t="str">
        <f t="shared" si="243"/>
        <v>000000000000000</v>
      </c>
      <c r="BB349" t="str">
        <f t="shared" si="244"/>
        <v>000000000000000</v>
      </c>
      <c r="BC349" t="str">
        <f t="shared" si="245"/>
        <v>000000000000000</v>
      </c>
      <c r="BD349" t="str">
        <f t="shared" si="246"/>
        <v>000000000000000</v>
      </c>
      <c r="BE349" t="str">
        <f t="shared" si="247"/>
        <v>000000000000000</v>
      </c>
      <c r="BF349" t="str">
        <f t="shared" si="248"/>
        <v>PES</v>
      </c>
      <c r="BG349" t="str">
        <f t="shared" si="249"/>
        <v>0001000000</v>
      </c>
      <c r="BH349">
        <f t="shared" si="250"/>
        <v>1</v>
      </c>
      <c r="BI349" t="str">
        <f t="shared" si="251"/>
        <v xml:space="preserve"> </v>
      </c>
      <c r="BJ349" t="str">
        <f t="shared" si="252"/>
        <v>000000000000000</v>
      </c>
      <c r="BK349" t="str">
        <f t="shared" si="253"/>
        <v/>
      </c>
      <c r="BL349" t="str">
        <f t="shared" si="254"/>
        <v/>
      </c>
      <c r="BM349" t="str">
        <f t="shared" si="255"/>
        <v/>
      </c>
      <c r="BN349" t="str">
        <f t="shared" si="256"/>
        <v/>
      </c>
      <c r="BO349" t="str">
        <f t="shared" si="257"/>
        <v/>
      </c>
      <c r="BP349" t="str">
        <f t="shared" si="258"/>
        <v/>
      </c>
      <c r="BQ349" t="str">
        <f t="shared" si="259"/>
        <v/>
      </c>
      <c r="BR349" t="str">
        <f t="shared" si="260"/>
        <v/>
      </c>
      <c r="BS349" s="22" t="str">
        <f ca="1">IF(BT349="","",MAX($BS$5:INDIRECT(ADDRESS(ROW()-1,COLUMN())))+1)</f>
        <v/>
      </c>
      <c r="BT349" s="22" t="str">
        <f t="shared" si="261"/>
        <v/>
      </c>
      <c r="BU349" s="22" t="str">
        <f ca="1">IF(BV349="","",MAX($BU$5:INDIRECT(ADDRESS(ROW()-1,COLUMN())))+1)</f>
        <v/>
      </c>
      <c r="BV349" s="22" t="str">
        <f t="shared" si="262"/>
        <v/>
      </c>
    </row>
    <row r="350" spans="2:74">
      <c r="B350" s="39"/>
      <c r="C350" s="3"/>
      <c r="D350" s="3" t="str">
        <f t="shared" si="223"/>
        <v/>
      </c>
      <c r="E350" s="40"/>
      <c r="F350" s="40"/>
      <c r="G350" s="40">
        <f t="shared" si="230"/>
        <v>0</v>
      </c>
      <c r="H350" s="3">
        <v>80</v>
      </c>
      <c r="I350" s="3" t="str">
        <f t="shared" si="224"/>
        <v>C U I T</v>
      </c>
      <c r="J350" s="33"/>
      <c r="K350" s="3"/>
      <c r="L350" s="41"/>
      <c r="M350" s="41"/>
      <c r="N350" s="41"/>
      <c r="O350" s="41"/>
      <c r="P350" s="41"/>
      <c r="Q350" s="41"/>
      <c r="R350" s="41"/>
      <c r="S350" s="41"/>
      <c r="T350" s="3" t="s">
        <v>645</v>
      </c>
      <c r="U350" s="3" t="str">
        <f t="shared" si="225"/>
        <v>PESOS ARGENTINOS</v>
      </c>
      <c r="V350" s="41">
        <v>1</v>
      </c>
      <c r="W350" s="41">
        <v>1</v>
      </c>
      <c r="X350" s="3">
        <v>0</v>
      </c>
      <c r="Y350" s="3" t="str">
        <f t="shared" si="226"/>
        <v>NO CORRESPONDE</v>
      </c>
      <c r="Z350" s="3"/>
      <c r="AA350" s="39" t="str">
        <f t="shared" si="231"/>
        <v/>
      </c>
      <c r="AC350" s="46"/>
      <c r="AD350" s="7"/>
      <c r="AE350" s="3" t="str">
        <f t="shared" si="227"/>
        <v/>
      </c>
      <c r="AF350" s="47">
        <f t="shared" si="263"/>
        <v>0</v>
      </c>
      <c r="AG350" s="46"/>
      <c r="AH350" s="7"/>
      <c r="AI350" s="3" t="str">
        <f t="shared" si="228"/>
        <v/>
      </c>
      <c r="AJ350" s="47">
        <f t="shared" si="264"/>
        <v>0</v>
      </c>
      <c r="AK350" s="53">
        <f t="shared" si="265"/>
        <v>0</v>
      </c>
      <c r="AL350" s="53">
        <f t="shared" si="266"/>
        <v>0</v>
      </c>
      <c r="AN350" s="56">
        <f t="shared" si="229"/>
        <v>0</v>
      </c>
      <c r="AP350" t="str">
        <f t="shared" si="232"/>
        <v/>
      </c>
      <c r="AQ350" t="str">
        <f t="shared" si="233"/>
        <v/>
      </c>
      <c r="AR350" t="str">
        <f t="shared" si="234"/>
        <v/>
      </c>
      <c r="AS350" t="str">
        <f t="shared" si="235"/>
        <v/>
      </c>
      <c r="AT350" t="str">
        <f t="shared" si="236"/>
        <v/>
      </c>
      <c r="AU350" t="str">
        <f t="shared" si="237"/>
        <v>80</v>
      </c>
      <c r="AV350" t="str">
        <f t="shared" si="238"/>
        <v/>
      </c>
      <c r="AW350" t="str">
        <f t="shared" si="239"/>
        <v xml:space="preserve">                              </v>
      </c>
      <c r="AX350" t="str">
        <f t="shared" si="240"/>
        <v>000000000000000</v>
      </c>
      <c r="AY350" t="str">
        <f t="shared" si="241"/>
        <v>000000000000000</v>
      </c>
      <c r="AZ350" t="str">
        <f t="shared" si="242"/>
        <v>000000000000000</v>
      </c>
      <c r="BA350" t="str">
        <f t="shared" si="243"/>
        <v>000000000000000</v>
      </c>
      <c r="BB350" t="str">
        <f t="shared" si="244"/>
        <v>000000000000000</v>
      </c>
      <c r="BC350" t="str">
        <f t="shared" si="245"/>
        <v>000000000000000</v>
      </c>
      <c r="BD350" t="str">
        <f t="shared" si="246"/>
        <v>000000000000000</v>
      </c>
      <c r="BE350" t="str">
        <f t="shared" si="247"/>
        <v>000000000000000</v>
      </c>
      <c r="BF350" t="str">
        <f t="shared" si="248"/>
        <v>PES</v>
      </c>
      <c r="BG350" t="str">
        <f t="shared" si="249"/>
        <v>0001000000</v>
      </c>
      <c r="BH350">
        <f t="shared" si="250"/>
        <v>1</v>
      </c>
      <c r="BI350" t="str">
        <f t="shared" si="251"/>
        <v xml:space="preserve"> </v>
      </c>
      <c r="BJ350" t="str">
        <f t="shared" si="252"/>
        <v>000000000000000</v>
      </c>
      <c r="BK350" t="str">
        <f t="shared" si="253"/>
        <v/>
      </c>
      <c r="BL350" t="str">
        <f t="shared" si="254"/>
        <v/>
      </c>
      <c r="BM350" t="str">
        <f t="shared" si="255"/>
        <v/>
      </c>
      <c r="BN350" t="str">
        <f t="shared" si="256"/>
        <v/>
      </c>
      <c r="BO350" t="str">
        <f t="shared" si="257"/>
        <v/>
      </c>
      <c r="BP350" t="str">
        <f t="shared" si="258"/>
        <v/>
      </c>
      <c r="BQ350" t="str">
        <f t="shared" si="259"/>
        <v/>
      </c>
      <c r="BR350" t="str">
        <f t="shared" si="260"/>
        <v/>
      </c>
      <c r="BS350" s="22" t="str">
        <f ca="1">IF(BT350="","",MAX($BS$5:INDIRECT(ADDRESS(ROW()-1,COLUMN())))+1)</f>
        <v/>
      </c>
      <c r="BT350" s="22" t="str">
        <f t="shared" si="261"/>
        <v/>
      </c>
      <c r="BU350" s="22" t="str">
        <f ca="1">IF(BV350="","",MAX($BU$5:INDIRECT(ADDRESS(ROW()-1,COLUMN())))+1)</f>
        <v/>
      </c>
      <c r="BV350" s="22" t="str">
        <f t="shared" si="262"/>
        <v/>
      </c>
    </row>
    <row r="351" spans="2:74">
      <c r="B351" s="39"/>
      <c r="C351" s="3"/>
      <c r="D351" s="3" t="str">
        <f t="shared" si="223"/>
        <v/>
      </c>
      <c r="E351" s="40"/>
      <c r="F351" s="40"/>
      <c r="G351" s="40">
        <f t="shared" si="230"/>
        <v>0</v>
      </c>
      <c r="H351" s="3">
        <v>80</v>
      </c>
      <c r="I351" s="3" t="str">
        <f t="shared" si="224"/>
        <v>C U I T</v>
      </c>
      <c r="J351" s="33"/>
      <c r="K351" s="3"/>
      <c r="L351" s="41"/>
      <c r="M351" s="41"/>
      <c r="N351" s="41"/>
      <c r="O351" s="41"/>
      <c r="P351" s="41"/>
      <c r="Q351" s="41"/>
      <c r="R351" s="41"/>
      <c r="S351" s="41"/>
      <c r="T351" s="3" t="s">
        <v>645</v>
      </c>
      <c r="U351" s="3" t="str">
        <f t="shared" si="225"/>
        <v>PESOS ARGENTINOS</v>
      </c>
      <c r="V351" s="41">
        <v>1</v>
      </c>
      <c r="W351" s="41">
        <v>1</v>
      </c>
      <c r="X351" s="3">
        <v>0</v>
      </c>
      <c r="Y351" s="3" t="str">
        <f t="shared" si="226"/>
        <v>NO CORRESPONDE</v>
      </c>
      <c r="Z351" s="3"/>
      <c r="AA351" s="39" t="str">
        <f t="shared" si="231"/>
        <v/>
      </c>
      <c r="AC351" s="46"/>
      <c r="AD351" s="7"/>
      <c r="AE351" s="3" t="str">
        <f t="shared" si="227"/>
        <v/>
      </c>
      <c r="AF351" s="47">
        <f t="shared" si="263"/>
        <v>0</v>
      </c>
      <c r="AG351" s="46"/>
      <c r="AH351" s="7"/>
      <c r="AI351" s="3" t="str">
        <f t="shared" si="228"/>
        <v/>
      </c>
      <c r="AJ351" s="47">
        <f t="shared" si="264"/>
        <v>0</v>
      </c>
      <c r="AK351" s="53">
        <f t="shared" si="265"/>
        <v>0</v>
      </c>
      <c r="AL351" s="53">
        <f t="shared" si="266"/>
        <v>0</v>
      </c>
      <c r="AN351" s="56">
        <f t="shared" si="229"/>
        <v>0</v>
      </c>
      <c r="AP351" t="str">
        <f t="shared" si="232"/>
        <v/>
      </c>
      <c r="AQ351" t="str">
        <f t="shared" si="233"/>
        <v/>
      </c>
      <c r="AR351" t="str">
        <f t="shared" si="234"/>
        <v/>
      </c>
      <c r="AS351" t="str">
        <f t="shared" si="235"/>
        <v/>
      </c>
      <c r="AT351" t="str">
        <f t="shared" si="236"/>
        <v/>
      </c>
      <c r="AU351" t="str">
        <f t="shared" si="237"/>
        <v>80</v>
      </c>
      <c r="AV351" t="str">
        <f t="shared" si="238"/>
        <v/>
      </c>
      <c r="AW351" t="str">
        <f t="shared" si="239"/>
        <v xml:space="preserve">                              </v>
      </c>
      <c r="AX351" t="str">
        <f t="shared" si="240"/>
        <v>000000000000000</v>
      </c>
      <c r="AY351" t="str">
        <f t="shared" si="241"/>
        <v>000000000000000</v>
      </c>
      <c r="AZ351" t="str">
        <f t="shared" si="242"/>
        <v>000000000000000</v>
      </c>
      <c r="BA351" t="str">
        <f t="shared" si="243"/>
        <v>000000000000000</v>
      </c>
      <c r="BB351" t="str">
        <f t="shared" si="244"/>
        <v>000000000000000</v>
      </c>
      <c r="BC351" t="str">
        <f t="shared" si="245"/>
        <v>000000000000000</v>
      </c>
      <c r="BD351" t="str">
        <f t="shared" si="246"/>
        <v>000000000000000</v>
      </c>
      <c r="BE351" t="str">
        <f t="shared" si="247"/>
        <v>000000000000000</v>
      </c>
      <c r="BF351" t="str">
        <f t="shared" si="248"/>
        <v>PES</v>
      </c>
      <c r="BG351" t="str">
        <f t="shared" si="249"/>
        <v>0001000000</v>
      </c>
      <c r="BH351">
        <f t="shared" si="250"/>
        <v>1</v>
      </c>
      <c r="BI351" t="str">
        <f t="shared" si="251"/>
        <v xml:space="preserve"> </v>
      </c>
      <c r="BJ351" t="str">
        <f t="shared" si="252"/>
        <v>000000000000000</v>
      </c>
      <c r="BK351" t="str">
        <f t="shared" si="253"/>
        <v/>
      </c>
      <c r="BL351" t="str">
        <f t="shared" si="254"/>
        <v/>
      </c>
      <c r="BM351" t="str">
        <f t="shared" si="255"/>
        <v/>
      </c>
      <c r="BN351" t="str">
        <f t="shared" si="256"/>
        <v/>
      </c>
      <c r="BO351" t="str">
        <f t="shared" si="257"/>
        <v/>
      </c>
      <c r="BP351" t="str">
        <f t="shared" si="258"/>
        <v/>
      </c>
      <c r="BQ351" t="str">
        <f t="shared" si="259"/>
        <v/>
      </c>
      <c r="BR351" t="str">
        <f t="shared" si="260"/>
        <v/>
      </c>
      <c r="BS351" s="22" t="str">
        <f ca="1">IF(BT351="","",MAX($BS$5:INDIRECT(ADDRESS(ROW()-1,COLUMN())))+1)</f>
        <v/>
      </c>
      <c r="BT351" s="22" t="str">
        <f t="shared" si="261"/>
        <v/>
      </c>
      <c r="BU351" s="22" t="str">
        <f ca="1">IF(BV351="","",MAX($BU$5:INDIRECT(ADDRESS(ROW()-1,COLUMN())))+1)</f>
        <v/>
      </c>
      <c r="BV351" s="22" t="str">
        <f t="shared" si="262"/>
        <v/>
      </c>
    </row>
    <row r="352" spans="2:74">
      <c r="B352" s="39"/>
      <c r="C352" s="3"/>
      <c r="D352" s="3" t="str">
        <f t="shared" si="223"/>
        <v/>
      </c>
      <c r="E352" s="40"/>
      <c r="F352" s="40"/>
      <c r="G352" s="40">
        <f t="shared" si="230"/>
        <v>0</v>
      </c>
      <c r="H352" s="3">
        <v>80</v>
      </c>
      <c r="I352" s="3" t="str">
        <f t="shared" si="224"/>
        <v>C U I T</v>
      </c>
      <c r="J352" s="33"/>
      <c r="K352" s="3"/>
      <c r="L352" s="41"/>
      <c r="M352" s="41"/>
      <c r="N352" s="41"/>
      <c r="O352" s="41"/>
      <c r="P352" s="41"/>
      <c r="Q352" s="41"/>
      <c r="R352" s="41"/>
      <c r="S352" s="41"/>
      <c r="T352" s="3" t="s">
        <v>645</v>
      </c>
      <c r="U352" s="3" t="str">
        <f t="shared" si="225"/>
        <v>PESOS ARGENTINOS</v>
      </c>
      <c r="V352" s="41">
        <v>1</v>
      </c>
      <c r="W352" s="41">
        <v>1</v>
      </c>
      <c r="X352" s="3">
        <v>0</v>
      </c>
      <c r="Y352" s="3" t="str">
        <f t="shared" si="226"/>
        <v>NO CORRESPONDE</v>
      </c>
      <c r="Z352" s="3"/>
      <c r="AA352" s="39" t="str">
        <f t="shared" si="231"/>
        <v/>
      </c>
      <c r="AC352" s="46"/>
      <c r="AD352" s="7"/>
      <c r="AE352" s="3" t="str">
        <f t="shared" si="227"/>
        <v/>
      </c>
      <c r="AF352" s="47">
        <f t="shared" si="263"/>
        <v>0</v>
      </c>
      <c r="AG352" s="46"/>
      <c r="AH352" s="7"/>
      <c r="AI352" s="3" t="str">
        <f t="shared" si="228"/>
        <v/>
      </c>
      <c r="AJ352" s="47">
        <f t="shared" si="264"/>
        <v>0</v>
      </c>
      <c r="AK352" s="53">
        <f t="shared" si="265"/>
        <v>0</v>
      </c>
      <c r="AL352" s="53">
        <f t="shared" si="266"/>
        <v>0</v>
      </c>
      <c r="AN352" s="56">
        <f t="shared" si="229"/>
        <v>0</v>
      </c>
      <c r="AP352" t="str">
        <f t="shared" si="232"/>
        <v/>
      </c>
      <c r="AQ352" t="str">
        <f t="shared" si="233"/>
        <v/>
      </c>
      <c r="AR352" t="str">
        <f t="shared" si="234"/>
        <v/>
      </c>
      <c r="AS352" t="str">
        <f t="shared" si="235"/>
        <v/>
      </c>
      <c r="AT352" t="str">
        <f t="shared" si="236"/>
        <v/>
      </c>
      <c r="AU352" t="str">
        <f t="shared" si="237"/>
        <v>80</v>
      </c>
      <c r="AV352" t="str">
        <f t="shared" si="238"/>
        <v/>
      </c>
      <c r="AW352" t="str">
        <f t="shared" si="239"/>
        <v xml:space="preserve">                              </v>
      </c>
      <c r="AX352" t="str">
        <f t="shared" si="240"/>
        <v>000000000000000</v>
      </c>
      <c r="AY352" t="str">
        <f t="shared" si="241"/>
        <v>000000000000000</v>
      </c>
      <c r="AZ352" t="str">
        <f t="shared" si="242"/>
        <v>000000000000000</v>
      </c>
      <c r="BA352" t="str">
        <f t="shared" si="243"/>
        <v>000000000000000</v>
      </c>
      <c r="BB352" t="str">
        <f t="shared" si="244"/>
        <v>000000000000000</v>
      </c>
      <c r="BC352" t="str">
        <f t="shared" si="245"/>
        <v>000000000000000</v>
      </c>
      <c r="BD352" t="str">
        <f t="shared" si="246"/>
        <v>000000000000000</v>
      </c>
      <c r="BE352" t="str">
        <f t="shared" si="247"/>
        <v>000000000000000</v>
      </c>
      <c r="BF352" t="str">
        <f t="shared" si="248"/>
        <v>PES</v>
      </c>
      <c r="BG352" t="str">
        <f t="shared" si="249"/>
        <v>0001000000</v>
      </c>
      <c r="BH352">
        <f t="shared" si="250"/>
        <v>1</v>
      </c>
      <c r="BI352" t="str">
        <f t="shared" si="251"/>
        <v xml:space="preserve"> </v>
      </c>
      <c r="BJ352" t="str">
        <f t="shared" si="252"/>
        <v>000000000000000</v>
      </c>
      <c r="BK352" t="str">
        <f t="shared" si="253"/>
        <v/>
      </c>
      <c r="BL352" t="str">
        <f t="shared" si="254"/>
        <v/>
      </c>
      <c r="BM352" t="str">
        <f t="shared" si="255"/>
        <v/>
      </c>
      <c r="BN352" t="str">
        <f t="shared" si="256"/>
        <v/>
      </c>
      <c r="BO352" t="str">
        <f t="shared" si="257"/>
        <v/>
      </c>
      <c r="BP352" t="str">
        <f t="shared" si="258"/>
        <v/>
      </c>
      <c r="BQ352" t="str">
        <f t="shared" si="259"/>
        <v/>
      </c>
      <c r="BR352" t="str">
        <f t="shared" si="260"/>
        <v/>
      </c>
      <c r="BS352" s="22" t="str">
        <f ca="1">IF(BT352="","",MAX($BS$5:INDIRECT(ADDRESS(ROW()-1,COLUMN())))+1)</f>
        <v/>
      </c>
      <c r="BT352" s="22" t="str">
        <f t="shared" si="261"/>
        <v/>
      </c>
      <c r="BU352" s="22" t="str">
        <f ca="1">IF(BV352="","",MAX($BU$5:INDIRECT(ADDRESS(ROW()-1,COLUMN())))+1)</f>
        <v/>
      </c>
      <c r="BV352" s="22" t="str">
        <f t="shared" si="262"/>
        <v/>
      </c>
    </row>
    <row r="353" spans="2:74">
      <c r="B353" s="39"/>
      <c r="C353" s="3"/>
      <c r="D353" s="3" t="str">
        <f t="shared" si="223"/>
        <v/>
      </c>
      <c r="E353" s="40"/>
      <c r="F353" s="40"/>
      <c r="G353" s="40">
        <f t="shared" si="230"/>
        <v>0</v>
      </c>
      <c r="H353" s="3">
        <v>80</v>
      </c>
      <c r="I353" s="3" t="str">
        <f t="shared" si="224"/>
        <v>C U I T</v>
      </c>
      <c r="J353" s="33"/>
      <c r="K353" s="3"/>
      <c r="L353" s="41"/>
      <c r="M353" s="41"/>
      <c r="N353" s="41"/>
      <c r="O353" s="41"/>
      <c r="P353" s="41"/>
      <c r="Q353" s="41"/>
      <c r="R353" s="41"/>
      <c r="S353" s="41"/>
      <c r="T353" s="3" t="s">
        <v>645</v>
      </c>
      <c r="U353" s="3" t="str">
        <f t="shared" si="225"/>
        <v>PESOS ARGENTINOS</v>
      </c>
      <c r="V353" s="41">
        <v>1</v>
      </c>
      <c r="W353" s="41">
        <v>1</v>
      </c>
      <c r="X353" s="3">
        <v>0</v>
      </c>
      <c r="Y353" s="3" t="str">
        <f t="shared" si="226"/>
        <v>NO CORRESPONDE</v>
      </c>
      <c r="Z353" s="3"/>
      <c r="AA353" s="39" t="str">
        <f t="shared" si="231"/>
        <v/>
      </c>
      <c r="AC353" s="46"/>
      <c r="AD353" s="7"/>
      <c r="AE353" s="3" t="str">
        <f t="shared" si="227"/>
        <v/>
      </c>
      <c r="AF353" s="47">
        <f t="shared" si="263"/>
        <v>0</v>
      </c>
      <c r="AG353" s="46"/>
      <c r="AH353" s="7"/>
      <c r="AI353" s="3" t="str">
        <f t="shared" si="228"/>
        <v/>
      </c>
      <c r="AJ353" s="47">
        <f t="shared" si="264"/>
        <v>0</v>
      </c>
      <c r="AK353" s="53">
        <f t="shared" si="265"/>
        <v>0</v>
      </c>
      <c r="AL353" s="53">
        <f t="shared" si="266"/>
        <v>0</v>
      </c>
      <c r="AN353" s="56">
        <f t="shared" si="229"/>
        <v>0</v>
      </c>
      <c r="AP353" t="str">
        <f t="shared" si="232"/>
        <v/>
      </c>
      <c r="AQ353" t="str">
        <f t="shared" si="233"/>
        <v/>
      </c>
      <c r="AR353" t="str">
        <f t="shared" si="234"/>
        <v/>
      </c>
      <c r="AS353" t="str">
        <f t="shared" si="235"/>
        <v/>
      </c>
      <c r="AT353" t="str">
        <f t="shared" si="236"/>
        <v/>
      </c>
      <c r="AU353" t="str">
        <f t="shared" si="237"/>
        <v>80</v>
      </c>
      <c r="AV353" t="str">
        <f t="shared" si="238"/>
        <v/>
      </c>
      <c r="AW353" t="str">
        <f t="shared" si="239"/>
        <v xml:space="preserve">                              </v>
      </c>
      <c r="AX353" t="str">
        <f t="shared" si="240"/>
        <v>000000000000000</v>
      </c>
      <c r="AY353" t="str">
        <f t="shared" si="241"/>
        <v>000000000000000</v>
      </c>
      <c r="AZ353" t="str">
        <f t="shared" si="242"/>
        <v>000000000000000</v>
      </c>
      <c r="BA353" t="str">
        <f t="shared" si="243"/>
        <v>000000000000000</v>
      </c>
      <c r="BB353" t="str">
        <f t="shared" si="244"/>
        <v>000000000000000</v>
      </c>
      <c r="BC353" t="str">
        <f t="shared" si="245"/>
        <v>000000000000000</v>
      </c>
      <c r="BD353" t="str">
        <f t="shared" si="246"/>
        <v>000000000000000</v>
      </c>
      <c r="BE353" t="str">
        <f t="shared" si="247"/>
        <v>000000000000000</v>
      </c>
      <c r="BF353" t="str">
        <f t="shared" si="248"/>
        <v>PES</v>
      </c>
      <c r="BG353" t="str">
        <f t="shared" si="249"/>
        <v>0001000000</v>
      </c>
      <c r="BH353">
        <f t="shared" si="250"/>
        <v>1</v>
      </c>
      <c r="BI353" t="str">
        <f t="shared" si="251"/>
        <v xml:space="preserve"> </v>
      </c>
      <c r="BJ353" t="str">
        <f t="shared" si="252"/>
        <v>000000000000000</v>
      </c>
      <c r="BK353" t="str">
        <f t="shared" si="253"/>
        <v/>
      </c>
      <c r="BL353" t="str">
        <f t="shared" si="254"/>
        <v/>
      </c>
      <c r="BM353" t="str">
        <f t="shared" si="255"/>
        <v/>
      </c>
      <c r="BN353" t="str">
        <f t="shared" si="256"/>
        <v/>
      </c>
      <c r="BO353" t="str">
        <f t="shared" si="257"/>
        <v/>
      </c>
      <c r="BP353" t="str">
        <f t="shared" si="258"/>
        <v/>
      </c>
      <c r="BQ353" t="str">
        <f t="shared" si="259"/>
        <v/>
      </c>
      <c r="BR353" t="str">
        <f t="shared" si="260"/>
        <v/>
      </c>
      <c r="BS353" s="22" t="str">
        <f ca="1">IF(BT353="","",MAX($BS$5:INDIRECT(ADDRESS(ROW()-1,COLUMN())))+1)</f>
        <v/>
      </c>
      <c r="BT353" s="22" t="str">
        <f t="shared" si="261"/>
        <v/>
      </c>
      <c r="BU353" s="22" t="str">
        <f ca="1">IF(BV353="","",MAX($BU$5:INDIRECT(ADDRESS(ROW()-1,COLUMN())))+1)</f>
        <v/>
      </c>
      <c r="BV353" s="22" t="str">
        <f t="shared" si="262"/>
        <v/>
      </c>
    </row>
    <row r="354" spans="2:74">
      <c r="B354" s="39"/>
      <c r="C354" s="3"/>
      <c r="D354" s="3" t="str">
        <f t="shared" si="223"/>
        <v/>
      </c>
      <c r="E354" s="40"/>
      <c r="F354" s="40"/>
      <c r="G354" s="40">
        <f t="shared" si="230"/>
        <v>0</v>
      </c>
      <c r="H354" s="3">
        <v>80</v>
      </c>
      <c r="I354" s="3" t="str">
        <f t="shared" si="224"/>
        <v>C U I T</v>
      </c>
      <c r="J354" s="33"/>
      <c r="K354" s="3"/>
      <c r="L354" s="41"/>
      <c r="M354" s="41"/>
      <c r="N354" s="41"/>
      <c r="O354" s="41"/>
      <c r="P354" s="41"/>
      <c r="Q354" s="41"/>
      <c r="R354" s="41"/>
      <c r="S354" s="41"/>
      <c r="T354" s="3" t="s">
        <v>645</v>
      </c>
      <c r="U354" s="3" t="str">
        <f t="shared" si="225"/>
        <v>PESOS ARGENTINOS</v>
      </c>
      <c r="V354" s="41">
        <v>1</v>
      </c>
      <c r="W354" s="41">
        <v>1</v>
      </c>
      <c r="X354" s="3">
        <v>0</v>
      </c>
      <c r="Y354" s="3" t="str">
        <f t="shared" si="226"/>
        <v>NO CORRESPONDE</v>
      </c>
      <c r="Z354" s="3"/>
      <c r="AA354" s="39" t="str">
        <f t="shared" si="231"/>
        <v/>
      </c>
      <c r="AC354" s="46"/>
      <c r="AD354" s="7"/>
      <c r="AE354" s="3" t="str">
        <f t="shared" si="227"/>
        <v/>
      </c>
      <c r="AF354" s="47">
        <f t="shared" si="263"/>
        <v>0</v>
      </c>
      <c r="AG354" s="46"/>
      <c r="AH354" s="7"/>
      <c r="AI354" s="3" t="str">
        <f t="shared" si="228"/>
        <v/>
      </c>
      <c r="AJ354" s="47">
        <f t="shared" si="264"/>
        <v>0</v>
      </c>
      <c r="AK354" s="53">
        <f t="shared" si="265"/>
        <v>0</v>
      </c>
      <c r="AL354" s="53">
        <f t="shared" si="266"/>
        <v>0</v>
      </c>
      <c r="AN354" s="56">
        <f t="shared" si="229"/>
        <v>0</v>
      </c>
      <c r="AP354" t="str">
        <f t="shared" si="232"/>
        <v/>
      </c>
      <c r="AQ354" t="str">
        <f t="shared" si="233"/>
        <v/>
      </c>
      <c r="AR354" t="str">
        <f t="shared" si="234"/>
        <v/>
      </c>
      <c r="AS354" t="str">
        <f t="shared" si="235"/>
        <v/>
      </c>
      <c r="AT354" t="str">
        <f t="shared" si="236"/>
        <v/>
      </c>
      <c r="AU354" t="str">
        <f t="shared" si="237"/>
        <v>80</v>
      </c>
      <c r="AV354" t="str">
        <f t="shared" si="238"/>
        <v/>
      </c>
      <c r="AW354" t="str">
        <f t="shared" si="239"/>
        <v xml:space="preserve">                              </v>
      </c>
      <c r="AX354" t="str">
        <f t="shared" si="240"/>
        <v>000000000000000</v>
      </c>
      <c r="AY354" t="str">
        <f t="shared" si="241"/>
        <v>000000000000000</v>
      </c>
      <c r="AZ354" t="str">
        <f t="shared" si="242"/>
        <v>000000000000000</v>
      </c>
      <c r="BA354" t="str">
        <f t="shared" si="243"/>
        <v>000000000000000</v>
      </c>
      <c r="BB354" t="str">
        <f t="shared" si="244"/>
        <v>000000000000000</v>
      </c>
      <c r="BC354" t="str">
        <f t="shared" si="245"/>
        <v>000000000000000</v>
      </c>
      <c r="BD354" t="str">
        <f t="shared" si="246"/>
        <v>000000000000000</v>
      </c>
      <c r="BE354" t="str">
        <f t="shared" si="247"/>
        <v>000000000000000</v>
      </c>
      <c r="BF354" t="str">
        <f t="shared" si="248"/>
        <v>PES</v>
      </c>
      <c r="BG354" t="str">
        <f t="shared" si="249"/>
        <v>0001000000</v>
      </c>
      <c r="BH354">
        <f t="shared" si="250"/>
        <v>1</v>
      </c>
      <c r="BI354" t="str">
        <f t="shared" si="251"/>
        <v xml:space="preserve"> </v>
      </c>
      <c r="BJ354" t="str">
        <f t="shared" si="252"/>
        <v>000000000000000</v>
      </c>
      <c r="BK354" t="str">
        <f t="shared" si="253"/>
        <v/>
      </c>
      <c r="BL354" t="str">
        <f t="shared" si="254"/>
        <v/>
      </c>
      <c r="BM354" t="str">
        <f t="shared" si="255"/>
        <v/>
      </c>
      <c r="BN354" t="str">
        <f t="shared" si="256"/>
        <v/>
      </c>
      <c r="BO354" t="str">
        <f t="shared" si="257"/>
        <v/>
      </c>
      <c r="BP354" t="str">
        <f t="shared" si="258"/>
        <v/>
      </c>
      <c r="BQ354" t="str">
        <f t="shared" si="259"/>
        <v/>
      </c>
      <c r="BR354" t="str">
        <f t="shared" si="260"/>
        <v/>
      </c>
      <c r="BS354" s="22" t="str">
        <f ca="1">IF(BT354="","",MAX($BS$5:INDIRECT(ADDRESS(ROW()-1,COLUMN())))+1)</f>
        <v/>
      </c>
      <c r="BT354" s="22" t="str">
        <f t="shared" si="261"/>
        <v/>
      </c>
      <c r="BU354" s="22" t="str">
        <f ca="1">IF(BV354="","",MAX($BU$5:INDIRECT(ADDRESS(ROW()-1,COLUMN())))+1)</f>
        <v/>
      </c>
      <c r="BV354" s="22" t="str">
        <f t="shared" si="262"/>
        <v/>
      </c>
    </row>
    <row r="355" spans="2:74">
      <c r="B355" s="39"/>
      <c r="C355" s="3"/>
      <c r="D355" s="3" t="str">
        <f t="shared" si="223"/>
        <v/>
      </c>
      <c r="E355" s="40"/>
      <c r="F355" s="40"/>
      <c r="G355" s="40">
        <f t="shared" si="230"/>
        <v>0</v>
      </c>
      <c r="H355" s="3">
        <v>80</v>
      </c>
      <c r="I355" s="3" t="str">
        <f t="shared" si="224"/>
        <v>C U I T</v>
      </c>
      <c r="J355" s="33"/>
      <c r="K355" s="3"/>
      <c r="L355" s="41"/>
      <c r="M355" s="41"/>
      <c r="N355" s="41"/>
      <c r="O355" s="41"/>
      <c r="P355" s="41"/>
      <c r="Q355" s="41"/>
      <c r="R355" s="41"/>
      <c r="S355" s="41"/>
      <c r="T355" s="3" t="s">
        <v>645</v>
      </c>
      <c r="U355" s="3" t="str">
        <f t="shared" si="225"/>
        <v>PESOS ARGENTINOS</v>
      </c>
      <c r="V355" s="41">
        <v>1</v>
      </c>
      <c r="W355" s="41">
        <v>1</v>
      </c>
      <c r="X355" s="3">
        <v>0</v>
      </c>
      <c r="Y355" s="3" t="str">
        <f t="shared" si="226"/>
        <v>NO CORRESPONDE</v>
      </c>
      <c r="Z355" s="3"/>
      <c r="AA355" s="39" t="str">
        <f t="shared" si="231"/>
        <v/>
      </c>
      <c r="AC355" s="46"/>
      <c r="AD355" s="7"/>
      <c r="AE355" s="3" t="str">
        <f t="shared" si="227"/>
        <v/>
      </c>
      <c r="AF355" s="47">
        <f t="shared" si="263"/>
        <v>0</v>
      </c>
      <c r="AG355" s="46"/>
      <c r="AH355" s="7"/>
      <c r="AI355" s="3" t="str">
        <f t="shared" si="228"/>
        <v/>
      </c>
      <c r="AJ355" s="47">
        <f t="shared" si="264"/>
        <v>0</v>
      </c>
      <c r="AK355" s="53">
        <f t="shared" si="265"/>
        <v>0</v>
      </c>
      <c r="AL355" s="53">
        <f t="shared" si="266"/>
        <v>0</v>
      </c>
      <c r="AN355" s="56">
        <f t="shared" si="229"/>
        <v>0</v>
      </c>
      <c r="AP355" t="str">
        <f t="shared" si="232"/>
        <v/>
      </c>
      <c r="AQ355" t="str">
        <f t="shared" si="233"/>
        <v/>
      </c>
      <c r="AR355" t="str">
        <f t="shared" si="234"/>
        <v/>
      </c>
      <c r="AS355" t="str">
        <f t="shared" si="235"/>
        <v/>
      </c>
      <c r="AT355" t="str">
        <f t="shared" si="236"/>
        <v/>
      </c>
      <c r="AU355" t="str">
        <f t="shared" si="237"/>
        <v>80</v>
      </c>
      <c r="AV355" t="str">
        <f t="shared" si="238"/>
        <v/>
      </c>
      <c r="AW355" t="str">
        <f t="shared" si="239"/>
        <v xml:space="preserve">                              </v>
      </c>
      <c r="AX355" t="str">
        <f t="shared" si="240"/>
        <v>000000000000000</v>
      </c>
      <c r="AY355" t="str">
        <f t="shared" si="241"/>
        <v>000000000000000</v>
      </c>
      <c r="AZ355" t="str">
        <f t="shared" si="242"/>
        <v>000000000000000</v>
      </c>
      <c r="BA355" t="str">
        <f t="shared" si="243"/>
        <v>000000000000000</v>
      </c>
      <c r="BB355" t="str">
        <f t="shared" si="244"/>
        <v>000000000000000</v>
      </c>
      <c r="BC355" t="str">
        <f t="shared" si="245"/>
        <v>000000000000000</v>
      </c>
      <c r="BD355" t="str">
        <f t="shared" si="246"/>
        <v>000000000000000</v>
      </c>
      <c r="BE355" t="str">
        <f t="shared" si="247"/>
        <v>000000000000000</v>
      </c>
      <c r="BF355" t="str">
        <f t="shared" si="248"/>
        <v>PES</v>
      </c>
      <c r="BG355" t="str">
        <f t="shared" si="249"/>
        <v>0001000000</v>
      </c>
      <c r="BH355">
        <f t="shared" si="250"/>
        <v>1</v>
      </c>
      <c r="BI355" t="str">
        <f t="shared" si="251"/>
        <v xml:space="preserve"> </v>
      </c>
      <c r="BJ355" t="str">
        <f t="shared" si="252"/>
        <v>000000000000000</v>
      </c>
      <c r="BK355" t="str">
        <f t="shared" si="253"/>
        <v/>
      </c>
      <c r="BL355" t="str">
        <f t="shared" si="254"/>
        <v/>
      </c>
      <c r="BM355" t="str">
        <f t="shared" si="255"/>
        <v/>
      </c>
      <c r="BN355" t="str">
        <f t="shared" si="256"/>
        <v/>
      </c>
      <c r="BO355" t="str">
        <f t="shared" si="257"/>
        <v/>
      </c>
      <c r="BP355" t="str">
        <f t="shared" si="258"/>
        <v/>
      </c>
      <c r="BQ355" t="str">
        <f t="shared" si="259"/>
        <v/>
      </c>
      <c r="BR355" t="str">
        <f t="shared" si="260"/>
        <v/>
      </c>
      <c r="BS355" s="22" t="str">
        <f ca="1">IF(BT355="","",MAX($BS$5:INDIRECT(ADDRESS(ROW()-1,COLUMN())))+1)</f>
        <v/>
      </c>
      <c r="BT355" s="22" t="str">
        <f t="shared" si="261"/>
        <v/>
      </c>
      <c r="BU355" s="22" t="str">
        <f ca="1">IF(BV355="","",MAX($BU$5:INDIRECT(ADDRESS(ROW()-1,COLUMN())))+1)</f>
        <v/>
      </c>
      <c r="BV355" s="22" t="str">
        <f t="shared" si="262"/>
        <v/>
      </c>
    </row>
    <row r="356" spans="2:74">
      <c r="B356" s="39"/>
      <c r="C356" s="3"/>
      <c r="D356" s="3" t="str">
        <f t="shared" si="223"/>
        <v/>
      </c>
      <c r="E356" s="40"/>
      <c r="F356" s="40"/>
      <c r="G356" s="40">
        <f t="shared" si="230"/>
        <v>0</v>
      </c>
      <c r="H356" s="3">
        <v>80</v>
      </c>
      <c r="I356" s="3" t="str">
        <f t="shared" si="224"/>
        <v>C U I T</v>
      </c>
      <c r="J356" s="33"/>
      <c r="K356" s="3"/>
      <c r="L356" s="41"/>
      <c r="M356" s="41"/>
      <c r="N356" s="41"/>
      <c r="O356" s="41"/>
      <c r="P356" s="41"/>
      <c r="Q356" s="41"/>
      <c r="R356" s="41"/>
      <c r="S356" s="41"/>
      <c r="T356" s="3" t="s">
        <v>645</v>
      </c>
      <c r="U356" s="3" t="str">
        <f t="shared" si="225"/>
        <v>PESOS ARGENTINOS</v>
      </c>
      <c r="V356" s="41">
        <v>1</v>
      </c>
      <c r="W356" s="41">
        <v>1</v>
      </c>
      <c r="X356" s="3">
        <v>0</v>
      </c>
      <c r="Y356" s="3" t="str">
        <f t="shared" si="226"/>
        <v>NO CORRESPONDE</v>
      </c>
      <c r="Z356" s="3"/>
      <c r="AA356" s="39" t="str">
        <f t="shared" si="231"/>
        <v/>
      </c>
      <c r="AC356" s="46"/>
      <c r="AD356" s="7"/>
      <c r="AE356" s="3" t="str">
        <f t="shared" si="227"/>
        <v/>
      </c>
      <c r="AF356" s="47">
        <f t="shared" si="263"/>
        <v>0</v>
      </c>
      <c r="AG356" s="46"/>
      <c r="AH356" s="7"/>
      <c r="AI356" s="3" t="str">
        <f t="shared" si="228"/>
        <v/>
      </c>
      <c r="AJ356" s="47">
        <f t="shared" si="264"/>
        <v>0</v>
      </c>
      <c r="AK356" s="53">
        <f t="shared" si="265"/>
        <v>0</v>
      </c>
      <c r="AL356" s="53">
        <f t="shared" si="266"/>
        <v>0</v>
      </c>
      <c r="AN356" s="56">
        <f t="shared" si="229"/>
        <v>0</v>
      </c>
      <c r="AP356" t="str">
        <f t="shared" si="232"/>
        <v/>
      </c>
      <c r="AQ356" t="str">
        <f t="shared" si="233"/>
        <v/>
      </c>
      <c r="AR356" t="str">
        <f t="shared" si="234"/>
        <v/>
      </c>
      <c r="AS356" t="str">
        <f t="shared" si="235"/>
        <v/>
      </c>
      <c r="AT356" t="str">
        <f t="shared" si="236"/>
        <v/>
      </c>
      <c r="AU356" t="str">
        <f t="shared" si="237"/>
        <v>80</v>
      </c>
      <c r="AV356" t="str">
        <f t="shared" si="238"/>
        <v/>
      </c>
      <c r="AW356" t="str">
        <f t="shared" si="239"/>
        <v xml:space="preserve">                              </v>
      </c>
      <c r="AX356" t="str">
        <f t="shared" si="240"/>
        <v>000000000000000</v>
      </c>
      <c r="AY356" t="str">
        <f t="shared" si="241"/>
        <v>000000000000000</v>
      </c>
      <c r="AZ356" t="str">
        <f t="shared" si="242"/>
        <v>000000000000000</v>
      </c>
      <c r="BA356" t="str">
        <f t="shared" si="243"/>
        <v>000000000000000</v>
      </c>
      <c r="BB356" t="str">
        <f t="shared" si="244"/>
        <v>000000000000000</v>
      </c>
      <c r="BC356" t="str">
        <f t="shared" si="245"/>
        <v>000000000000000</v>
      </c>
      <c r="BD356" t="str">
        <f t="shared" si="246"/>
        <v>000000000000000</v>
      </c>
      <c r="BE356" t="str">
        <f t="shared" si="247"/>
        <v>000000000000000</v>
      </c>
      <c r="BF356" t="str">
        <f t="shared" si="248"/>
        <v>PES</v>
      </c>
      <c r="BG356" t="str">
        <f t="shared" si="249"/>
        <v>0001000000</v>
      </c>
      <c r="BH356">
        <f t="shared" si="250"/>
        <v>1</v>
      </c>
      <c r="BI356" t="str">
        <f t="shared" si="251"/>
        <v xml:space="preserve"> </v>
      </c>
      <c r="BJ356" t="str">
        <f t="shared" si="252"/>
        <v>000000000000000</v>
      </c>
      <c r="BK356" t="str">
        <f t="shared" si="253"/>
        <v/>
      </c>
      <c r="BL356" t="str">
        <f t="shared" si="254"/>
        <v/>
      </c>
      <c r="BM356" t="str">
        <f t="shared" si="255"/>
        <v/>
      </c>
      <c r="BN356" t="str">
        <f t="shared" si="256"/>
        <v/>
      </c>
      <c r="BO356" t="str">
        <f t="shared" si="257"/>
        <v/>
      </c>
      <c r="BP356" t="str">
        <f t="shared" si="258"/>
        <v/>
      </c>
      <c r="BQ356" t="str">
        <f t="shared" si="259"/>
        <v/>
      </c>
      <c r="BR356" t="str">
        <f t="shared" si="260"/>
        <v/>
      </c>
      <c r="BS356" s="22" t="str">
        <f ca="1">IF(BT356="","",MAX($BS$5:INDIRECT(ADDRESS(ROW()-1,COLUMN())))+1)</f>
        <v/>
      </c>
      <c r="BT356" s="22" t="str">
        <f t="shared" si="261"/>
        <v/>
      </c>
      <c r="BU356" s="22" t="str">
        <f ca="1">IF(BV356="","",MAX($BU$5:INDIRECT(ADDRESS(ROW()-1,COLUMN())))+1)</f>
        <v/>
      </c>
      <c r="BV356" s="22" t="str">
        <f t="shared" si="262"/>
        <v/>
      </c>
    </row>
    <row r="357" spans="2:74">
      <c r="B357" s="39"/>
      <c r="C357" s="3"/>
      <c r="D357" s="3" t="str">
        <f t="shared" si="223"/>
        <v/>
      </c>
      <c r="E357" s="40"/>
      <c r="F357" s="40"/>
      <c r="G357" s="40">
        <f t="shared" si="230"/>
        <v>0</v>
      </c>
      <c r="H357" s="3">
        <v>80</v>
      </c>
      <c r="I357" s="3" t="str">
        <f t="shared" si="224"/>
        <v>C U I T</v>
      </c>
      <c r="J357" s="33"/>
      <c r="K357" s="3"/>
      <c r="L357" s="41"/>
      <c r="M357" s="41"/>
      <c r="N357" s="41"/>
      <c r="O357" s="41"/>
      <c r="P357" s="41"/>
      <c r="Q357" s="41"/>
      <c r="R357" s="41"/>
      <c r="S357" s="41"/>
      <c r="T357" s="3" t="s">
        <v>645</v>
      </c>
      <c r="U357" s="3" t="str">
        <f t="shared" si="225"/>
        <v>PESOS ARGENTINOS</v>
      </c>
      <c r="V357" s="41">
        <v>1</v>
      </c>
      <c r="W357" s="41">
        <v>1</v>
      </c>
      <c r="X357" s="3">
        <v>0</v>
      </c>
      <c r="Y357" s="3" t="str">
        <f t="shared" si="226"/>
        <v>NO CORRESPONDE</v>
      </c>
      <c r="Z357" s="3"/>
      <c r="AA357" s="39" t="str">
        <f t="shared" si="231"/>
        <v/>
      </c>
      <c r="AC357" s="46"/>
      <c r="AD357" s="7"/>
      <c r="AE357" s="3" t="str">
        <f t="shared" si="227"/>
        <v/>
      </c>
      <c r="AF357" s="47">
        <f t="shared" si="263"/>
        <v>0</v>
      </c>
      <c r="AG357" s="46"/>
      <c r="AH357" s="7"/>
      <c r="AI357" s="3" t="str">
        <f t="shared" si="228"/>
        <v/>
      </c>
      <c r="AJ357" s="47">
        <f t="shared" si="264"/>
        <v>0</v>
      </c>
      <c r="AK357" s="53">
        <f t="shared" si="265"/>
        <v>0</v>
      </c>
      <c r="AL357" s="53">
        <f t="shared" si="266"/>
        <v>0</v>
      </c>
      <c r="AN357" s="56">
        <f t="shared" si="229"/>
        <v>0</v>
      </c>
      <c r="AP357" t="str">
        <f t="shared" si="232"/>
        <v/>
      </c>
      <c r="AQ357" t="str">
        <f t="shared" si="233"/>
        <v/>
      </c>
      <c r="AR357" t="str">
        <f t="shared" si="234"/>
        <v/>
      </c>
      <c r="AS357" t="str">
        <f t="shared" si="235"/>
        <v/>
      </c>
      <c r="AT357" t="str">
        <f t="shared" si="236"/>
        <v/>
      </c>
      <c r="AU357" t="str">
        <f t="shared" si="237"/>
        <v>80</v>
      </c>
      <c r="AV357" t="str">
        <f t="shared" si="238"/>
        <v/>
      </c>
      <c r="AW357" t="str">
        <f t="shared" si="239"/>
        <v xml:space="preserve">                              </v>
      </c>
      <c r="AX357" t="str">
        <f t="shared" si="240"/>
        <v>000000000000000</v>
      </c>
      <c r="AY357" t="str">
        <f t="shared" si="241"/>
        <v>000000000000000</v>
      </c>
      <c r="AZ357" t="str">
        <f t="shared" si="242"/>
        <v>000000000000000</v>
      </c>
      <c r="BA357" t="str">
        <f t="shared" si="243"/>
        <v>000000000000000</v>
      </c>
      <c r="BB357" t="str">
        <f t="shared" si="244"/>
        <v>000000000000000</v>
      </c>
      <c r="BC357" t="str">
        <f t="shared" si="245"/>
        <v>000000000000000</v>
      </c>
      <c r="BD357" t="str">
        <f t="shared" si="246"/>
        <v>000000000000000</v>
      </c>
      <c r="BE357" t="str">
        <f t="shared" si="247"/>
        <v>000000000000000</v>
      </c>
      <c r="BF357" t="str">
        <f t="shared" si="248"/>
        <v>PES</v>
      </c>
      <c r="BG357" t="str">
        <f t="shared" si="249"/>
        <v>0001000000</v>
      </c>
      <c r="BH357">
        <f t="shared" si="250"/>
        <v>1</v>
      </c>
      <c r="BI357" t="str">
        <f t="shared" si="251"/>
        <v xml:space="preserve"> </v>
      </c>
      <c r="BJ357" t="str">
        <f t="shared" si="252"/>
        <v>000000000000000</v>
      </c>
      <c r="BK357" t="str">
        <f t="shared" si="253"/>
        <v/>
      </c>
      <c r="BL357" t="str">
        <f t="shared" si="254"/>
        <v/>
      </c>
      <c r="BM357" t="str">
        <f t="shared" si="255"/>
        <v/>
      </c>
      <c r="BN357" t="str">
        <f t="shared" si="256"/>
        <v/>
      </c>
      <c r="BO357" t="str">
        <f t="shared" si="257"/>
        <v/>
      </c>
      <c r="BP357" t="str">
        <f t="shared" si="258"/>
        <v/>
      </c>
      <c r="BQ357" t="str">
        <f t="shared" si="259"/>
        <v/>
      </c>
      <c r="BR357" t="str">
        <f t="shared" si="260"/>
        <v/>
      </c>
      <c r="BS357" s="22" t="str">
        <f ca="1">IF(BT357="","",MAX($BS$5:INDIRECT(ADDRESS(ROW()-1,COLUMN())))+1)</f>
        <v/>
      </c>
      <c r="BT357" s="22" t="str">
        <f t="shared" si="261"/>
        <v/>
      </c>
      <c r="BU357" s="22" t="str">
        <f ca="1">IF(BV357="","",MAX($BU$5:INDIRECT(ADDRESS(ROW()-1,COLUMN())))+1)</f>
        <v/>
      </c>
      <c r="BV357" s="22" t="str">
        <f t="shared" si="262"/>
        <v/>
      </c>
    </row>
    <row r="358" spans="2:74">
      <c r="B358" s="39"/>
      <c r="C358" s="3"/>
      <c r="D358" s="3" t="str">
        <f t="shared" si="223"/>
        <v/>
      </c>
      <c r="E358" s="40"/>
      <c r="F358" s="40"/>
      <c r="G358" s="40">
        <f t="shared" si="230"/>
        <v>0</v>
      </c>
      <c r="H358" s="3">
        <v>80</v>
      </c>
      <c r="I358" s="3" t="str">
        <f t="shared" si="224"/>
        <v>C U I T</v>
      </c>
      <c r="J358" s="33"/>
      <c r="K358" s="3"/>
      <c r="L358" s="41"/>
      <c r="M358" s="41"/>
      <c r="N358" s="41"/>
      <c r="O358" s="41"/>
      <c r="P358" s="41"/>
      <c r="Q358" s="41"/>
      <c r="R358" s="41"/>
      <c r="S358" s="41"/>
      <c r="T358" s="3" t="s">
        <v>645</v>
      </c>
      <c r="U358" s="3" t="str">
        <f t="shared" si="225"/>
        <v>PESOS ARGENTINOS</v>
      </c>
      <c r="V358" s="41">
        <v>1</v>
      </c>
      <c r="W358" s="41">
        <v>1</v>
      </c>
      <c r="X358" s="3">
        <v>0</v>
      </c>
      <c r="Y358" s="3" t="str">
        <f t="shared" si="226"/>
        <v>NO CORRESPONDE</v>
      </c>
      <c r="Z358" s="3"/>
      <c r="AA358" s="39" t="str">
        <f t="shared" si="231"/>
        <v/>
      </c>
      <c r="AC358" s="46"/>
      <c r="AD358" s="7"/>
      <c r="AE358" s="3" t="str">
        <f t="shared" si="227"/>
        <v/>
      </c>
      <c r="AF358" s="47">
        <f t="shared" si="263"/>
        <v>0</v>
      </c>
      <c r="AG358" s="46"/>
      <c r="AH358" s="7"/>
      <c r="AI358" s="3" t="str">
        <f t="shared" si="228"/>
        <v/>
      </c>
      <c r="AJ358" s="47">
        <f t="shared" si="264"/>
        <v>0</v>
      </c>
      <c r="AK358" s="53">
        <f t="shared" si="265"/>
        <v>0</v>
      </c>
      <c r="AL358" s="53">
        <f t="shared" si="266"/>
        <v>0</v>
      </c>
      <c r="AN358" s="56">
        <f t="shared" si="229"/>
        <v>0</v>
      </c>
      <c r="AP358" t="str">
        <f t="shared" si="232"/>
        <v/>
      </c>
      <c r="AQ358" t="str">
        <f t="shared" si="233"/>
        <v/>
      </c>
      <c r="AR358" t="str">
        <f t="shared" si="234"/>
        <v/>
      </c>
      <c r="AS358" t="str">
        <f t="shared" si="235"/>
        <v/>
      </c>
      <c r="AT358" t="str">
        <f t="shared" si="236"/>
        <v/>
      </c>
      <c r="AU358" t="str">
        <f t="shared" si="237"/>
        <v>80</v>
      </c>
      <c r="AV358" t="str">
        <f t="shared" si="238"/>
        <v/>
      </c>
      <c r="AW358" t="str">
        <f t="shared" si="239"/>
        <v xml:space="preserve">                              </v>
      </c>
      <c r="AX358" t="str">
        <f t="shared" si="240"/>
        <v>000000000000000</v>
      </c>
      <c r="AY358" t="str">
        <f t="shared" si="241"/>
        <v>000000000000000</v>
      </c>
      <c r="AZ358" t="str">
        <f t="shared" si="242"/>
        <v>000000000000000</v>
      </c>
      <c r="BA358" t="str">
        <f t="shared" si="243"/>
        <v>000000000000000</v>
      </c>
      <c r="BB358" t="str">
        <f t="shared" si="244"/>
        <v>000000000000000</v>
      </c>
      <c r="BC358" t="str">
        <f t="shared" si="245"/>
        <v>000000000000000</v>
      </c>
      <c r="BD358" t="str">
        <f t="shared" si="246"/>
        <v>000000000000000</v>
      </c>
      <c r="BE358" t="str">
        <f t="shared" si="247"/>
        <v>000000000000000</v>
      </c>
      <c r="BF358" t="str">
        <f t="shared" si="248"/>
        <v>PES</v>
      </c>
      <c r="BG358" t="str">
        <f t="shared" si="249"/>
        <v>0001000000</v>
      </c>
      <c r="BH358">
        <f t="shared" si="250"/>
        <v>1</v>
      </c>
      <c r="BI358" t="str">
        <f t="shared" si="251"/>
        <v xml:space="preserve"> </v>
      </c>
      <c r="BJ358" t="str">
        <f t="shared" si="252"/>
        <v>000000000000000</v>
      </c>
      <c r="BK358" t="str">
        <f t="shared" si="253"/>
        <v/>
      </c>
      <c r="BL358" t="str">
        <f t="shared" si="254"/>
        <v/>
      </c>
      <c r="BM358" t="str">
        <f t="shared" si="255"/>
        <v/>
      </c>
      <c r="BN358" t="str">
        <f t="shared" si="256"/>
        <v/>
      </c>
      <c r="BO358" t="str">
        <f t="shared" si="257"/>
        <v/>
      </c>
      <c r="BP358" t="str">
        <f t="shared" si="258"/>
        <v/>
      </c>
      <c r="BQ358" t="str">
        <f t="shared" si="259"/>
        <v/>
      </c>
      <c r="BR358" t="str">
        <f t="shared" si="260"/>
        <v/>
      </c>
      <c r="BS358" s="22" t="str">
        <f ca="1">IF(BT358="","",MAX($BS$5:INDIRECT(ADDRESS(ROW()-1,COLUMN())))+1)</f>
        <v/>
      </c>
      <c r="BT358" s="22" t="str">
        <f t="shared" si="261"/>
        <v/>
      </c>
      <c r="BU358" s="22" t="str">
        <f ca="1">IF(BV358="","",MAX($BU$5:INDIRECT(ADDRESS(ROW()-1,COLUMN())))+1)</f>
        <v/>
      </c>
      <c r="BV358" s="22" t="str">
        <f t="shared" si="262"/>
        <v/>
      </c>
    </row>
    <row r="359" spans="2:74">
      <c r="B359" s="39"/>
      <c r="C359" s="3"/>
      <c r="D359" s="3" t="str">
        <f t="shared" si="223"/>
        <v/>
      </c>
      <c r="E359" s="40"/>
      <c r="F359" s="40"/>
      <c r="G359" s="40">
        <f t="shared" si="230"/>
        <v>0</v>
      </c>
      <c r="H359" s="3">
        <v>80</v>
      </c>
      <c r="I359" s="3" t="str">
        <f t="shared" si="224"/>
        <v>C U I T</v>
      </c>
      <c r="J359" s="33"/>
      <c r="K359" s="3"/>
      <c r="L359" s="41"/>
      <c r="M359" s="41"/>
      <c r="N359" s="41"/>
      <c r="O359" s="41"/>
      <c r="P359" s="41"/>
      <c r="Q359" s="41"/>
      <c r="R359" s="41"/>
      <c r="S359" s="41"/>
      <c r="T359" s="3" t="s">
        <v>645</v>
      </c>
      <c r="U359" s="3" t="str">
        <f t="shared" si="225"/>
        <v>PESOS ARGENTINOS</v>
      </c>
      <c r="V359" s="41">
        <v>1</v>
      </c>
      <c r="W359" s="41">
        <v>1</v>
      </c>
      <c r="X359" s="3">
        <v>0</v>
      </c>
      <c r="Y359" s="3" t="str">
        <f t="shared" si="226"/>
        <v>NO CORRESPONDE</v>
      </c>
      <c r="Z359" s="3"/>
      <c r="AA359" s="39" t="str">
        <f t="shared" si="231"/>
        <v/>
      </c>
      <c r="AC359" s="46"/>
      <c r="AD359" s="7"/>
      <c r="AE359" s="3" t="str">
        <f t="shared" si="227"/>
        <v/>
      </c>
      <c r="AF359" s="47">
        <f t="shared" si="263"/>
        <v>0</v>
      </c>
      <c r="AG359" s="46"/>
      <c r="AH359" s="7"/>
      <c r="AI359" s="3" t="str">
        <f t="shared" si="228"/>
        <v/>
      </c>
      <c r="AJ359" s="47">
        <f t="shared" si="264"/>
        <v>0</v>
      </c>
      <c r="AK359" s="53">
        <f t="shared" si="265"/>
        <v>0</v>
      </c>
      <c r="AL359" s="53">
        <f t="shared" si="266"/>
        <v>0</v>
      </c>
      <c r="AN359" s="56">
        <f t="shared" si="229"/>
        <v>0</v>
      </c>
      <c r="AP359" t="str">
        <f t="shared" si="232"/>
        <v/>
      </c>
      <c r="AQ359" t="str">
        <f t="shared" si="233"/>
        <v/>
      </c>
      <c r="AR359" t="str">
        <f t="shared" si="234"/>
        <v/>
      </c>
      <c r="AS359" t="str">
        <f t="shared" si="235"/>
        <v/>
      </c>
      <c r="AT359" t="str">
        <f t="shared" si="236"/>
        <v/>
      </c>
      <c r="AU359" t="str">
        <f t="shared" si="237"/>
        <v>80</v>
      </c>
      <c r="AV359" t="str">
        <f t="shared" si="238"/>
        <v/>
      </c>
      <c r="AW359" t="str">
        <f t="shared" si="239"/>
        <v xml:space="preserve">                              </v>
      </c>
      <c r="AX359" t="str">
        <f t="shared" si="240"/>
        <v>000000000000000</v>
      </c>
      <c r="AY359" t="str">
        <f t="shared" si="241"/>
        <v>000000000000000</v>
      </c>
      <c r="AZ359" t="str">
        <f t="shared" si="242"/>
        <v>000000000000000</v>
      </c>
      <c r="BA359" t="str">
        <f t="shared" si="243"/>
        <v>000000000000000</v>
      </c>
      <c r="BB359" t="str">
        <f t="shared" si="244"/>
        <v>000000000000000</v>
      </c>
      <c r="BC359" t="str">
        <f t="shared" si="245"/>
        <v>000000000000000</v>
      </c>
      <c r="BD359" t="str">
        <f t="shared" si="246"/>
        <v>000000000000000</v>
      </c>
      <c r="BE359" t="str">
        <f t="shared" si="247"/>
        <v>000000000000000</v>
      </c>
      <c r="BF359" t="str">
        <f t="shared" si="248"/>
        <v>PES</v>
      </c>
      <c r="BG359" t="str">
        <f t="shared" si="249"/>
        <v>0001000000</v>
      </c>
      <c r="BH359">
        <f t="shared" si="250"/>
        <v>1</v>
      </c>
      <c r="BI359" t="str">
        <f t="shared" si="251"/>
        <v xml:space="preserve"> </v>
      </c>
      <c r="BJ359" t="str">
        <f t="shared" si="252"/>
        <v>000000000000000</v>
      </c>
      <c r="BK359" t="str">
        <f t="shared" si="253"/>
        <v/>
      </c>
      <c r="BL359" t="str">
        <f t="shared" si="254"/>
        <v/>
      </c>
      <c r="BM359" t="str">
        <f t="shared" si="255"/>
        <v/>
      </c>
      <c r="BN359" t="str">
        <f t="shared" si="256"/>
        <v/>
      </c>
      <c r="BO359" t="str">
        <f t="shared" si="257"/>
        <v/>
      </c>
      <c r="BP359" t="str">
        <f t="shared" si="258"/>
        <v/>
      </c>
      <c r="BQ359" t="str">
        <f t="shared" si="259"/>
        <v/>
      </c>
      <c r="BR359" t="str">
        <f t="shared" si="260"/>
        <v/>
      </c>
      <c r="BS359" s="22" t="str">
        <f ca="1">IF(BT359="","",MAX($BS$5:INDIRECT(ADDRESS(ROW()-1,COLUMN())))+1)</f>
        <v/>
      </c>
      <c r="BT359" s="22" t="str">
        <f t="shared" si="261"/>
        <v/>
      </c>
      <c r="BU359" s="22" t="str">
        <f ca="1">IF(BV359="","",MAX($BU$5:INDIRECT(ADDRESS(ROW()-1,COLUMN())))+1)</f>
        <v/>
      </c>
      <c r="BV359" s="22" t="str">
        <f t="shared" si="262"/>
        <v/>
      </c>
    </row>
    <row r="360" spans="2:74">
      <c r="B360" s="39"/>
      <c r="C360" s="3"/>
      <c r="D360" s="3" t="str">
        <f t="shared" si="223"/>
        <v/>
      </c>
      <c r="E360" s="40"/>
      <c r="F360" s="40"/>
      <c r="G360" s="40">
        <f t="shared" si="230"/>
        <v>0</v>
      </c>
      <c r="H360" s="3">
        <v>80</v>
      </c>
      <c r="I360" s="3" t="str">
        <f t="shared" si="224"/>
        <v>C U I T</v>
      </c>
      <c r="J360" s="33"/>
      <c r="K360" s="3"/>
      <c r="L360" s="41"/>
      <c r="M360" s="41"/>
      <c r="N360" s="41"/>
      <c r="O360" s="41"/>
      <c r="P360" s="41"/>
      <c r="Q360" s="41"/>
      <c r="R360" s="41"/>
      <c r="S360" s="41"/>
      <c r="T360" s="3" t="s">
        <v>645</v>
      </c>
      <c r="U360" s="3" t="str">
        <f t="shared" si="225"/>
        <v>PESOS ARGENTINOS</v>
      </c>
      <c r="V360" s="41">
        <v>1</v>
      </c>
      <c r="W360" s="41">
        <v>1</v>
      </c>
      <c r="X360" s="3">
        <v>0</v>
      </c>
      <c r="Y360" s="3" t="str">
        <f t="shared" si="226"/>
        <v>NO CORRESPONDE</v>
      </c>
      <c r="Z360" s="3"/>
      <c r="AA360" s="39" t="str">
        <f t="shared" si="231"/>
        <v/>
      </c>
      <c r="AC360" s="46"/>
      <c r="AD360" s="7"/>
      <c r="AE360" s="3" t="str">
        <f t="shared" si="227"/>
        <v/>
      </c>
      <c r="AF360" s="47">
        <f t="shared" si="263"/>
        <v>0</v>
      </c>
      <c r="AG360" s="46"/>
      <c r="AH360" s="7"/>
      <c r="AI360" s="3" t="str">
        <f t="shared" si="228"/>
        <v/>
      </c>
      <c r="AJ360" s="47">
        <f t="shared" si="264"/>
        <v>0</v>
      </c>
      <c r="AK360" s="53">
        <f t="shared" si="265"/>
        <v>0</v>
      </c>
      <c r="AL360" s="53">
        <f t="shared" si="266"/>
        <v>0</v>
      </c>
      <c r="AN360" s="56">
        <f t="shared" si="229"/>
        <v>0</v>
      </c>
      <c r="AP360" t="str">
        <f t="shared" si="232"/>
        <v/>
      </c>
      <c r="AQ360" t="str">
        <f t="shared" si="233"/>
        <v/>
      </c>
      <c r="AR360" t="str">
        <f t="shared" si="234"/>
        <v/>
      </c>
      <c r="AS360" t="str">
        <f t="shared" si="235"/>
        <v/>
      </c>
      <c r="AT360" t="str">
        <f t="shared" si="236"/>
        <v/>
      </c>
      <c r="AU360" t="str">
        <f t="shared" si="237"/>
        <v>80</v>
      </c>
      <c r="AV360" t="str">
        <f t="shared" si="238"/>
        <v/>
      </c>
      <c r="AW360" t="str">
        <f t="shared" si="239"/>
        <v xml:space="preserve">                              </v>
      </c>
      <c r="AX360" t="str">
        <f t="shared" si="240"/>
        <v>000000000000000</v>
      </c>
      <c r="AY360" t="str">
        <f t="shared" si="241"/>
        <v>000000000000000</v>
      </c>
      <c r="AZ360" t="str">
        <f t="shared" si="242"/>
        <v>000000000000000</v>
      </c>
      <c r="BA360" t="str">
        <f t="shared" si="243"/>
        <v>000000000000000</v>
      </c>
      <c r="BB360" t="str">
        <f t="shared" si="244"/>
        <v>000000000000000</v>
      </c>
      <c r="BC360" t="str">
        <f t="shared" si="245"/>
        <v>000000000000000</v>
      </c>
      <c r="BD360" t="str">
        <f t="shared" si="246"/>
        <v>000000000000000</v>
      </c>
      <c r="BE360" t="str">
        <f t="shared" si="247"/>
        <v>000000000000000</v>
      </c>
      <c r="BF360" t="str">
        <f t="shared" si="248"/>
        <v>PES</v>
      </c>
      <c r="BG360" t="str">
        <f t="shared" si="249"/>
        <v>0001000000</v>
      </c>
      <c r="BH360">
        <f t="shared" si="250"/>
        <v>1</v>
      </c>
      <c r="BI360" t="str">
        <f t="shared" si="251"/>
        <v xml:space="preserve"> </v>
      </c>
      <c r="BJ360" t="str">
        <f t="shared" si="252"/>
        <v>000000000000000</v>
      </c>
      <c r="BK360" t="str">
        <f t="shared" si="253"/>
        <v/>
      </c>
      <c r="BL360" t="str">
        <f t="shared" si="254"/>
        <v/>
      </c>
      <c r="BM360" t="str">
        <f t="shared" si="255"/>
        <v/>
      </c>
      <c r="BN360" t="str">
        <f t="shared" si="256"/>
        <v/>
      </c>
      <c r="BO360" t="str">
        <f t="shared" si="257"/>
        <v/>
      </c>
      <c r="BP360" t="str">
        <f t="shared" si="258"/>
        <v/>
      </c>
      <c r="BQ360" t="str">
        <f t="shared" si="259"/>
        <v/>
      </c>
      <c r="BR360" t="str">
        <f t="shared" si="260"/>
        <v/>
      </c>
      <c r="BS360" s="22" t="str">
        <f ca="1">IF(BT360="","",MAX($BS$5:INDIRECT(ADDRESS(ROW()-1,COLUMN())))+1)</f>
        <v/>
      </c>
      <c r="BT360" s="22" t="str">
        <f t="shared" si="261"/>
        <v/>
      </c>
      <c r="BU360" s="22" t="str">
        <f ca="1">IF(BV360="","",MAX($BU$5:INDIRECT(ADDRESS(ROW()-1,COLUMN())))+1)</f>
        <v/>
      </c>
      <c r="BV360" s="22" t="str">
        <f t="shared" si="262"/>
        <v/>
      </c>
    </row>
    <row r="361" spans="2:74">
      <c r="B361" s="39"/>
      <c r="C361" s="3"/>
      <c r="D361" s="3" t="str">
        <f t="shared" si="223"/>
        <v/>
      </c>
      <c r="E361" s="40"/>
      <c r="F361" s="40"/>
      <c r="G361" s="40">
        <f t="shared" si="230"/>
        <v>0</v>
      </c>
      <c r="H361" s="3">
        <v>80</v>
      </c>
      <c r="I361" s="3" t="str">
        <f t="shared" si="224"/>
        <v>C U I T</v>
      </c>
      <c r="J361" s="33"/>
      <c r="K361" s="3"/>
      <c r="L361" s="41"/>
      <c r="M361" s="41"/>
      <c r="N361" s="41"/>
      <c r="O361" s="41"/>
      <c r="P361" s="41"/>
      <c r="Q361" s="41"/>
      <c r="R361" s="41"/>
      <c r="S361" s="41"/>
      <c r="T361" s="3" t="s">
        <v>645</v>
      </c>
      <c r="U361" s="3" t="str">
        <f t="shared" si="225"/>
        <v>PESOS ARGENTINOS</v>
      </c>
      <c r="V361" s="41">
        <v>1</v>
      </c>
      <c r="W361" s="41">
        <v>1</v>
      </c>
      <c r="X361" s="3">
        <v>0</v>
      </c>
      <c r="Y361" s="3" t="str">
        <f t="shared" si="226"/>
        <v>NO CORRESPONDE</v>
      </c>
      <c r="Z361" s="3"/>
      <c r="AA361" s="39" t="str">
        <f t="shared" si="231"/>
        <v/>
      </c>
      <c r="AC361" s="46"/>
      <c r="AD361" s="7"/>
      <c r="AE361" s="3" t="str">
        <f t="shared" si="227"/>
        <v/>
      </c>
      <c r="AF361" s="47">
        <f t="shared" si="263"/>
        <v>0</v>
      </c>
      <c r="AG361" s="46"/>
      <c r="AH361" s="7"/>
      <c r="AI361" s="3" t="str">
        <f t="shared" si="228"/>
        <v/>
      </c>
      <c r="AJ361" s="47">
        <f t="shared" si="264"/>
        <v>0</v>
      </c>
      <c r="AK361" s="53">
        <f t="shared" si="265"/>
        <v>0</v>
      </c>
      <c r="AL361" s="53">
        <f t="shared" si="266"/>
        <v>0</v>
      </c>
      <c r="AN361" s="56">
        <f t="shared" si="229"/>
        <v>0</v>
      </c>
      <c r="AP361" t="str">
        <f t="shared" si="232"/>
        <v/>
      </c>
      <c r="AQ361" t="str">
        <f t="shared" si="233"/>
        <v/>
      </c>
      <c r="AR361" t="str">
        <f t="shared" si="234"/>
        <v/>
      </c>
      <c r="AS361" t="str">
        <f t="shared" si="235"/>
        <v/>
      </c>
      <c r="AT361" t="str">
        <f t="shared" si="236"/>
        <v/>
      </c>
      <c r="AU361" t="str">
        <f t="shared" si="237"/>
        <v>80</v>
      </c>
      <c r="AV361" t="str">
        <f t="shared" si="238"/>
        <v/>
      </c>
      <c r="AW361" t="str">
        <f t="shared" si="239"/>
        <v xml:space="preserve">                              </v>
      </c>
      <c r="AX361" t="str">
        <f t="shared" si="240"/>
        <v>000000000000000</v>
      </c>
      <c r="AY361" t="str">
        <f t="shared" si="241"/>
        <v>000000000000000</v>
      </c>
      <c r="AZ361" t="str">
        <f t="shared" si="242"/>
        <v>000000000000000</v>
      </c>
      <c r="BA361" t="str">
        <f t="shared" si="243"/>
        <v>000000000000000</v>
      </c>
      <c r="BB361" t="str">
        <f t="shared" si="244"/>
        <v>000000000000000</v>
      </c>
      <c r="BC361" t="str">
        <f t="shared" si="245"/>
        <v>000000000000000</v>
      </c>
      <c r="BD361" t="str">
        <f t="shared" si="246"/>
        <v>000000000000000</v>
      </c>
      <c r="BE361" t="str">
        <f t="shared" si="247"/>
        <v>000000000000000</v>
      </c>
      <c r="BF361" t="str">
        <f t="shared" si="248"/>
        <v>PES</v>
      </c>
      <c r="BG361" t="str">
        <f t="shared" si="249"/>
        <v>0001000000</v>
      </c>
      <c r="BH361">
        <f t="shared" si="250"/>
        <v>1</v>
      </c>
      <c r="BI361" t="str">
        <f t="shared" si="251"/>
        <v xml:space="preserve"> </v>
      </c>
      <c r="BJ361" t="str">
        <f t="shared" si="252"/>
        <v>000000000000000</v>
      </c>
      <c r="BK361" t="str">
        <f t="shared" si="253"/>
        <v/>
      </c>
      <c r="BL361" t="str">
        <f t="shared" si="254"/>
        <v/>
      </c>
      <c r="BM361" t="str">
        <f t="shared" si="255"/>
        <v/>
      </c>
      <c r="BN361" t="str">
        <f t="shared" si="256"/>
        <v/>
      </c>
      <c r="BO361" t="str">
        <f t="shared" si="257"/>
        <v/>
      </c>
      <c r="BP361" t="str">
        <f t="shared" si="258"/>
        <v/>
      </c>
      <c r="BQ361" t="str">
        <f t="shared" si="259"/>
        <v/>
      </c>
      <c r="BR361" t="str">
        <f t="shared" si="260"/>
        <v/>
      </c>
      <c r="BS361" s="22" t="str">
        <f ca="1">IF(BT361="","",MAX($BS$5:INDIRECT(ADDRESS(ROW()-1,COLUMN())))+1)</f>
        <v/>
      </c>
      <c r="BT361" s="22" t="str">
        <f t="shared" si="261"/>
        <v/>
      </c>
      <c r="BU361" s="22" t="str">
        <f ca="1">IF(BV361="","",MAX($BU$5:INDIRECT(ADDRESS(ROW()-1,COLUMN())))+1)</f>
        <v/>
      </c>
      <c r="BV361" s="22" t="str">
        <f t="shared" si="262"/>
        <v/>
      </c>
    </row>
    <row r="362" spans="2:74">
      <c r="B362" s="39"/>
      <c r="C362" s="3"/>
      <c r="D362" s="3" t="str">
        <f t="shared" si="223"/>
        <v/>
      </c>
      <c r="E362" s="40"/>
      <c r="F362" s="40"/>
      <c r="G362" s="40">
        <f t="shared" si="230"/>
        <v>0</v>
      </c>
      <c r="H362" s="3">
        <v>80</v>
      </c>
      <c r="I362" s="3" t="str">
        <f t="shared" si="224"/>
        <v>C U I T</v>
      </c>
      <c r="J362" s="33"/>
      <c r="K362" s="3"/>
      <c r="L362" s="41"/>
      <c r="M362" s="41"/>
      <c r="N362" s="41"/>
      <c r="O362" s="41"/>
      <c r="P362" s="41"/>
      <c r="Q362" s="41"/>
      <c r="R362" s="41"/>
      <c r="S362" s="41"/>
      <c r="T362" s="3" t="s">
        <v>645</v>
      </c>
      <c r="U362" s="3" t="str">
        <f t="shared" si="225"/>
        <v>PESOS ARGENTINOS</v>
      </c>
      <c r="V362" s="41">
        <v>1</v>
      </c>
      <c r="W362" s="41">
        <v>1</v>
      </c>
      <c r="X362" s="3">
        <v>0</v>
      </c>
      <c r="Y362" s="3" t="str">
        <f t="shared" si="226"/>
        <v>NO CORRESPONDE</v>
      </c>
      <c r="Z362" s="3"/>
      <c r="AA362" s="39" t="str">
        <f t="shared" si="231"/>
        <v/>
      </c>
      <c r="AC362" s="46"/>
      <c r="AD362" s="7"/>
      <c r="AE362" s="3" t="str">
        <f t="shared" si="227"/>
        <v/>
      </c>
      <c r="AF362" s="47">
        <f t="shared" si="263"/>
        <v>0</v>
      </c>
      <c r="AG362" s="46"/>
      <c r="AH362" s="7"/>
      <c r="AI362" s="3" t="str">
        <f t="shared" si="228"/>
        <v/>
      </c>
      <c r="AJ362" s="47">
        <f t="shared" si="264"/>
        <v>0</v>
      </c>
      <c r="AK362" s="53">
        <f t="shared" si="265"/>
        <v>0</v>
      </c>
      <c r="AL362" s="53">
        <f t="shared" si="266"/>
        <v>0</v>
      </c>
      <c r="AN362" s="56">
        <f t="shared" si="229"/>
        <v>0</v>
      </c>
      <c r="AP362" t="str">
        <f t="shared" si="232"/>
        <v/>
      </c>
      <c r="AQ362" t="str">
        <f t="shared" si="233"/>
        <v/>
      </c>
      <c r="AR362" t="str">
        <f t="shared" si="234"/>
        <v/>
      </c>
      <c r="AS362" t="str">
        <f t="shared" si="235"/>
        <v/>
      </c>
      <c r="AT362" t="str">
        <f t="shared" si="236"/>
        <v/>
      </c>
      <c r="AU362" t="str">
        <f t="shared" si="237"/>
        <v>80</v>
      </c>
      <c r="AV362" t="str">
        <f t="shared" si="238"/>
        <v/>
      </c>
      <c r="AW362" t="str">
        <f t="shared" si="239"/>
        <v xml:space="preserve">                              </v>
      </c>
      <c r="AX362" t="str">
        <f t="shared" si="240"/>
        <v>000000000000000</v>
      </c>
      <c r="AY362" t="str">
        <f t="shared" si="241"/>
        <v>000000000000000</v>
      </c>
      <c r="AZ362" t="str">
        <f t="shared" si="242"/>
        <v>000000000000000</v>
      </c>
      <c r="BA362" t="str">
        <f t="shared" si="243"/>
        <v>000000000000000</v>
      </c>
      <c r="BB362" t="str">
        <f t="shared" si="244"/>
        <v>000000000000000</v>
      </c>
      <c r="BC362" t="str">
        <f t="shared" si="245"/>
        <v>000000000000000</v>
      </c>
      <c r="BD362" t="str">
        <f t="shared" si="246"/>
        <v>000000000000000</v>
      </c>
      <c r="BE362" t="str">
        <f t="shared" si="247"/>
        <v>000000000000000</v>
      </c>
      <c r="BF362" t="str">
        <f t="shared" si="248"/>
        <v>PES</v>
      </c>
      <c r="BG362" t="str">
        <f t="shared" si="249"/>
        <v>0001000000</v>
      </c>
      <c r="BH362">
        <f t="shared" si="250"/>
        <v>1</v>
      </c>
      <c r="BI362" t="str">
        <f t="shared" si="251"/>
        <v xml:space="preserve"> </v>
      </c>
      <c r="BJ362" t="str">
        <f t="shared" si="252"/>
        <v>000000000000000</v>
      </c>
      <c r="BK362" t="str">
        <f t="shared" si="253"/>
        <v/>
      </c>
      <c r="BL362" t="str">
        <f t="shared" si="254"/>
        <v/>
      </c>
      <c r="BM362" t="str">
        <f t="shared" si="255"/>
        <v/>
      </c>
      <c r="BN362" t="str">
        <f t="shared" si="256"/>
        <v/>
      </c>
      <c r="BO362" t="str">
        <f t="shared" si="257"/>
        <v/>
      </c>
      <c r="BP362" t="str">
        <f t="shared" si="258"/>
        <v/>
      </c>
      <c r="BQ362" t="str">
        <f t="shared" si="259"/>
        <v/>
      </c>
      <c r="BR362" t="str">
        <f t="shared" si="260"/>
        <v/>
      </c>
      <c r="BS362" s="22" t="str">
        <f ca="1">IF(BT362="","",MAX($BS$5:INDIRECT(ADDRESS(ROW()-1,COLUMN())))+1)</f>
        <v/>
      </c>
      <c r="BT362" s="22" t="str">
        <f t="shared" si="261"/>
        <v/>
      </c>
      <c r="BU362" s="22" t="str">
        <f ca="1">IF(BV362="","",MAX($BU$5:INDIRECT(ADDRESS(ROW()-1,COLUMN())))+1)</f>
        <v/>
      </c>
      <c r="BV362" s="22" t="str">
        <f t="shared" si="262"/>
        <v/>
      </c>
    </row>
    <row r="363" spans="2:74">
      <c r="B363" s="39"/>
      <c r="C363" s="3"/>
      <c r="D363" s="3" t="str">
        <f t="shared" si="223"/>
        <v/>
      </c>
      <c r="E363" s="40"/>
      <c r="F363" s="40"/>
      <c r="G363" s="40">
        <f t="shared" si="230"/>
        <v>0</v>
      </c>
      <c r="H363" s="3">
        <v>80</v>
      </c>
      <c r="I363" s="3" t="str">
        <f t="shared" si="224"/>
        <v>C U I T</v>
      </c>
      <c r="J363" s="33"/>
      <c r="K363" s="3"/>
      <c r="L363" s="41"/>
      <c r="M363" s="41"/>
      <c r="N363" s="41"/>
      <c r="O363" s="41"/>
      <c r="P363" s="41"/>
      <c r="Q363" s="41"/>
      <c r="R363" s="41"/>
      <c r="S363" s="41"/>
      <c r="T363" s="3" t="s">
        <v>645</v>
      </c>
      <c r="U363" s="3" t="str">
        <f t="shared" si="225"/>
        <v>PESOS ARGENTINOS</v>
      </c>
      <c r="V363" s="41">
        <v>1</v>
      </c>
      <c r="W363" s="41">
        <v>1</v>
      </c>
      <c r="X363" s="3">
        <v>0</v>
      </c>
      <c r="Y363" s="3" t="str">
        <f t="shared" si="226"/>
        <v>NO CORRESPONDE</v>
      </c>
      <c r="Z363" s="3"/>
      <c r="AA363" s="39" t="str">
        <f t="shared" si="231"/>
        <v/>
      </c>
      <c r="AC363" s="46"/>
      <c r="AD363" s="7"/>
      <c r="AE363" s="3" t="str">
        <f t="shared" si="227"/>
        <v/>
      </c>
      <c r="AF363" s="47">
        <f t="shared" si="263"/>
        <v>0</v>
      </c>
      <c r="AG363" s="46"/>
      <c r="AH363" s="7"/>
      <c r="AI363" s="3" t="str">
        <f t="shared" si="228"/>
        <v/>
      </c>
      <c r="AJ363" s="47">
        <f t="shared" si="264"/>
        <v>0</v>
      </c>
      <c r="AK363" s="53">
        <f t="shared" si="265"/>
        <v>0</v>
      </c>
      <c r="AL363" s="53">
        <f t="shared" si="266"/>
        <v>0</v>
      </c>
      <c r="AN363" s="56">
        <f t="shared" si="229"/>
        <v>0</v>
      </c>
      <c r="AP363" t="str">
        <f t="shared" si="232"/>
        <v/>
      </c>
      <c r="AQ363" t="str">
        <f t="shared" si="233"/>
        <v/>
      </c>
      <c r="AR363" t="str">
        <f t="shared" si="234"/>
        <v/>
      </c>
      <c r="AS363" t="str">
        <f t="shared" si="235"/>
        <v/>
      </c>
      <c r="AT363" t="str">
        <f t="shared" si="236"/>
        <v/>
      </c>
      <c r="AU363" t="str">
        <f t="shared" si="237"/>
        <v>80</v>
      </c>
      <c r="AV363" t="str">
        <f t="shared" si="238"/>
        <v/>
      </c>
      <c r="AW363" t="str">
        <f t="shared" si="239"/>
        <v xml:space="preserve">                              </v>
      </c>
      <c r="AX363" t="str">
        <f t="shared" si="240"/>
        <v>000000000000000</v>
      </c>
      <c r="AY363" t="str">
        <f t="shared" si="241"/>
        <v>000000000000000</v>
      </c>
      <c r="AZ363" t="str">
        <f t="shared" si="242"/>
        <v>000000000000000</v>
      </c>
      <c r="BA363" t="str">
        <f t="shared" si="243"/>
        <v>000000000000000</v>
      </c>
      <c r="BB363" t="str">
        <f t="shared" si="244"/>
        <v>000000000000000</v>
      </c>
      <c r="BC363" t="str">
        <f t="shared" si="245"/>
        <v>000000000000000</v>
      </c>
      <c r="BD363" t="str">
        <f t="shared" si="246"/>
        <v>000000000000000</v>
      </c>
      <c r="BE363" t="str">
        <f t="shared" si="247"/>
        <v>000000000000000</v>
      </c>
      <c r="BF363" t="str">
        <f t="shared" si="248"/>
        <v>PES</v>
      </c>
      <c r="BG363" t="str">
        <f t="shared" si="249"/>
        <v>0001000000</v>
      </c>
      <c r="BH363">
        <f t="shared" si="250"/>
        <v>1</v>
      </c>
      <c r="BI363" t="str">
        <f t="shared" si="251"/>
        <v xml:space="preserve"> </v>
      </c>
      <c r="BJ363" t="str">
        <f t="shared" si="252"/>
        <v>000000000000000</v>
      </c>
      <c r="BK363" t="str">
        <f t="shared" si="253"/>
        <v/>
      </c>
      <c r="BL363" t="str">
        <f t="shared" si="254"/>
        <v/>
      </c>
      <c r="BM363" t="str">
        <f t="shared" si="255"/>
        <v/>
      </c>
      <c r="BN363" t="str">
        <f t="shared" si="256"/>
        <v/>
      </c>
      <c r="BO363" t="str">
        <f t="shared" si="257"/>
        <v/>
      </c>
      <c r="BP363" t="str">
        <f t="shared" si="258"/>
        <v/>
      </c>
      <c r="BQ363" t="str">
        <f t="shared" si="259"/>
        <v/>
      </c>
      <c r="BR363" t="str">
        <f t="shared" si="260"/>
        <v/>
      </c>
      <c r="BS363" s="22" t="str">
        <f ca="1">IF(BT363="","",MAX($BS$5:INDIRECT(ADDRESS(ROW()-1,COLUMN())))+1)</f>
        <v/>
      </c>
      <c r="BT363" s="22" t="str">
        <f t="shared" si="261"/>
        <v/>
      </c>
      <c r="BU363" s="22" t="str">
        <f ca="1">IF(BV363="","",MAX($BU$5:INDIRECT(ADDRESS(ROW()-1,COLUMN())))+1)</f>
        <v/>
      </c>
      <c r="BV363" s="22" t="str">
        <f t="shared" si="262"/>
        <v/>
      </c>
    </row>
    <row r="364" spans="2:74">
      <c r="B364" s="39"/>
      <c r="C364" s="3"/>
      <c r="D364" s="3" t="str">
        <f t="shared" si="223"/>
        <v/>
      </c>
      <c r="E364" s="40"/>
      <c r="F364" s="40"/>
      <c r="G364" s="40">
        <f t="shared" si="230"/>
        <v>0</v>
      </c>
      <c r="H364" s="3">
        <v>80</v>
      </c>
      <c r="I364" s="3" t="str">
        <f t="shared" si="224"/>
        <v>C U I T</v>
      </c>
      <c r="J364" s="33"/>
      <c r="K364" s="3"/>
      <c r="L364" s="41"/>
      <c r="M364" s="41"/>
      <c r="N364" s="41"/>
      <c r="O364" s="41"/>
      <c r="P364" s="41"/>
      <c r="Q364" s="41"/>
      <c r="R364" s="41"/>
      <c r="S364" s="41"/>
      <c r="T364" s="3" t="s">
        <v>645</v>
      </c>
      <c r="U364" s="3" t="str">
        <f t="shared" si="225"/>
        <v>PESOS ARGENTINOS</v>
      </c>
      <c r="V364" s="41">
        <v>1</v>
      </c>
      <c r="W364" s="41">
        <v>1</v>
      </c>
      <c r="X364" s="3">
        <v>0</v>
      </c>
      <c r="Y364" s="3" t="str">
        <f t="shared" si="226"/>
        <v>NO CORRESPONDE</v>
      </c>
      <c r="Z364" s="3"/>
      <c r="AA364" s="39" t="str">
        <f t="shared" si="231"/>
        <v/>
      </c>
      <c r="AC364" s="46"/>
      <c r="AD364" s="7"/>
      <c r="AE364" s="3" t="str">
        <f t="shared" si="227"/>
        <v/>
      </c>
      <c r="AF364" s="47">
        <f t="shared" si="263"/>
        <v>0</v>
      </c>
      <c r="AG364" s="46"/>
      <c r="AH364" s="7"/>
      <c r="AI364" s="3" t="str">
        <f t="shared" si="228"/>
        <v/>
      </c>
      <c r="AJ364" s="47">
        <f t="shared" si="264"/>
        <v>0</v>
      </c>
      <c r="AK364" s="53">
        <f t="shared" si="265"/>
        <v>0</v>
      </c>
      <c r="AL364" s="53">
        <f t="shared" si="266"/>
        <v>0</v>
      </c>
      <c r="AN364" s="56">
        <f t="shared" si="229"/>
        <v>0</v>
      </c>
      <c r="AP364" t="str">
        <f t="shared" si="232"/>
        <v/>
      </c>
      <c r="AQ364" t="str">
        <f t="shared" si="233"/>
        <v/>
      </c>
      <c r="AR364" t="str">
        <f t="shared" si="234"/>
        <v/>
      </c>
      <c r="AS364" t="str">
        <f t="shared" si="235"/>
        <v/>
      </c>
      <c r="AT364" t="str">
        <f t="shared" si="236"/>
        <v/>
      </c>
      <c r="AU364" t="str">
        <f t="shared" si="237"/>
        <v>80</v>
      </c>
      <c r="AV364" t="str">
        <f t="shared" si="238"/>
        <v/>
      </c>
      <c r="AW364" t="str">
        <f t="shared" si="239"/>
        <v xml:space="preserve">                              </v>
      </c>
      <c r="AX364" t="str">
        <f t="shared" si="240"/>
        <v>000000000000000</v>
      </c>
      <c r="AY364" t="str">
        <f t="shared" si="241"/>
        <v>000000000000000</v>
      </c>
      <c r="AZ364" t="str">
        <f t="shared" si="242"/>
        <v>000000000000000</v>
      </c>
      <c r="BA364" t="str">
        <f t="shared" si="243"/>
        <v>000000000000000</v>
      </c>
      <c r="BB364" t="str">
        <f t="shared" si="244"/>
        <v>000000000000000</v>
      </c>
      <c r="BC364" t="str">
        <f t="shared" si="245"/>
        <v>000000000000000</v>
      </c>
      <c r="BD364" t="str">
        <f t="shared" si="246"/>
        <v>000000000000000</v>
      </c>
      <c r="BE364" t="str">
        <f t="shared" si="247"/>
        <v>000000000000000</v>
      </c>
      <c r="BF364" t="str">
        <f t="shared" si="248"/>
        <v>PES</v>
      </c>
      <c r="BG364" t="str">
        <f t="shared" si="249"/>
        <v>0001000000</v>
      </c>
      <c r="BH364">
        <f t="shared" si="250"/>
        <v>1</v>
      </c>
      <c r="BI364" t="str">
        <f t="shared" si="251"/>
        <v xml:space="preserve"> </v>
      </c>
      <c r="BJ364" t="str">
        <f t="shared" si="252"/>
        <v>000000000000000</v>
      </c>
      <c r="BK364" t="str">
        <f t="shared" si="253"/>
        <v/>
      </c>
      <c r="BL364" t="str">
        <f t="shared" si="254"/>
        <v/>
      </c>
      <c r="BM364" t="str">
        <f t="shared" si="255"/>
        <v/>
      </c>
      <c r="BN364" t="str">
        <f t="shared" si="256"/>
        <v/>
      </c>
      <c r="BO364" t="str">
        <f t="shared" si="257"/>
        <v/>
      </c>
      <c r="BP364" t="str">
        <f t="shared" si="258"/>
        <v/>
      </c>
      <c r="BQ364" t="str">
        <f t="shared" si="259"/>
        <v/>
      </c>
      <c r="BR364" t="str">
        <f t="shared" si="260"/>
        <v/>
      </c>
      <c r="BS364" s="22" t="str">
        <f ca="1">IF(BT364="","",MAX($BS$5:INDIRECT(ADDRESS(ROW()-1,COLUMN())))+1)</f>
        <v/>
      </c>
      <c r="BT364" s="22" t="str">
        <f t="shared" si="261"/>
        <v/>
      </c>
      <c r="BU364" s="22" t="str">
        <f ca="1">IF(BV364="","",MAX($BU$5:INDIRECT(ADDRESS(ROW()-1,COLUMN())))+1)</f>
        <v/>
      </c>
      <c r="BV364" s="22" t="str">
        <f t="shared" si="262"/>
        <v/>
      </c>
    </row>
    <row r="365" spans="2:74">
      <c r="B365" s="39"/>
      <c r="C365" s="3"/>
      <c r="D365" s="3" t="str">
        <f t="shared" si="223"/>
        <v/>
      </c>
      <c r="E365" s="40"/>
      <c r="F365" s="40"/>
      <c r="G365" s="40">
        <f t="shared" si="230"/>
        <v>0</v>
      </c>
      <c r="H365" s="3">
        <v>80</v>
      </c>
      <c r="I365" s="3" t="str">
        <f t="shared" si="224"/>
        <v>C U I T</v>
      </c>
      <c r="J365" s="33"/>
      <c r="K365" s="3"/>
      <c r="L365" s="41"/>
      <c r="M365" s="41"/>
      <c r="N365" s="41"/>
      <c r="O365" s="41"/>
      <c r="P365" s="41"/>
      <c r="Q365" s="41"/>
      <c r="R365" s="41"/>
      <c r="S365" s="41"/>
      <c r="T365" s="3" t="s">
        <v>645</v>
      </c>
      <c r="U365" s="3" t="str">
        <f t="shared" si="225"/>
        <v>PESOS ARGENTINOS</v>
      </c>
      <c r="V365" s="41">
        <v>1</v>
      </c>
      <c r="W365" s="41">
        <v>1</v>
      </c>
      <c r="X365" s="3">
        <v>0</v>
      </c>
      <c r="Y365" s="3" t="str">
        <f t="shared" si="226"/>
        <v>NO CORRESPONDE</v>
      </c>
      <c r="Z365" s="3"/>
      <c r="AA365" s="39" t="str">
        <f t="shared" si="231"/>
        <v/>
      </c>
      <c r="AC365" s="46"/>
      <c r="AD365" s="7"/>
      <c r="AE365" s="3" t="str">
        <f t="shared" si="227"/>
        <v/>
      </c>
      <c r="AF365" s="47">
        <f t="shared" si="263"/>
        <v>0</v>
      </c>
      <c r="AG365" s="46"/>
      <c r="AH365" s="7"/>
      <c r="AI365" s="3" t="str">
        <f t="shared" si="228"/>
        <v/>
      </c>
      <c r="AJ365" s="47">
        <f t="shared" si="264"/>
        <v>0</v>
      </c>
      <c r="AK365" s="53">
        <f t="shared" si="265"/>
        <v>0</v>
      </c>
      <c r="AL365" s="53">
        <f t="shared" si="266"/>
        <v>0</v>
      </c>
      <c r="AN365" s="56">
        <f t="shared" si="229"/>
        <v>0</v>
      </c>
      <c r="AP365" t="str">
        <f t="shared" si="232"/>
        <v/>
      </c>
      <c r="AQ365" t="str">
        <f t="shared" si="233"/>
        <v/>
      </c>
      <c r="AR365" t="str">
        <f t="shared" si="234"/>
        <v/>
      </c>
      <c r="AS365" t="str">
        <f t="shared" si="235"/>
        <v/>
      </c>
      <c r="AT365" t="str">
        <f t="shared" si="236"/>
        <v/>
      </c>
      <c r="AU365" t="str">
        <f t="shared" si="237"/>
        <v>80</v>
      </c>
      <c r="AV365" t="str">
        <f t="shared" si="238"/>
        <v/>
      </c>
      <c r="AW365" t="str">
        <f t="shared" si="239"/>
        <v xml:space="preserve">                              </v>
      </c>
      <c r="AX365" t="str">
        <f t="shared" si="240"/>
        <v>000000000000000</v>
      </c>
      <c r="AY365" t="str">
        <f t="shared" si="241"/>
        <v>000000000000000</v>
      </c>
      <c r="AZ365" t="str">
        <f t="shared" si="242"/>
        <v>000000000000000</v>
      </c>
      <c r="BA365" t="str">
        <f t="shared" si="243"/>
        <v>000000000000000</v>
      </c>
      <c r="BB365" t="str">
        <f t="shared" si="244"/>
        <v>000000000000000</v>
      </c>
      <c r="BC365" t="str">
        <f t="shared" si="245"/>
        <v>000000000000000</v>
      </c>
      <c r="BD365" t="str">
        <f t="shared" si="246"/>
        <v>000000000000000</v>
      </c>
      <c r="BE365" t="str">
        <f t="shared" si="247"/>
        <v>000000000000000</v>
      </c>
      <c r="BF365" t="str">
        <f t="shared" si="248"/>
        <v>PES</v>
      </c>
      <c r="BG365" t="str">
        <f t="shared" si="249"/>
        <v>0001000000</v>
      </c>
      <c r="BH365">
        <f t="shared" si="250"/>
        <v>1</v>
      </c>
      <c r="BI365" t="str">
        <f t="shared" si="251"/>
        <v xml:space="preserve"> </v>
      </c>
      <c r="BJ365" t="str">
        <f t="shared" si="252"/>
        <v>000000000000000</v>
      </c>
      <c r="BK365" t="str">
        <f t="shared" si="253"/>
        <v/>
      </c>
      <c r="BL365" t="str">
        <f t="shared" si="254"/>
        <v/>
      </c>
      <c r="BM365" t="str">
        <f t="shared" si="255"/>
        <v/>
      </c>
      <c r="BN365" t="str">
        <f t="shared" si="256"/>
        <v/>
      </c>
      <c r="BO365" t="str">
        <f t="shared" si="257"/>
        <v/>
      </c>
      <c r="BP365" t="str">
        <f t="shared" si="258"/>
        <v/>
      </c>
      <c r="BQ365" t="str">
        <f t="shared" si="259"/>
        <v/>
      </c>
      <c r="BR365" t="str">
        <f t="shared" si="260"/>
        <v/>
      </c>
      <c r="BS365" s="22" t="str">
        <f ca="1">IF(BT365="","",MAX($BS$5:INDIRECT(ADDRESS(ROW()-1,COLUMN())))+1)</f>
        <v/>
      </c>
      <c r="BT365" s="22" t="str">
        <f t="shared" si="261"/>
        <v/>
      </c>
      <c r="BU365" s="22" t="str">
        <f ca="1">IF(BV365="","",MAX($BU$5:INDIRECT(ADDRESS(ROW()-1,COLUMN())))+1)</f>
        <v/>
      </c>
      <c r="BV365" s="22" t="str">
        <f t="shared" si="262"/>
        <v/>
      </c>
    </row>
    <row r="366" spans="2:74">
      <c r="B366" s="39"/>
      <c r="C366" s="3"/>
      <c r="D366" s="3" t="str">
        <f t="shared" si="223"/>
        <v/>
      </c>
      <c r="E366" s="40"/>
      <c r="F366" s="40"/>
      <c r="G366" s="40">
        <f t="shared" si="230"/>
        <v>0</v>
      </c>
      <c r="H366" s="3">
        <v>80</v>
      </c>
      <c r="I366" s="3" t="str">
        <f t="shared" si="224"/>
        <v>C U I T</v>
      </c>
      <c r="J366" s="33"/>
      <c r="K366" s="3"/>
      <c r="L366" s="41"/>
      <c r="M366" s="41"/>
      <c r="N366" s="41"/>
      <c r="O366" s="41"/>
      <c r="P366" s="41"/>
      <c r="Q366" s="41"/>
      <c r="R366" s="41"/>
      <c r="S366" s="41"/>
      <c r="T366" s="3" t="s">
        <v>645</v>
      </c>
      <c r="U366" s="3" t="str">
        <f t="shared" si="225"/>
        <v>PESOS ARGENTINOS</v>
      </c>
      <c r="V366" s="41">
        <v>1</v>
      </c>
      <c r="W366" s="41">
        <v>1</v>
      </c>
      <c r="X366" s="3">
        <v>0</v>
      </c>
      <c r="Y366" s="3" t="str">
        <f t="shared" si="226"/>
        <v>NO CORRESPONDE</v>
      </c>
      <c r="Z366" s="3"/>
      <c r="AA366" s="39" t="str">
        <f t="shared" si="231"/>
        <v/>
      </c>
      <c r="AC366" s="46"/>
      <c r="AD366" s="7"/>
      <c r="AE366" s="3" t="str">
        <f t="shared" si="227"/>
        <v/>
      </c>
      <c r="AF366" s="47">
        <f t="shared" si="263"/>
        <v>0</v>
      </c>
      <c r="AG366" s="46"/>
      <c r="AH366" s="7"/>
      <c r="AI366" s="3" t="str">
        <f t="shared" si="228"/>
        <v/>
      </c>
      <c r="AJ366" s="47">
        <f t="shared" si="264"/>
        <v>0</v>
      </c>
      <c r="AK366" s="53">
        <f t="shared" si="265"/>
        <v>0</v>
      </c>
      <c r="AL366" s="53">
        <f t="shared" si="266"/>
        <v>0</v>
      </c>
      <c r="AN366" s="56">
        <f t="shared" si="229"/>
        <v>0</v>
      </c>
      <c r="AP366" t="str">
        <f t="shared" si="232"/>
        <v/>
      </c>
      <c r="AQ366" t="str">
        <f t="shared" si="233"/>
        <v/>
      </c>
      <c r="AR366" t="str">
        <f t="shared" si="234"/>
        <v/>
      </c>
      <c r="AS366" t="str">
        <f t="shared" si="235"/>
        <v/>
      </c>
      <c r="AT366" t="str">
        <f t="shared" si="236"/>
        <v/>
      </c>
      <c r="AU366" t="str">
        <f t="shared" si="237"/>
        <v>80</v>
      </c>
      <c r="AV366" t="str">
        <f t="shared" si="238"/>
        <v/>
      </c>
      <c r="AW366" t="str">
        <f t="shared" si="239"/>
        <v xml:space="preserve">                              </v>
      </c>
      <c r="AX366" t="str">
        <f t="shared" si="240"/>
        <v>000000000000000</v>
      </c>
      <c r="AY366" t="str">
        <f t="shared" si="241"/>
        <v>000000000000000</v>
      </c>
      <c r="AZ366" t="str">
        <f t="shared" si="242"/>
        <v>000000000000000</v>
      </c>
      <c r="BA366" t="str">
        <f t="shared" si="243"/>
        <v>000000000000000</v>
      </c>
      <c r="BB366" t="str">
        <f t="shared" si="244"/>
        <v>000000000000000</v>
      </c>
      <c r="BC366" t="str">
        <f t="shared" si="245"/>
        <v>000000000000000</v>
      </c>
      <c r="BD366" t="str">
        <f t="shared" si="246"/>
        <v>000000000000000</v>
      </c>
      <c r="BE366" t="str">
        <f t="shared" si="247"/>
        <v>000000000000000</v>
      </c>
      <c r="BF366" t="str">
        <f t="shared" si="248"/>
        <v>PES</v>
      </c>
      <c r="BG366" t="str">
        <f t="shared" si="249"/>
        <v>0001000000</v>
      </c>
      <c r="BH366">
        <f t="shared" si="250"/>
        <v>1</v>
      </c>
      <c r="BI366" t="str">
        <f t="shared" si="251"/>
        <v xml:space="preserve"> </v>
      </c>
      <c r="BJ366" t="str">
        <f t="shared" si="252"/>
        <v>000000000000000</v>
      </c>
      <c r="BK366" t="str">
        <f t="shared" si="253"/>
        <v/>
      </c>
      <c r="BL366" t="str">
        <f t="shared" si="254"/>
        <v/>
      </c>
      <c r="BM366" t="str">
        <f t="shared" si="255"/>
        <v/>
      </c>
      <c r="BN366" t="str">
        <f t="shared" si="256"/>
        <v/>
      </c>
      <c r="BO366" t="str">
        <f t="shared" si="257"/>
        <v/>
      </c>
      <c r="BP366" t="str">
        <f t="shared" si="258"/>
        <v/>
      </c>
      <c r="BQ366" t="str">
        <f t="shared" si="259"/>
        <v/>
      </c>
      <c r="BR366" t="str">
        <f t="shared" si="260"/>
        <v/>
      </c>
      <c r="BS366" s="22" t="str">
        <f ca="1">IF(BT366="","",MAX($BS$5:INDIRECT(ADDRESS(ROW()-1,COLUMN())))+1)</f>
        <v/>
      </c>
      <c r="BT366" s="22" t="str">
        <f t="shared" si="261"/>
        <v/>
      </c>
      <c r="BU366" s="22" t="str">
        <f ca="1">IF(BV366="","",MAX($BU$5:INDIRECT(ADDRESS(ROW()-1,COLUMN())))+1)</f>
        <v/>
      </c>
      <c r="BV366" s="22" t="str">
        <f t="shared" si="262"/>
        <v/>
      </c>
    </row>
    <row r="367" spans="2:74">
      <c r="B367" s="39"/>
      <c r="C367" s="3"/>
      <c r="D367" s="3" t="str">
        <f t="shared" si="223"/>
        <v/>
      </c>
      <c r="E367" s="40"/>
      <c r="F367" s="40"/>
      <c r="G367" s="40">
        <f t="shared" si="230"/>
        <v>0</v>
      </c>
      <c r="H367" s="3">
        <v>80</v>
      </c>
      <c r="I367" s="3" t="str">
        <f t="shared" si="224"/>
        <v>C U I T</v>
      </c>
      <c r="J367" s="33"/>
      <c r="K367" s="3"/>
      <c r="L367" s="41"/>
      <c r="M367" s="41"/>
      <c r="N367" s="41"/>
      <c r="O367" s="41"/>
      <c r="P367" s="41"/>
      <c r="Q367" s="41"/>
      <c r="R367" s="41"/>
      <c r="S367" s="41"/>
      <c r="T367" s="3" t="s">
        <v>645</v>
      </c>
      <c r="U367" s="3" t="str">
        <f t="shared" si="225"/>
        <v>PESOS ARGENTINOS</v>
      </c>
      <c r="V367" s="41">
        <v>1</v>
      </c>
      <c r="W367" s="41">
        <v>1</v>
      </c>
      <c r="X367" s="3">
        <v>0</v>
      </c>
      <c r="Y367" s="3" t="str">
        <f t="shared" si="226"/>
        <v>NO CORRESPONDE</v>
      </c>
      <c r="Z367" s="3"/>
      <c r="AA367" s="39" t="str">
        <f t="shared" si="231"/>
        <v/>
      </c>
      <c r="AC367" s="46"/>
      <c r="AD367" s="7"/>
      <c r="AE367" s="3" t="str">
        <f t="shared" si="227"/>
        <v/>
      </c>
      <c r="AF367" s="47">
        <f t="shared" si="263"/>
        <v>0</v>
      </c>
      <c r="AG367" s="46"/>
      <c r="AH367" s="7"/>
      <c r="AI367" s="3" t="str">
        <f t="shared" si="228"/>
        <v/>
      </c>
      <c r="AJ367" s="47">
        <f t="shared" si="264"/>
        <v>0</v>
      </c>
      <c r="AK367" s="53">
        <f t="shared" si="265"/>
        <v>0</v>
      </c>
      <c r="AL367" s="53">
        <f t="shared" si="266"/>
        <v>0</v>
      </c>
      <c r="AN367" s="56">
        <f t="shared" si="229"/>
        <v>0</v>
      </c>
      <c r="AP367" t="str">
        <f t="shared" si="232"/>
        <v/>
      </c>
      <c r="AQ367" t="str">
        <f t="shared" si="233"/>
        <v/>
      </c>
      <c r="AR367" t="str">
        <f t="shared" si="234"/>
        <v/>
      </c>
      <c r="AS367" t="str">
        <f t="shared" si="235"/>
        <v/>
      </c>
      <c r="AT367" t="str">
        <f t="shared" si="236"/>
        <v/>
      </c>
      <c r="AU367" t="str">
        <f t="shared" si="237"/>
        <v>80</v>
      </c>
      <c r="AV367" t="str">
        <f t="shared" si="238"/>
        <v/>
      </c>
      <c r="AW367" t="str">
        <f t="shared" si="239"/>
        <v xml:space="preserve">                              </v>
      </c>
      <c r="AX367" t="str">
        <f t="shared" si="240"/>
        <v>000000000000000</v>
      </c>
      <c r="AY367" t="str">
        <f t="shared" si="241"/>
        <v>000000000000000</v>
      </c>
      <c r="AZ367" t="str">
        <f t="shared" si="242"/>
        <v>000000000000000</v>
      </c>
      <c r="BA367" t="str">
        <f t="shared" si="243"/>
        <v>000000000000000</v>
      </c>
      <c r="BB367" t="str">
        <f t="shared" si="244"/>
        <v>000000000000000</v>
      </c>
      <c r="BC367" t="str">
        <f t="shared" si="245"/>
        <v>000000000000000</v>
      </c>
      <c r="BD367" t="str">
        <f t="shared" si="246"/>
        <v>000000000000000</v>
      </c>
      <c r="BE367" t="str">
        <f t="shared" si="247"/>
        <v>000000000000000</v>
      </c>
      <c r="BF367" t="str">
        <f t="shared" si="248"/>
        <v>PES</v>
      </c>
      <c r="BG367" t="str">
        <f t="shared" si="249"/>
        <v>0001000000</v>
      </c>
      <c r="BH367">
        <f t="shared" si="250"/>
        <v>1</v>
      </c>
      <c r="BI367" t="str">
        <f t="shared" si="251"/>
        <v xml:space="preserve"> </v>
      </c>
      <c r="BJ367" t="str">
        <f t="shared" si="252"/>
        <v>000000000000000</v>
      </c>
      <c r="BK367" t="str">
        <f t="shared" si="253"/>
        <v/>
      </c>
      <c r="BL367" t="str">
        <f t="shared" si="254"/>
        <v/>
      </c>
      <c r="BM367" t="str">
        <f t="shared" si="255"/>
        <v/>
      </c>
      <c r="BN367" t="str">
        <f t="shared" si="256"/>
        <v/>
      </c>
      <c r="BO367" t="str">
        <f t="shared" si="257"/>
        <v/>
      </c>
      <c r="BP367" t="str">
        <f t="shared" si="258"/>
        <v/>
      </c>
      <c r="BQ367" t="str">
        <f t="shared" si="259"/>
        <v/>
      </c>
      <c r="BR367" t="str">
        <f t="shared" si="260"/>
        <v/>
      </c>
      <c r="BS367" s="22" t="str">
        <f ca="1">IF(BT367="","",MAX($BS$5:INDIRECT(ADDRESS(ROW()-1,COLUMN())))+1)</f>
        <v/>
      </c>
      <c r="BT367" s="22" t="str">
        <f t="shared" si="261"/>
        <v/>
      </c>
      <c r="BU367" s="22" t="str">
        <f ca="1">IF(BV367="","",MAX($BU$5:INDIRECT(ADDRESS(ROW()-1,COLUMN())))+1)</f>
        <v/>
      </c>
      <c r="BV367" s="22" t="str">
        <f t="shared" si="262"/>
        <v/>
      </c>
    </row>
    <row r="368" spans="2:74">
      <c r="B368" s="39"/>
      <c r="C368" s="3"/>
      <c r="D368" s="3" t="str">
        <f t="shared" si="223"/>
        <v/>
      </c>
      <c r="E368" s="40"/>
      <c r="F368" s="40"/>
      <c r="G368" s="40">
        <f t="shared" si="230"/>
        <v>0</v>
      </c>
      <c r="H368" s="3">
        <v>80</v>
      </c>
      <c r="I368" s="3" t="str">
        <f t="shared" si="224"/>
        <v>C U I T</v>
      </c>
      <c r="J368" s="33"/>
      <c r="K368" s="3"/>
      <c r="L368" s="41"/>
      <c r="M368" s="41"/>
      <c r="N368" s="41"/>
      <c r="O368" s="41"/>
      <c r="P368" s="41"/>
      <c r="Q368" s="41"/>
      <c r="R368" s="41"/>
      <c r="S368" s="41"/>
      <c r="T368" s="3" t="s">
        <v>645</v>
      </c>
      <c r="U368" s="3" t="str">
        <f t="shared" si="225"/>
        <v>PESOS ARGENTINOS</v>
      </c>
      <c r="V368" s="41">
        <v>1</v>
      </c>
      <c r="W368" s="41">
        <v>1</v>
      </c>
      <c r="X368" s="3">
        <v>0</v>
      </c>
      <c r="Y368" s="3" t="str">
        <f t="shared" si="226"/>
        <v>NO CORRESPONDE</v>
      </c>
      <c r="Z368" s="3"/>
      <c r="AA368" s="39" t="str">
        <f t="shared" si="231"/>
        <v/>
      </c>
      <c r="AC368" s="46"/>
      <c r="AD368" s="7"/>
      <c r="AE368" s="3" t="str">
        <f t="shared" si="227"/>
        <v/>
      </c>
      <c r="AF368" s="47">
        <f t="shared" si="263"/>
        <v>0</v>
      </c>
      <c r="AG368" s="46"/>
      <c r="AH368" s="7"/>
      <c r="AI368" s="3" t="str">
        <f t="shared" si="228"/>
        <v/>
      </c>
      <c r="AJ368" s="47">
        <f t="shared" si="264"/>
        <v>0</v>
      </c>
      <c r="AK368" s="53">
        <f t="shared" si="265"/>
        <v>0</v>
      </c>
      <c r="AL368" s="53">
        <f t="shared" si="266"/>
        <v>0</v>
      </c>
      <c r="AN368" s="56">
        <f t="shared" si="229"/>
        <v>0</v>
      </c>
      <c r="AP368" t="str">
        <f t="shared" si="232"/>
        <v/>
      </c>
      <c r="AQ368" t="str">
        <f t="shared" si="233"/>
        <v/>
      </c>
      <c r="AR368" t="str">
        <f t="shared" si="234"/>
        <v/>
      </c>
      <c r="AS368" t="str">
        <f t="shared" si="235"/>
        <v/>
      </c>
      <c r="AT368" t="str">
        <f t="shared" si="236"/>
        <v/>
      </c>
      <c r="AU368" t="str">
        <f t="shared" si="237"/>
        <v>80</v>
      </c>
      <c r="AV368" t="str">
        <f t="shared" si="238"/>
        <v/>
      </c>
      <c r="AW368" t="str">
        <f t="shared" si="239"/>
        <v xml:space="preserve">                              </v>
      </c>
      <c r="AX368" t="str">
        <f t="shared" si="240"/>
        <v>000000000000000</v>
      </c>
      <c r="AY368" t="str">
        <f t="shared" si="241"/>
        <v>000000000000000</v>
      </c>
      <c r="AZ368" t="str">
        <f t="shared" si="242"/>
        <v>000000000000000</v>
      </c>
      <c r="BA368" t="str">
        <f t="shared" si="243"/>
        <v>000000000000000</v>
      </c>
      <c r="BB368" t="str">
        <f t="shared" si="244"/>
        <v>000000000000000</v>
      </c>
      <c r="BC368" t="str">
        <f t="shared" si="245"/>
        <v>000000000000000</v>
      </c>
      <c r="BD368" t="str">
        <f t="shared" si="246"/>
        <v>000000000000000</v>
      </c>
      <c r="BE368" t="str">
        <f t="shared" si="247"/>
        <v>000000000000000</v>
      </c>
      <c r="BF368" t="str">
        <f t="shared" si="248"/>
        <v>PES</v>
      </c>
      <c r="BG368" t="str">
        <f t="shared" si="249"/>
        <v>0001000000</v>
      </c>
      <c r="BH368">
        <f t="shared" si="250"/>
        <v>1</v>
      </c>
      <c r="BI368" t="str">
        <f t="shared" si="251"/>
        <v xml:space="preserve"> </v>
      </c>
      <c r="BJ368" t="str">
        <f t="shared" si="252"/>
        <v>000000000000000</v>
      </c>
      <c r="BK368" t="str">
        <f t="shared" si="253"/>
        <v/>
      </c>
      <c r="BL368" t="str">
        <f t="shared" si="254"/>
        <v/>
      </c>
      <c r="BM368" t="str">
        <f t="shared" si="255"/>
        <v/>
      </c>
      <c r="BN368" t="str">
        <f t="shared" si="256"/>
        <v/>
      </c>
      <c r="BO368" t="str">
        <f t="shared" si="257"/>
        <v/>
      </c>
      <c r="BP368" t="str">
        <f t="shared" si="258"/>
        <v/>
      </c>
      <c r="BQ368" t="str">
        <f t="shared" si="259"/>
        <v/>
      </c>
      <c r="BR368" t="str">
        <f t="shared" si="260"/>
        <v/>
      </c>
      <c r="BS368" s="22" t="str">
        <f ca="1">IF(BT368="","",MAX($BS$5:INDIRECT(ADDRESS(ROW()-1,COLUMN())))+1)</f>
        <v/>
      </c>
      <c r="BT368" s="22" t="str">
        <f t="shared" si="261"/>
        <v/>
      </c>
      <c r="BU368" s="22" t="str">
        <f ca="1">IF(BV368="","",MAX($BU$5:INDIRECT(ADDRESS(ROW()-1,COLUMN())))+1)</f>
        <v/>
      </c>
      <c r="BV368" s="22" t="str">
        <f t="shared" si="262"/>
        <v/>
      </c>
    </row>
    <row r="369" spans="2:74">
      <c r="B369" s="39"/>
      <c r="C369" s="3"/>
      <c r="D369" s="3" t="str">
        <f t="shared" si="223"/>
        <v/>
      </c>
      <c r="E369" s="40"/>
      <c r="F369" s="40"/>
      <c r="G369" s="40">
        <f t="shared" si="230"/>
        <v>0</v>
      </c>
      <c r="H369" s="3">
        <v>80</v>
      </c>
      <c r="I369" s="3" t="str">
        <f t="shared" si="224"/>
        <v>C U I T</v>
      </c>
      <c r="J369" s="33"/>
      <c r="K369" s="3"/>
      <c r="L369" s="41"/>
      <c r="M369" s="41"/>
      <c r="N369" s="41"/>
      <c r="O369" s="41"/>
      <c r="P369" s="41"/>
      <c r="Q369" s="41"/>
      <c r="R369" s="41"/>
      <c r="S369" s="41"/>
      <c r="T369" s="3" t="s">
        <v>645</v>
      </c>
      <c r="U369" s="3" t="str">
        <f t="shared" si="225"/>
        <v>PESOS ARGENTINOS</v>
      </c>
      <c r="V369" s="41">
        <v>1</v>
      </c>
      <c r="W369" s="41">
        <v>1</v>
      </c>
      <c r="X369" s="3">
        <v>0</v>
      </c>
      <c r="Y369" s="3" t="str">
        <f t="shared" si="226"/>
        <v>NO CORRESPONDE</v>
      </c>
      <c r="Z369" s="3"/>
      <c r="AA369" s="39" t="str">
        <f t="shared" si="231"/>
        <v/>
      </c>
      <c r="AC369" s="46"/>
      <c r="AD369" s="7"/>
      <c r="AE369" s="3" t="str">
        <f t="shared" si="227"/>
        <v/>
      </c>
      <c r="AF369" s="47">
        <f t="shared" si="263"/>
        <v>0</v>
      </c>
      <c r="AG369" s="46"/>
      <c r="AH369" s="7"/>
      <c r="AI369" s="3" t="str">
        <f t="shared" si="228"/>
        <v/>
      </c>
      <c r="AJ369" s="47">
        <f t="shared" si="264"/>
        <v>0</v>
      </c>
      <c r="AK369" s="53">
        <f t="shared" si="265"/>
        <v>0</v>
      </c>
      <c r="AL369" s="53">
        <f t="shared" si="266"/>
        <v>0</v>
      </c>
      <c r="AN369" s="56">
        <f t="shared" si="229"/>
        <v>0</v>
      </c>
      <c r="AP369" t="str">
        <f t="shared" si="232"/>
        <v/>
      </c>
      <c r="AQ369" t="str">
        <f t="shared" si="233"/>
        <v/>
      </c>
      <c r="AR369" t="str">
        <f t="shared" si="234"/>
        <v/>
      </c>
      <c r="AS369" t="str">
        <f t="shared" si="235"/>
        <v/>
      </c>
      <c r="AT369" t="str">
        <f t="shared" si="236"/>
        <v/>
      </c>
      <c r="AU369" t="str">
        <f t="shared" si="237"/>
        <v>80</v>
      </c>
      <c r="AV369" t="str">
        <f t="shared" si="238"/>
        <v/>
      </c>
      <c r="AW369" t="str">
        <f t="shared" si="239"/>
        <v xml:space="preserve">                              </v>
      </c>
      <c r="AX369" t="str">
        <f t="shared" si="240"/>
        <v>000000000000000</v>
      </c>
      <c r="AY369" t="str">
        <f t="shared" si="241"/>
        <v>000000000000000</v>
      </c>
      <c r="AZ369" t="str">
        <f t="shared" si="242"/>
        <v>000000000000000</v>
      </c>
      <c r="BA369" t="str">
        <f t="shared" si="243"/>
        <v>000000000000000</v>
      </c>
      <c r="BB369" t="str">
        <f t="shared" si="244"/>
        <v>000000000000000</v>
      </c>
      <c r="BC369" t="str">
        <f t="shared" si="245"/>
        <v>000000000000000</v>
      </c>
      <c r="BD369" t="str">
        <f t="shared" si="246"/>
        <v>000000000000000</v>
      </c>
      <c r="BE369" t="str">
        <f t="shared" si="247"/>
        <v>000000000000000</v>
      </c>
      <c r="BF369" t="str">
        <f t="shared" si="248"/>
        <v>PES</v>
      </c>
      <c r="BG369" t="str">
        <f t="shared" si="249"/>
        <v>0001000000</v>
      </c>
      <c r="BH369">
        <f t="shared" si="250"/>
        <v>1</v>
      </c>
      <c r="BI369" t="str">
        <f t="shared" si="251"/>
        <v xml:space="preserve"> </v>
      </c>
      <c r="BJ369" t="str">
        <f t="shared" si="252"/>
        <v>000000000000000</v>
      </c>
      <c r="BK369" t="str">
        <f t="shared" si="253"/>
        <v/>
      </c>
      <c r="BL369" t="str">
        <f t="shared" si="254"/>
        <v/>
      </c>
      <c r="BM369" t="str">
        <f t="shared" si="255"/>
        <v/>
      </c>
      <c r="BN369" t="str">
        <f t="shared" si="256"/>
        <v/>
      </c>
      <c r="BO369" t="str">
        <f t="shared" si="257"/>
        <v/>
      </c>
      <c r="BP369" t="str">
        <f t="shared" si="258"/>
        <v/>
      </c>
      <c r="BQ369" t="str">
        <f t="shared" si="259"/>
        <v/>
      </c>
      <c r="BR369" t="str">
        <f t="shared" si="260"/>
        <v/>
      </c>
      <c r="BS369" s="22" t="str">
        <f ca="1">IF(BT369="","",MAX($BS$5:INDIRECT(ADDRESS(ROW()-1,COLUMN())))+1)</f>
        <v/>
      </c>
      <c r="BT369" s="22" t="str">
        <f t="shared" si="261"/>
        <v/>
      </c>
      <c r="BU369" s="22" t="str">
        <f ca="1">IF(BV369="","",MAX($BU$5:INDIRECT(ADDRESS(ROW()-1,COLUMN())))+1)</f>
        <v/>
      </c>
      <c r="BV369" s="22" t="str">
        <f t="shared" si="262"/>
        <v/>
      </c>
    </row>
    <row r="370" spans="2:74">
      <c r="B370" s="39"/>
      <c r="C370" s="3"/>
      <c r="D370" s="3" t="str">
        <f t="shared" si="223"/>
        <v/>
      </c>
      <c r="E370" s="40"/>
      <c r="F370" s="40"/>
      <c r="G370" s="40">
        <f t="shared" si="230"/>
        <v>0</v>
      </c>
      <c r="H370" s="3">
        <v>80</v>
      </c>
      <c r="I370" s="3" t="str">
        <f t="shared" si="224"/>
        <v>C U I T</v>
      </c>
      <c r="J370" s="33"/>
      <c r="K370" s="3"/>
      <c r="L370" s="41"/>
      <c r="M370" s="41"/>
      <c r="N370" s="41"/>
      <c r="O370" s="41"/>
      <c r="P370" s="41"/>
      <c r="Q370" s="41"/>
      <c r="R370" s="41"/>
      <c r="S370" s="41"/>
      <c r="T370" s="3" t="s">
        <v>645</v>
      </c>
      <c r="U370" s="3" t="str">
        <f t="shared" si="225"/>
        <v>PESOS ARGENTINOS</v>
      </c>
      <c r="V370" s="41">
        <v>1</v>
      </c>
      <c r="W370" s="41">
        <v>1</v>
      </c>
      <c r="X370" s="3">
        <v>0</v>
      </c>
      <c r="Y370" s="3" t="str">
        <f t="shared" si="226"/>
        <v>NO CORRESPONDE</v>
      </c>
      <c r="Z370" s="3"/>
      <c r="AA370" s="39" t="str">
        <f t="shared" si="231"/>
        <v/>
      </c>
      <c r="AC370" s="46"/>
      <c r="AD370" s="7"/>
      <c r="AE370" s="3" t="str">
        <f t="shared" si="227"/>
        <v/>
      </c>
      <c r="AF370" s="47">
        <f t="shared" si="263"/>
        <v>0</v>
      </c>
      <c r="AG370" s="46"/>
      <c r="AH370" s="7"/>
      <c r="AI370" s="3" t="str">
        <f t="shared" si="228"/>
        <v/>
      </c>
      <c r="AJ370" s="47">
        <f t="shared" si="264"/>
        <v>0</v>
      </c>
      <c r="AK370" s="53">
        <f t="shared" si="265"/>
        <v>0</v>
      </c>
      <c r="AL370" s="53">
        <f t="shared" si="266"/>
        <v>0</v>
      </c>
      <c r="AN370" s="56">
        <f t="shared" si="229"/>
        <v>0</v>
      </c>
      <c r="AP370" t="str">
        <f t="shared" si="232"/>
        <v/>
      </c>
      <c r="AQ370" t="str">
        <f t="shared" si="233"/>
        <v/>
      </c>
      <c r="AR370" t="str">
        <f t="shared" si="234"/>
        <v/>
      </c>
      <c r="AS370" t="str">
        <f t="shared" si="235"/>
        <v/>
      </c>
      <c r="AT370" t="str">
        <f t="shared" si="236"/>
        <v/>
      </c>
      <c r="AU370" t="str">
        <f t="shared" si="237"/>
        <v>80</v>
      </c>
      <c r="AV370" t="str">
        <f t="shared" si="238"/>
        <v/>
      </c>
      <c r="AW370" t="str">
        <f t="shared" si="239"/>
        <v xml:space="preserve">                              </v>
      </c>
      <c r="AX370" t="str">
        <f t="shared" si="240"/>
        <v>000000000000000</v>
      </c>
      <c r="AY370" t="str">
        <f t="shared" si="241"/>
        <v>000000000000000</v>
      </c>
      <c r="AZ370" t="str">
        <f t="shared" si="242"/>
        <v>000000000000000</v>
      </c>
      <c r="BA370" t="str">
        <f t="shared" si="243"/>
        <v>000000000000000</v>
      </c>
      <c r="BB370" t="str">
        <f t="shared" si="244"/>
        <v>000000000000000</v>
      </c>
      <c r="BC370" t="str">
        <f t="shared" si="245"/>
        <v>000000000000000</v>
      </c>
      <c r="BD370" t="str">
        <f t="shared" si="246"/>
        <v>000000000000000</v>
      </c>
      <c r="BE370" t="str">
        <f t="shared" si="247"/>
        <v>000000000000000</v>
      </c>
      <c r="BF370" t="str">
        <f t="shared" si="248"/>
        <v>PES</v>
      </c>
      <c r="BG370" t="str">
        <f t="shared" si="249"/>
        <v>0001000000</v>
      </c>
      <c r="BH370">
        <f t="shared" si="250"/>
        <v>1</v>
      </c>
      <c r="BI370" t="str">
        <f t="shared" si="251"/>
        <v xml:space="preserve"> </v>
      </c>
      <c r="BJ370" t="str">
        <f t="shared" si="252"/>
        <v>000000000000000</v>
      </c>
      <c r="BK370" t="str">
        <f t="shared" si="253"/>
        <v/>
      </c>
      <c r="BL370" t="str">
        <f t="shared" si="254"/>
        <v/>
      </c>
      <c r="BM370" t="str">
        <f t="shared" si="255"/>
        <v/>
      </c>
      <c r="BN370" t="str">
        <f t="shared" si="256"/>
        <v/>
      </c>
      <c r="BO370" t="str">
        <f t="shared" si="257"/>
        <v/>
      </c>
      <c r="BP370" t="str">
        <f t="shared" si="258"/>
        <v/>
      </c>
      <c r="BQ370" t="str">
        <f t="shared" si="259"/>
        <v/>
      </c>
      <c r="BR370" t="str">
        <f t="shared" si="260"/>
        <v/>
      </c>
      <c r="BS370" s="22" t="str">
        <f ca="1">IF(BT370="","",MAX($BS$5:INDIRECT(ADDRESS(ROW()-1,COLUMN())))+1)</f>
        <v/>
      </c>
      <c r="BT370" s="22" t="str">
        <f t="shared" si="261"/>
        <v/>
      </c>
      <c r="BU370" s="22" t="str">
        <f ca="1">IF(BV370="","",MAX($BU$5:INDIRECT(ADDRESS(ROW()-1,COLUMN())))+1)</f>
        <v/>
      </c>
      <c r="BV370" s="22" t="str">
        <f t="shared" si="262"/>
        <v/>
      </c>
    </row>
    <row r="371" spans="2:74">
      <c r="B371" s="39"/>
      <c r="C371" s="3"/>
      <c r="D371" s="3" t="str">
        <f t="shared" si="223"/>
        <v/>
      </c>
      <c r="E371" s="40"/>
      <c r="F371" s="40"/>
      <c r="G371" s="40">
        <f t="shared" si="230"/>
        <v>0</v>
      </c>
      <c r="H371" s="3">
        <v>80</v>
      </c>
      <c r="I371" s="3" t="str">
        <f t="shared" si="224"/>
        <v>C U I T</v>
      </c>
      <c r="J371" s="33"/>
      <c r="K371" s="3"/>
      <c r="L371" s="41"/>
      <c r="M371" s="41"/>
      <c r="N371" s="41"/>
      <c r="O371" s="41"/>
      <c r="P371" s="41"/>
      <c r="Q371" s="41"/>
      <c r="R371" s="41"/>
      <c r="S371" s="41"/>
      <c r="T371" s="3" t="s">
        <v>645</v>
      </c>
      <c r="U371" s="3" t="str">
        <f t="shared" si="225"/>
        <v>PESOS ARGENTINOS</v>
      </c>
      <c r="V371" s="41">
        <v>1</v>
      </c>
      <c r="W371" s="41">
        <v>1</v>
      </c>
      <c r="X371" s="3">
        <v>0</v>
      </c>
      <c r="Y371" s="3" t="str">
        <f t="shared" si="226"/>
        <v>NO CORRESPONDE</v>
      </c>
      <c r="Z371" s="3"/>
      <c r="AA371" s="39" t="str">
        <f t="shared" si="231"/>
        <v/>
      </c>
      <c r="AC371" s="46"/>
      <c r="AD371" s="7"/>
      <c r="AE371" s="3" t="str">
        <f t="shared" si="227"/>
        <v/>
      </c>
      <c r="AF371" s="47">
        <f t="shared" si="263"/>
        <v>0</v>
      </c>
      <c r="AG371" s="46"/>
      <c r="AH371" s="7"/>
      <c r="AI371" s="3" t="str">
        <f t="shared" si="228"/>
        <v/>
      </c>
      <c r="AJ371" s="47">
        <f t="shared" si="264"/>
        <v>0</v>
      </c>
      <c r="AK371" s="53">
        <f t="shared" si="265"/>
        <v>0</v>
      </c>
      <c r="AL371" s="53">
        <f t="shared" si="266"/>
        <v>0</v>
      </c>
      <c r="AN371" s="56">
        <f t="shared" si="229"/>
        <v>0</v>
      </c>
      <c r="AP371" t="str">
        <f t="shared" si="232"/>
        <v/>
      </c>
      <c r="AQ371" t="str">
        <f t="shared" si="233"/>
        <v/>
      </c>
      <c r="AR371" t="str">
        <f t="shared" si="234"/>
        <v/>
      </c>
      <c r="AS371" t="str">
        <f t="shared" si="235"/>
        <v/>
      </c>
      <c r="AT371" t="str">
        <f t="shared" si="236"/>
        <v/>
      </c>
      <c r="AU371" t="str">
        <f t="shared" si="237"/>
        <v>80</v>
      </c>
      <c r="AV371" t="str">
        <f t="shared" si="238"/>
        <v/>
      </c>
      <c r="AW371" t="str">
        <f t="shared" si="239"/>
        <v xml:space="preserve">                              </v>
      </c>
      <c r="AX371" t="str">
        <f t="shared" si="240"/>
        <v>000000000000000</v>
      </c>
      <c r="AY371" t="str">
        <f t="shared" si="241"/>
        <v>000000000000000</v>
      </c>
      <c r="AZ371" t="str">
        <f t="shared" si="242"/>
        <v>000000000000000</v>
      </c>
      <c r="BA371" t="str">
        <f t="shared" si="243"/>
        <v>000000000000000</v>
      </c>
      <c r="BB371" t="str">
        <f t="shared" si="244"/>
        <v>000000000000000</v>
      </c>
      <c r="BC371" t="str">
        <f t="shared" si="245"/>
        <v>000000000000000</v>
      </c>
      <c r="BD371" t="str">
        <f t="shared" si="246"/>
        <v>000000000000000</v>
      </c>
      <c r="BE371" t="str">
        <f t="shared" si="247"/>
        <v>000000000000000</v>
      </c>
      <c r="BF371" t="str">
        <f t="shared" si="248"/>
        <v>PES</v>
      </c>
      <c r="BG371" t="str">
        <f t="shared" si="249"/>
        <v>0001000000</v>
      </c>
      <c r="BH371">
        <f t="shared" si="250"/>
        <v>1</v>
      </c>
      <c r="BI371" t="str">
        <f t="shared" si="251"/>
        <v xml:space="preserve"> </v>
      </c>
      <c r="BJ371" t="str">
        <f t="shared" si="252"/>
        <v>000000000000000</v>
      </c>
      <c r="BK371" t="str">
        <f t="shared" si="253"/>
        <v/>
      </c>
      <c r="BL371" t="str">
        <f t="shared" si="254"/>
        <v/>
      </c>
      <c r="BM371" t="str">
        <f t="shared" si="255"/>
        <v/>
      </c>
      <c r="BN371" t="str">
        <f t="shared" si="256"/>
        <v/>
      </c>
      <c r="BO371" t="str">
        <f t="shared" si="257"/>
        <v/>
      </c>
      <c r="BP371" t="str">
        <f t="shared" si="258"/>
        <v/>
      </c>
      <c r="BQ371" t="str">
        <f t="shared" si="259"/>
        <v/>
      </c>
      <c r="BR371" t="str">
        <f t="shared" si="260"/>
        <v/>
      </c>
      <c r="BS371" s="22" t="str">
        <f ca="1">IF(BT371="","",MAX($BS$5:INDIRECT(ADDRESS(ROW()-1,COLUMN())))+1)</f>
        <v/>
      </c>
      <c r="BT371" s="22" t="str">
        <f t="shared" si="261"/>
        <v/>
      </c>
      <c r="BU371" s="22" t="str">
        <f ca="1">IF(BV371="","",MAX($BU$5:INDIRECT(ADDRESS(ROW()-1,COLUMN())))+1)</f>
        <v/>
      </c>
      <c r="BV371" s="22" t="str">
        <f t="shared" si="262"/>
        <v/>
      </c>
    </row>
    <row r="372" spans="2:74">
      <c r="B372" s="39"/>
      <c r="C372" s="3"/>
      <c r="D372" s="3" t="str">
        <f t="shared" si="223"/>
        <v/>
      </c>
      <c r="E372" s="40"/>
      <c r="F372" s="40"/>
      <c r="G372" s="40">
        <f t="shared" si="230"/>
        <v>0</v>
      </c>
      <c r="H372" s="3">
        <v>80</v>
      </c>
      <c r="I372" s="3" t="str">
        <f t="shared" si="224"/>
        <v>C U I T</v>
      </c>
      <c r="J372" s="33"/>
      <c r="K372" s="3"/>
      <c r="L372" s="41"/>
      <c r="M372" s="41"/>
      <c r="N372" s="41"/>
      <c r="O372" s="41"/>
      <c r="P372" s="41"/>
      <c r="Q372" s="41"/>
      <c r="R372" s="41"/>
      <c r="S372" s="41"/>
      <c r="T372" s="3" t="s">
        <v>645</v>
      </c>
      <c r="U372" s="3" t="str">
        <f t="shared" si="225"/>
        <v>PESOS ARGENTINOS</v>
      </c>
      <c r="V372" s="41">
        <v>1</v>
      </c>
      <c r="W372" s="41">
        <v>1</v>
      </c>
      <c r="X372" s="3">
        <v>0</v>
      </c>
      <c r="Y372" s="3" t="str">
        <f t="shared" si="226"/>
        <v>NO CORRESPONDE</v>
      </c>
      <c r="Z372" s="3"/>
      <c r="AA372" s="39" t="str">
        <f t="shared" si="231"/>
        <v/>
      </c>
      <c r="AC372" s="46"/>
      <c r="AD372" s="7"/>
      <c r="AE372" s="3" t="str">
        <f t="shared" si="227"/>
        <v/>
      </c>
      <c r="AF372" s="47">
        <f t="shared" si="263"/>
        <v>0</v>
      </c>
      <c r="AG372" s="46"/>
      <c r="AH372" s="7"/>
      <c r="AI372" s="3" t="str">
        <f t="shared" si="228"/>
        <v/>
      </c>
      <c r="AJ372" s="47">
        <f t="shared" si="264"/>
        <v>0</v>
      </c>
      <c r="AK372" s="53">
        <f t="shared" si="265"/>
        <v>0</v>
      </c>
      <c r="AL372" s="53">
        <f t="shared" si="266"/>
        <v>0</v>
      </c>
      <c r="AN372" s="56">
        <f t="shared" si="229"/>
        <v>0</v>
      </c>
      <c r="AP372" t="str">
        <f t="shared" si="232"/>
        <v/>
      </c>
      <c r="AQ372" t="str">
        <f t="shared" si="233"/>
        <v/>
      </c>
      <c r="AR372" t="str">
        <f t="shared" si="234"/>
        <v/>
      </c>
      <c r="AS372" t="str">
        <f t="shared" si="235"/>
        <v/>
      </c>
      <c r="AT372" t="str">
        <f t="shared" si="236"/>
        <v/>
      </c>
      <c r="AU372" t="str">
        <f t="shared" si="237"/>
        <v>80</v>
      </c>
      <c r="AV372" t="str">
        <f t="shared" si="238"/>
        <v/>
      </c>
      <c r="AW372" t="str">
        <f t="shared" si="239"/>
        <v xml:space="preserve">                              </v>
      </c>
      <c r="AX372" t="str">
        <f t="shared" si="240"/>
        <v>000000000000000</v>
      </c>
      <c r="AY372" t="str">
        <f t="shared" si="241"/>
        <v>000000000000000</v>
      </c>
      <c r="AZ372" t="str">
        <f t="shared" si="242"/>
        <v>000000000000000</v>
      </c>
      <c r="BA372" t="str">
        <f t="shared" si="243"/>
        <v>000000000000000</v>
      </c>
      <c r="BB372" t="str">
        <f t="shared" si="244"/>
        <v>000000000000000</v>
      </c>
      <c r="BC372" t="str">
        <f t="shared" si="245"/>
        <v>000000000000000</v>
      </c>
      <c r="BD372" t="str">
        <f t="shared" si="246"/>
        <v>000000000000000</v>
      </c>
      <c r="BE372" t="str">
        <f t="shared" si="247"/>
        <v>000000000000000</v>
      </c>
      <c r="BF372" t="str">
        <f t="shared" si="248"/>
        <v>PES</v>
      </c>
      <c r="BG372" t="str">
        <f t="shared" si="249"/>
        <v>0001000000</v>
      </c>
      <c r="BH372">
        <f t="shared" si="250"/>
        <v>1</v>
      </c>
      <c r="BI372" t="str">
        <f t="shared" si="251"/>
        <v xml:space="preserve"> </v>
      </c>
      <c r="BJ372" t="str">
        <f t="shared" si="252"/>
        <v>000000000000000</v>
      </c>
      <c r="BK372" t="str">
        <f t="shared" si="253"/>
        <v/>
      </c>
      <c r="BL372" t="str">
        <f t="shared" si="254"/>
        <v/>
      </c>
      <c r="BM372" t="str">
        <f t="shared" si="255"/>
        <v/>
      </c>
      <c r="BN372" t="str">
        <f t="shared" si="256"/>
        <v/>
      </c>
      <c r="BO372" t="str">
        <f t="shared" si="257"/>
        <v/>
      </c>
      <c r="BP372" t="str">
        <f t="shared" si="258"/>
        <v/>
      </c>
      <c r="BQ372" t="str">
        <f t="shared" si="259"/>
        <v/>
      </c>
      <c r="BR372" t="str">
        <f t="shared" si="260"/>
        <v/>
      </c>
      <c r="BS372" s="22" t="str">
        <f ca="1">IF(BT372="","",MAX($BS$5:INDIRECT(ADDRESS(ROW()-1,COLUMN())))+1)</f>
        <v/>
      </c>
      <c r="BT372" s="22" t="str">
        <f t="shared" si="261"/>
        <v/>
      </c>
      <c r="BU372" s="22" t="str">
        <f ca="1">IF(BV372="","",MAX($BU$5:INDIRECT(ADDRESS(ROW()-1,COLUMN())))+1)</f>
        <v/>
      </c>
      <c r="BV372" s="22" t="str">
        <f t="shared" si="262"/>
        <v/>
      </c>
    </row>
    <row r="373" spans="2:74">
      <c r="B373" s="39"/>
      <c r="C373" s="3"/>
      <c r="D373" s="3" t="str">
        <f t="shared" si="223"/>
        <v/>
      </c>
      <c r="E373" s="40"/>
      <c r="F373" s="40"/>
      <c r="G373" s="40">
        <f t="shared" si="230"/>
        <v>0</v>
      </c>
      <c r="H373" s="3">
        <v>80</v>
      </c>
      <c r="I373" s="3" t="str">
        <f t="shared" si="224"/>
        <v>C U I T</v>
      </c>
      <c r="J373" s="33"/>
      <c r="K373" s="3"/>
      <c r="L373" s="41"/>
      <c r="M373" s="41"/>
      <c r="N373" s="41"/>
      <c r="O373" s="41"/>
      <c r="P373" s="41"/>
      <c r="Q373" s="41"/>
      <c r="R373" s="41"/>
      <c r="S373" s="41"/>
      <c r="T373" s="3" t="s">
        <v>645</v>
      </c>
      <c r="U373" s="3" t="str">
        <f t="shared" si="225"/>
        <v>PESOS ARGENTINOS</v>
      </c>
      <c r="V373" s="41">
        <v>1</v>
      </c>
      <c r="W373" s="41">
        <v>1</v>
      </c>
      <c r="X373" s="3">
        <v>0</v>
      </c>
      <c r="Y373" s="3" t="str">
        <f t="shared" si="226"/>
        <v>NO CORRESPONDE</v>
      </c>
      <c r="Z373" s="3"/>
      <c r="AA373" s="39" t="str">
        <f t="shared" si="231"/>
        <v/>
      </c>
      <c r="AC373" s="46"/>
      <c r="AD373" s="7"/>
      <c r="AE373" s="3" t="str">
        <f t="shared" si="227"/>
        <v/>
      </c>
      <c r="AF373" s="47">
        <f t="shared" si="263"/>
        <v>0</v>
      </c>
      <c r="AG373" s="46"/>
      <c r="AH373" s="7"/>
      <c r="AI373" s="3" t="str">
        <f t="shared" si="228"/>
        <v/>
      </c>
      <c r="AJ373" s="47">
        <f t="shared" si="264"/>
        <v>0</v>
      </c>
      <c r="AK373" s="53">
        <f t="shared" si="265"/>
        <v>0</v>
      </c>
      <c r="AL373" s="53">
        <f t="shared" si="266"/>
        <v>0</v>
      </c>
      <c r="AN373" s="56">
        <f t="shared" si="229"/>
        <v>0</v>
      </c>
      <c r="AP373" t="str">
        <f t="shared" si="232"/>
        <v/>
      </c>
      <c r="AQ373" t="str">
        <f t="shared" si="233"/>
        <v/>
      </c>
      <c r="AR373" t="str">
        <f t="shared" si="234"/>
        <v/>
      </c>
      <c r="AS373" t="str">
        <f t="shared" si="235"/>
        <v/>
      </c>
      <c r="AT373" t="str">
        <f t="shared" si="236"/>
        <v/>
      </c>
      <c r="AU373" t="str">
        <f t="shared" si="237"/>
        <v>80</v>
      </c>
      <c r="AV373" t="str">
        <f t="shared" si="238"/>
        <v/>
      </c>
      <c r="AW373" t="str">
        <f t="shared" si="239"/>
        <v xml:space="preserve">                              </v>
      </c>
      <c r="AX373" t="str">
        <f t="shared" si="240"/>
        <v>000000000000000</v>
      </c>
      <c r="AY373" t="str">
        <f t="shared" si="241"/>
        <v>000000000000000</v>
      </c>
      <c r="AZ373" t="str">
        <f t="shared" si="242"/>
        <v>000000000000000</v>
      </c>
      <c r="BA373" t="str">
        <f t="shared" si="243"/>
        <v>000000000000000</v>
      </c>
      <c r="BB373" t="str">
        <f t="shared" si="244"/>
        <v>000000000000000</v>
      </c>
      <c r="BC373" t="str">
        <f t="shared" si="245"/>
        <v>000000000000000</v>
      </c>
      <c r="BD373" t="str">
        <f t="shared" si="246"/>
        <v>000000000000000</v>
      </c>
      <c r="BE373" t="str">
        <f t="shared" si="247"/>
        <v>000000000000000</v>
      </c>
      <c r="BF373" t="str">
        <f t="shared" si="248"/>
        <v>PES</v>
      </c>
      <c r="BG373" t="str">
        <f t="shared" si="249"/>
        <v>0001000000</v>
      </c>
      <c r="BH373">
        <f t="shared" si="250"/>
        <v>1</v>
      </c>
      <c r="BI373" t="str">
        <f t="shared" si="251"/>
        <v xml:space="preserve"> </v>
      </c>
      <c r="BJ373" t="str">
        <f t="shared" si="252"/>
        <v>000000000000000</v>
      </c>
      <c r="BK373" t="str">
        <f t="shared" si="253"/>
        <v/>
      </c>
      <c r="BL373" t="str">
        <f t="shared" si="254"/>
        <v/>
      </c>
      <c r="BM373" t="str">
        <f t="shared" si="255"/>
        <v/>
      </c>
      <c r="BN373" t="str">
        <f t="shared" si="256"/>
        <v/>
      </c>
      <c r="BO373" t="str">
        <f t="shared" si="257"/>
        <v/>
      </c>
      <c r="BP373" t="str">
        <f t="shared" si="258"/>
        <v/>
      </c>
      <c r="BQ373" t="str">
        <f t="shared" si="259"/>
        <v/>
      </c>
      <c r="BR373" t="str">
        <f t="shared" si="260"/>
        <v/>
      </c>
      <c r="BS373" s="22" t="str">
        <f ca="1">IF(BT373="","",MAX($BS$5:INDIRECT(ADDRESS(ROW()-1,COLUMN())))+1)</f>
        <v/>
      </c>
      <c r="BT373" s="22" t="str">
        <f t="shared" si="261"/>
        <v/>
      </c>
      <c r="BU373" s="22" t="str">
        <f ca="1">IF(BV373="","",MAX($BU$5:INDIRECT(ADDRESS(ROW()-1,COLUMN())))+1)</f>
        <v/>
      </c>
      <c r="BV373" s="22" t="str">
        <f t="shared" si="262"/>
        <v/>
      </c>
    </row>
    <row r="374" spans="2:74">
      <c r="B374" s="39"/>
      <c r="C374" s="3"/>
      <c r="D374" s="3" t="str">
        <f t="shared" si="223"/>
        <v/>
      </c>
      <c r="E374" s="40"/>
      <c r="F374" s="40"/>
      <c r="G374" s="40">
        <f t="shared" si="230"/>
        <v>0</v>
      </c>
      <c r="H374" s="3">
        <v>80</v>
      </c>
      <c r="I374" s="3" t="str">
        <f t="shared" si="224"/>
        <v>C U I T</v>
      </c>
      <c r="J374" s="33"/>
      <c r="K374" s="3"/>
      <c r="L374" s="41"/>
      <c r="M374" s="41"/>
      <c r="N374" s="41"/>
      <c r="O374" s="41"/>
      <c r="P374" s="41"/>
      <c r="Q374" s="41"/>
      <c r="R374" s="41"/>
      <c r="S374" s="41"/>
      <c r="T374" s="3" t="s">
        <v>645</v>
      </c>
      <c r="U374" s="3" t="str">
        <f t="shared" si="225"/>
        <v>PESOS ARGENTINOS</v>
      </c>
      <c r="V374" s="41">
        <v>1</v>
      </c>
      <c r="W374" s="41">
        <v>1</v>
      </c>
      <c r="X374" s="3">
        <v>0</v>
      </c>
      <c r="Y374" s="3" t="str">
        <f t="shared" si="226"/>
        <v>NO CORRESPONDE</v>
      </c>
      <c r="Z374" s="3"/>
      <c r="AA374" s="39" t="str">
        <f t="shared" si="231"/>
        <v/>
      </c>
      <c r="AC374" s="46"/>
      <c r="AD374" s="7"/>
      <c r="AE374" s="3" t="str">
        <f t="shared" si="227"/>
        <v/>
      </c>
      <c r="AF374" s="47">
        <f t="shared" si="263"/>
        <v>0</v>
      </c>
      <c r="AG374" s="46"/>
      <c r="AH374" s="7"/>
      <c r="AI374" s="3" t="str">
        <f t="shared" si="228"/>
        <v/>
      </c>
      <c r="AJ374" s="47">
        <f t="shared" si="264"/>
        <v>0</v>
      </c>
      <c r="AK374" s="53">
        <f t="shared" si="265"/>
        <v>0</v>
      </c>
      <c r="AL374" s="53">
        <f t="shared" si="266"/>
        <v>0</v>
      </c>
      <c r="AN374" s="56">
        <f t="shared" si="229"/>
        <v>0</v>
      </c>
      <c r="AP374" t="str">
        <f t="shared" si="232"/>
        <v/>
      </c>
      <c r="AQ374" t="str">
        <f t="shared" si="233"/>
        <v/>
      </c>
      <c r="AR374" t="str">
        <f t="shared" si="234"/>
        <v/>
      </c>
      <c r="AS374" t="str">
        <f t="shared" si="235"/>
        <v/>
      </c>
      <c r="AT374" t="str">
        <f t="shared" si="236"/>
        <v/>
      </c>
      <c r="AU374" t="str">
        <f t="shared" si="237"/>
        <v>80</v>
      </c>
      <c r="AV374" t="str">
        <f t="shared" si="238"/>
        <v/>
      </c>
      <c r="AW374" t="str">
        <f t="shared" si="239"/>
        <v xml:space="preserve">                              </v>
      </c>
      <c r="AX374" t="str">
        <f t="shared" si="240"/>
        <v>000000000000000</v>
      </c>
      <c r="AY374" t="str">
        <f t="shared" si="241"/>
        <v>000000000000000</v>
      </c>
      <c r="AZ374" t="str">
        <f t="shared" si="242"/>
        <v>000000000000000</v>
      </c>
      <c r="BA374" t="str">
        <f t="shared" si="243"/>
        <v>000000000000000</v>
      </c>
      <c r="BB374" t="str">
        <f t="shared" si="244"/>
        <v>000000000000000</v>
      </c>
      <c r="BC374" t="str">
        <f t="shared" si="245"/>
        <v>000000000000000</v>
      </c>
      <c r="BD374" t="str">
        <f t="shared" si="246"/>
        <v>000000000000000</v>
      </c>
      <c r="BE374" t="str">
        <f t="shared" si="247"/>
        <v>000000000000000</v>
      </c>
      <c r="BF374" t="str">
        <f t="shared" si="248"/>
        <v>PES</v>
      </c>
      <c r="BG374" t="str">
        <f t="shared" si="249"/>
        <v>0001000000</v>
      </c>
      <c r="BH374">
        <f t="shared" si="250"/>
        <v>1</v>
      </c>
      <c r="BI374" t="str">
        <f t="shared" si="251"/>
        <v xml:space="preserve"> </v>
      </c>
      <c r="BJ374" t="str">
        <f t="shared" si="252"/>
        <v>000000000000000</v>
      </c>
      <c r="BK374" t="str">
        <f t="shared" si="253"/>
        <v/>
      </c>
      <c r="BL374" t="str">
        <f t="shared" si="254"/>
        <v/>
      </c>
      <c r="BM374" t="str">
        <f t="shared" si="255"/>
        <v/>
      </c>
      <c r="BN374" t="str">
        <f t="shared" si="256"/>
        <v/>
      </c>
      <c r="BO374" t="str">
        <f t="shared" si="257"/>
        <v/>
      </c>
      <c r="BP374" t="str">
        <f t="shared" si="258"/>
        <v/>
      </c>
      <c r="BQ374" t="str">
        <f t="shared" si="259"/>
        <v/>
      </c>
      <c r="BR374" t="str">
        <f t="shared" si="260"/>
        <v/>
      </c>
      <c r="BS374" s="22" t="str">
        <f ca="1">IF(BT374="","",MAX($BS$5:INDIRECT(ADDRESS(ROW()-1,COLUMN())))+1)</f>
        <v/>
      </c>
      <c r="BT374" s="22" t="str">
        <f t="shared" si="261"/>
        <v/>
      </c>
      <c r="BU374" s="22" t="str">
        <f ca="1">IF(BV374="","",MAX($BU$5:INDIRECT(ADDRESS(ROW()-1,COLUMN())))+1)</f>
        <v/>
      </c>
      <c r="BV374" s="22" t="str">
        <f t="shared" si="262"/>
        <v/>
      </c>
    </row>
    <row r="375" spans="2:74">
      <c r="B375" s="39"/>
      <c r="C375" s="3"/>
      <c r="D375" s="3" t="str">
        <f t="shared" si="223"/>
        <v/>
      </c>
      <c r="E375" s="40"/>
      <c r="F375" s="40"/>
      <c r="G375" s="40">
        <f t="shared" si="230"/>
        <v>0</v>
      </c>
      <c r="H375" s="3">
        <v>80</v>
      </c>
      <c r="I375" s="3" t="str">
        <f t="shared" si="224"/>
        <v>C U I T</v>
      </c>
      <c r="J375" s="33"/>
      <c r="K375" s="3"/>
      <c r="L375" s="41"/>
      <c r="M375" s="41"/>
      <c r="N375" s="41"/>
      <c r="O375" s="41"/>
      <c r="P375" s="41"/>
      <c r="Q375" s="41"/>
      <c r="R375" s="41"/>
      <c r="S375" s="41"/>
      <c r="T375" s="3" t="s">
        <v>645</v>
      </c>
      <c r="U375" s="3" t="str">
        <f t="shared" si="225"/>
        <v>PESOS ARGENTINOS</v>
      </c>
      <c r="V375" s="41">
        <v>1</v>
      </c>
      <c r="W375" s="41">
        <v>1</v>
      </c>
      <c r="X375" s="3">
        <v>0</v>
      </c>
      <c r="Y375" s="3" t="str">
        <f t="shared" si="226"/>
        <v>NO CORRESPONDE</v>
      </c>
      <c r="Z375" s="3"/>
      <c r="AA375" s="39" t="str">
        <f t="shared" si="231"/>
        <v/>
      </c>
      <c r="AC375" s="46"/>
      <c r="AD375" s="7"/>
      <c r="AE375" s="3" t="str">
        <f t="shared" si="227"/>
        <v/>
      </c>
      <c r="AF375" s="47">
        <f t="shared" si="263"/>
        <v>0</v>
      </c>
      <c r="AG375" s="46"/>
      <c r="AH375" s="7"/>
      <c r="AI375" s="3" t="str">
        <f t="shared" si="228"/>
        <v/>
      </c>
      <c r="AJ375" s="47">
        <f t="shared" si="264"/>
        <v>0</v>
      </c>
      <c r="AK375" s="53">
        <f t="shared" si="265"/>
        <v>0</v>
      </c>
      <c r="AL375" s="53">
        <f t="shared" si="266"/>
        <v>0</v>
      </c>
      <c r="AN375" s="56">
        <f t="shared" si="229"/>
        <v>0</v>
      </c>
      <c r="AP375" t="str">
        <f t="shared" si="232"/>
        <v/>
      </c>
      <c r="AQ375" t="str">
        <f t="shared" si="233"/>
        <v/>
      </c>
      <c r="AR375" t="str">
        <f t="shared" si="234"/>
        <v/>
      </c>
      <c r="AS375" t="str">
        <f t="shared" si="235"/>
        <v/>
      </c>
      <c r="AT375" t="str">
        <f t="shared" si="236"/>
        <v/>
      </c>
      <c r="AU375" t="str">
        <f t="shared" si="237"/>
        <v>80</v>
      </c>
      <c r="AV375" t="str">
        <f t="shared" si="238"/>
        <v/>
      </c>
      <c r="AW375" t="str">
        <f t="shared" si="239"/>
        <v xml:space="preserve">                              </v>
      </c>
      <c r="AX375" t="str">
        <f t="shared" si="240"/>
        <v>000000000000000</v>
      </c>
      <c r="AY375" t="str">
        <f t="shared" si="241"/>
        <v>000000000000000</v>
      </c>
      <c r="AZ375" t="str">
        <f t="shared" si="242"/>
        <v>000000000000000</v>
      </c>
      <c r="BA375" t="str">
        <f t="shared" si="243"/>
        <v>000000000000000</v>
      </c>
      <c r="BB375" t="str">
        <f t="shared" si="244"/>
        <v>000000000000000</v>
      </c>
      <c r="BC375" t="str">
        <f t="shared" si="245"/>
        <v>000000000000000</v>
      </c>
      <c r="BD375" t="str">
        <f t="shared" si="246"/>
        <v>000000000000000</v>
      </c>
      <c r="BE375" t="str">
        <f t="shared" si="247"/>
        <v>000000000000000</v>
      </c>
      <c r="BF375" t="str">
        <f t="shared" si="248"/>
        <v>PES</v>
      </c>
      <c r="BG375" t="str">
        <f t="shared" si="249"/>
        <v>0001000000</v>
      </c>
      <c r="BH375">
        <f t="shared" si="250"/>
        <v>1</v>
      </c>
      <c r="BI375" t="str">
        <f t="shared" si="251"/>
        <v xml:space="preserve"> </v>
      </c>
      <c r="BJ375" t="str">
        <f t="shared" si="252"/>
        <v>000000000000000</v>
      </c>
      <c r="BK375" t="str">
        <f t="shared" si="253"/>
        <v/>
      </c>
      <c r="BL375" t="str">
        <f t="shared" si="254"/>
        <v/>
      </c>
      <c r="BM375" t="str">
        <f t="shared" si="255"/>
        <v/>
      </c>
      <c r="BN375" t="str">
        <f t="shared" si="256"/>
        <v/>
      </c>
      <c r="BO375" t="str">
        <f t="shared" si="257"/>
        <v/>
      </c>
      <c r="BP375" t="str">
        <f t="shared" si="258"/>
        <v/>
      </c>
      <c r="BQ375" t="str">
        <f t="shared" si="259"/>
        <v/>
      </c>
      <c r="BR375" t="str">
        <f t="shared" si="260"/>
        <v/>
      </c>
      <c r="BS375" s="22" t="str">
        <f ca="1">IF(BT375="","",MAX($BS$5:INDIRECT(ADDRESS(ROW()-1,COLUMN())))+1)</f>
        <v/>
      </c>
      <c r="BT375" s="22" t="str">
        <f t="shared" si="261"/>
        <v/>
      </c>
      <c r="BU375" s="22" t="str">
        <f ca="1">IF(BV375="","",MAX($BU$5:INDIRECT(ADDRESS(ROW()-1,COLUMN())))+1)</f>
        <v/>
      </c>
      <c r="BV375" s="22" t="str">
        <f t="shared" si="262"/>
        <v/>
      </c>
    </row>
    <row r="376" spans="2:74">
      <c r="B376" s="39"/>
      <c r="C376" s="3"/>
      <c r="D376" s="3" t="str">
        <f t="shared" si="223"/>
        <v/>
      </c>
      <c r="E376" s="40"/>
      <c r="F376" s="40"/>
      <c r="G376" s="40">
        <f t="shared" si="230"/>
        <v>0</v>
      </c>
      <c r="H376" s="3">
        <v>80</v>
      </c>
      <c r="I376" s="3" t="str">
        <f t="shared" si="224"/>
        <v>C U I T</v>
      </c>
      <c r="J376" s="33"/>
      <c r="K376" s="3"/>
      <c r="L376" s="41"/>
      <c r="M376" s="41"/>
      <c r="N376" s="41"/>
      <c r="O376" s="41"/>
      <c r="P376" s="41"/>
      <c r="Q376" s="41"/>
      <c r="R376" s="41"/>
      <c r="S376" s="41"/>
      <c r="T376" s="3" t="s">
        <v>645</v>
      </c>
      <c r="U376" s="3" t="str">
        <f t="shared" si="225"/>
        <v>PESOS ARGENTINOS</v>
      </c>
      <c r="V376" s="41">
        <v>1</v>
      </c>
      <c r="W376" s="41">
        <v>1</v>
      </c>
      <c r="X376" s="3">
        <v>0</v>
      </c>
      <c r="Y376" s="3" t="str">
        <f t="shared" si="226"/>
        <v>NO CORRESPONDE</v>
      </c>
      <c r="Z376" s="3"/>
      <c r="AA376" s="39" t="str">
        <f t="shared" si="231"/>
        <v/>
      </c>
      <c r="AC376" s="46"/>
      <c r="AD376" s="7"/>
      <c r="AE376" s="3" t="str">
        <f t="shared" si="227"/>
        <v/>
      </c>
      <c r="AF376" s="47">
        <f t="shared" si="263"/>
        <v>0</v>
      </c>
      <c r="AG376" s="46"/>
      <c r="AH376" s="7"/>
      <c r="AI376" s="3" t="str">
        <f t="shared" si="228"/>
        <v/>
      </c>
      <c r="AJ376" s="47">
        <f t="shared" si="264"/>
        <v>0</v>
      </c>
      <c r="AK376" s="53">
        <f t="shared" si="265"/>
        <v>0</v>
      </c>
      <c r="AL376" s="53">
        <f t="shared" si="266"/>
        <v>0</v>
      </c>
      <c r="AN376" s="56">
        <f t="shared" si="229"/>
        <v>0</v>
      </c>
      <c r="AP376" t="str">
        <f t="shared" si="232"/>
        <v/>
      </c>
      <c r="AQ376" t="str">
        <f t="shared" si="233"/>
        <v/>
      </c>
      <c r="AR376" t="str">
        <f t="shared" si="234"/>
        <v/>
      </c>
      <c r="AS376" t="str">
        <f t="shared" si="235"/>
        <v/>
      </c>
      <c r="AT376" t="str">
        <f t="shared" si="236"/>
        <v/>
      </c>
      <c r="AU376" t="str">
        <f t="shared" si="237"/>
        <v>80</v>
      </c>
      <c r="AV376" t="str">
        <f t="shared" si="238"/>
        <v/>
      </c>
      <c r="AW376" t="str">
        <f t="shared" si="239"/>
        <v xml:space="preserve">                              </v>
      </c>
      <c r="AX376" t="str">
        <f t="shared" si="240"/>
        <v>000000000000000</v>
      </c>
      <c r="AY376" t="str">
        <f t="shared" si="241"/>
        <v>000000000000000</v>
      </c>
      <c r="AZ376" t="str">
        <f t="shared" si="242"/>
        <v>000000000000000</v>
      </c>
      <c r="BA376" t="str">
        <f t="shared" si="243"/>
        <v>000000000000000</v>
      </c>
      <c r="BB376" t="str">
        <f t="shared" si="244"/>
        <v>000000000000000</v>
      </c>
      <c r="BC376" t="str">
        <f t="shared" si="245"/>
        <v>000000000000000</v>
      </c>
      <c r="BD376" t="str">
        <f t="shared" si="246"/>
        <v>000000000000000</v>
      </c>
      <c r="BE376" t="str">
        <f t="shared" si="247"/>
        <v>000000000000000</v>
      </c>
      <c r="BF376" t="str">
        <f t="shared" si="248"/>
        <v>PES</v>
      </c>
      <c r="BG376" t="str">
        <f t="shared" si="249"/>
        <v>0001000000</v>
      </c>
      <c r="BH376">
        <f t="shared" si="250"/>
        <v>1</v>
      </c>
      <c r="BI376" t="str">
        <f t="shared" si="251"/>
        <v xml:space="preserve"> </v>
      </c>
      <c r="BJ376" t="str">
        <f t="shared" si="252"/>
        <v>000000000000000</v>
      </c>
      <c r="BK376" t="str">
        <f t="shared" si="253"/>
        <v/>
      </c>
      <c r="BL376" t="str">
        <f t="shared" si="254"/>
        <v/>
      </c>
      <c r="BM376" t="str">
        <f t="shared" si="255"/>
        <v/>
      </c>
      <c r="BN376" t="str">
        <f t="shared" si="256"/>
        <v/>
      </c>
      <c r="BO376" t="str">
        <f t="shared" si="257"/>
        <v/>
      </c>
      <c r="BP376" t="str">
        <f t="shared" si="258"/>
        <v/>
      </c>
      <c r="BQ376" t="str">
        <f t="shared" si="259"/>
        <v/>
      </c>
      <c r="BR376" t="str">
        <f t="shared" si="260"/>
        <v/>
      </c>
      <c r="BS376" s="22" t="str">
        <f ca="1">IF(BT376="","",MAX($BS$5:INDIRECT(ADDRESS(ROW()-1,COLUMN())))+1)</f>
        <v/>
      </c>
      <c r="BT376" s="22" t="str">
        <f t="shared" si="261"/>
        <v/>
      </c>
      <c r="BU376" s="22" t="str">
        <f ca="1">IF(BV376="","",MAX($BU$5:INDIRECT(ADDRESS(ROW()-1,COLUMN())))+1)</f>
        <v/>
      </c>
      <c r="BV376" s="22" t="str">
        <f t="shared" si="262"/>
        <v/>
      </c>
    </row>
    <row r="377" spans="2:74">
      <c r="B377" s="39"/>
      <c r="C377" s="3"/>
      <c r="D377" s="3" t="str">
        <f t="shared" si="223"/>
        <v/>
      </c>
      <c r="E377" s="40"/>
      <c r="F377" s="40"/>
      <c r="G377" s="40">
        <f t="shared" si="230"/>
        <v>0</v>
      </c>
      <c r="H377" s="3">
        <v>80</v>
      </c>
      <c r="I377" s="3" t="str">
        <f t="shared" si="224"/>
        <v>C U I T</v>
      </c>
      <c r="J377" s="33"/>
      <c r="K377" s="3"/>
      <c r="L377" s="41"/>
      <c r="M377" s="41"/>
      <c r="N377" s="41"/>
      <c r="O377" s="41"/>
      <c r="P377" s="41"/>
      <c r="Q377" s="41"/>
      <c r="R377" s="41"/>
      <c r="S377" s="41"/>
      <c r="T377" s="3" t="s">
        <v>645</v>
      </c>
      <c r="U377" s="3" t="str">
        <f t="shared" si="225"/>
        <v>PESOS ARGENTINOS</v>
      </c>
      <c r="V377" s="41">
        <v>1</v>
      </c>
      <c r="W377" s="41">
        <v>1</v>
      </c>
      <c r="X377" s="3">
        <v>0</v>
      </c>
      <c r="Y377" s="3" t="str">
        <f t="shared" si="226"/>
        <v>NO CORRESPONDE</v>
      </c>
      <c r="Z377" s="3"/>
      <c r="AA377" s="39" t="str">
        <f t="shared" si="231"/>
        <v/>
      </c>
      <c r="AC377" s="46"/>
      <c r="AD377" s="7"/>
      <c r="AE377" s="3" t="str">
        <f t="shared" si="227"/>
        <v/>
      </c>
      <c r="AF377" s="47">
        <f t="shared" si="263"/>
        <v>0</v>
      </c>
      <c r="AG377" s="46"/>
      <c r="AH377" s="7"/>
      <c r="AI377" s="3" t="str">
        <f t="shared" si="228"/>
        <v/>
      </c>
      <c r="AJ377" s="47">
        <f t="shared" si="264"/>
        <v>0</v>
      </c>
      <c r="AK377" s="53">
        <f t="shared" si="265"/>
        <v>0</v>
      </c>
      <c r="AL377" s="53">
        <f t="shared" si="266"/>
        <v>0</v>
      </c>
      <c r="AN377" s="56">
        <f t="shared" si="229"/>
        <v>0</v>
      </c>
      <c r="AP377" t="str">
        <f t="shared" si="232"/>
        <v/>
      </c>
      <c r="AQ377" t="str">
        <f t="shared" si="233"/>
        <v/>
      </c>
      <c r="AR377" t="str">
        <f t="shared" si="234"/>
        <v/>
      </c>
      <c r="AS377" t="str">
        <f t="shared" si="235"/>
        <v/>
      </c>
      <c r="AT377" t="str">
        <f t="shared" si="236"/>
        <v/>
      </c>
      <c r="AU377" t="str">
        <f t="shared" si="237"/>
        <v>80</v>
      </c>
      <c r="AV377" t="str">
        <f t="shared" si="238"/>
        <v/>
      </c>
      <c r="AW377" t="str">
        <f t="shared" si="239"/>
        <v xml:space="preserve">                              </v>
      </c>
      <c r="AX377" t="str">
        <f t="shared" si="240"/>
        <v>000000000000000</v>
      </c>
      <c r="AY377" t="str">
        <f t="shared" si="241"/>
        <v>000000000000000</v>
      </c>
      <c r="AZ377" t="str">
        <f t="shared" si="242"/>
        <v>000000000000000</v>
      </c>
      <c r="BA377" t="str">
        <f t="shared" si="243"/>
        <v>000000000000000</v>
      </c>
      <c r="BB377" t="str">
        <f t="shared" si="244"/>
        <v>000000000000000</v>
      </c>
      <c r="BC377" t="str">
        <f t="shared" si="245"/>
        <v>000000000000000</v>
      </c>
      <c r="BD377" t="str">
        <f t="shared" si="246"/>
        <v>000000000000000</v>
      </c>
      <c r="BE377" t="str">
        <f t="shared" si="247"/>
        <v>000000000000000</v>
      </c>
      <c r="BF377" t="str">
        <f t="shared" si="248"/>
        <v>PES</v>
      </c>
      <c r="BG377" t="str">
        <f t="shared" si="249"/>
        <v>0001000000</v>
      </c>
      <c r="BH377">
        <f t="shared" si="250"/>
        <v>1</v>
      </c>
      <c r="BI377" t="str">
        <f t="shared" si="251"/>
        <v xml:space="preserve"> </v>
      </c>
      <c r="BJ377" t="str">
        <f t="shared" si="252"/>
        <v>000000000000000</v>
      </c>
      <c r="BK377" t="str">
        <f t="shared" si="253"/>
        <v/>
      </c>
      <c r="BL377" t="str">
        <f t="shared" si="254"/>
        <v/>
      </c>
      <c r="BM377" t="str">
        <f t="shared" si="255"/>
        <v/>
      </c>
      <c r="BN377" t="str">
        <f t="shared" si="256"/>
        <v/>
      </c>
      <c r="BO377" t="str">
        <f t="shared" si="257"/>
        <v/>
      </c>
      <c r="BP377" t="str">
        <f t="shared" si="258"/>
        <v/>
      </c>
      <c r="BQ377" t="str">
        <f t="shared" si="259"/>
        <v/>
      </c>
      <c r="BR377" t="str">
        <f t="shared" si="260"/>
        <v/>
      </c>
      <c r="BS377" s="22" t="str">
        <f ca="1">IF(BT377="","",MAX($BS$5:INDIRECT(ADDRESS(ROW()-1,COLUMN())))+1)</f>
        <v/>
      </c>
      <c r="BT377" s="22" t="str">
        <f t="shared" si="261"/>
        <v/>
      </c>
      <c r="BU377" s="22" t="str">
        <f ca="1">IF(BV377="","",MAX($BU$5:INDIRECT(ADDRESS(ROW()-1,COLUMN())))+1)</f>
        <v/>
      </c>
      <c r="BV377" s="22" t="str">
        <f t="shared" si="262"/>
        <v/>
      </c>
    </row>
    <row r="378" spans="2:74">
      <c r="B378" s="39"/>
      <c r="C378" s="3"/>
      <c r="D378" s="3" t="str">
        <f t="shared" si="223"/>
        <v/>
      </c>
      <c r="E378" s="40"/>
      <c r="F378" s="40"/>
      <c r="G378" s="40">
        <f t="shared" si="230"/>
        <v>0</v>
      </c>
      <c r="H378" s="3">
        <v>80</v>
      </c>
      <c r="I378" s="3" t="str">
        <f t="shared" si="224"/>
        <v>C U I T</v>
      </c>
      <c r="J378" s="33"/>
      <c r="K378" s="3"/>
      <c r="L378" s="41"/>
      <c r="M378" s="41"/>
      <c r="N378" s="41"/>
      <c r="O378" s="41"/>
      <c r="P378" s="41"/>
      <c r="Q378" s="41"/>
      <c r="R378" s="41"/>
      <c r="S378" s="41"/>
      <c r="T378" s="3" t="s">
        <v>645</v>
      </c>
      <c r="U378" s="3" t="str">
        <f t="shared" si="225"/>
        <v>PESOS ARGENTINOS</v>
      </c>
      <c r="V378" s="41">
        <v>1</v>
      </c>
      <c r="W378" s="41">
        <v>1</v>
      </c>
      <c r="X378" s="3">
        <v>0</v>
      </c>
      <c r="Y378" s="3" t="str">
        <f t="shared" si="226"/>
        <v>NO CORRESPONDE</v>
      </c>
      <c r="Z378" s="3"/>
      <c r="AA378" s="39" t="str">
        <f t="shared" si="231"/>
        <v/>
      </c>
      <c r="AC378" s="46"/>
      <c r="AD378" s="7"/>
      <c r="AE378" s="3" t="str">
        <f t="shared" si="227"/>
        <v/>
      </c>
      <c r="AF378" s="47">
        <f t="shared" si="263"/>
        <v>0</v>
      </c>
      <c r="AG378" s="46"/>
      <c r="AH378" s="7"/>
      <c r="AI378" s="3" t="str">
        <f t="shared" si="228"/>
        <v/>
      </c>
      <c r="AJ378" s="47">
        <f t="shared" si="264"/>
        <v>0</v>
      </c>
      <c r="AK378" s="53">
        <f t="shared" si="265"/>
        <v>0</v>
      </c>
      <c r="AL378" s="53">
        <f t="shared" si="266"/>
        <v>0</v>
      </c>
      <c r="AN378" s="56">
        <f t="shared" si="229"/>
        <v>0</v>
      </c>
      <c r="AP378" t="str">
        <f t="shared" si="232"/>
        <v/>
      </c>
      <c r="AQ378" t="str">
        <f t="shared" si="233"/>
        <v/>
      </c>
      <c r="AR378" t="str">
        <f t="shared" si="234"/>
        <v/>
      </c>
      <c r="AS378" t="str">
        <f t="shared" si="235"/>
        <v/>
      </c>
      <c r="AT378" t="str">
        <f t="shared" si="236"/>
        <v/>
      </c>
      <c r="AU378" t="str">
        <f t="shared" si="237"/>
        <v>80</v>
      </c>
      <c r="AV378" t="str">
        <f t="shared" si="238"/>
        <v/>
      </c>
      <c r="AW378" t="str">
        <f t="shared" si="239"/>
        <v xml:space="preserve">                              </v>
      </c>
      <c r="AX378" t="str">
        <f t="shared" si="240"/>
        <v>000000000000000</v>
      </c>
      <c r="AY378" t="str">
        <f t="shared" si="241"/>
        <v>000000000000000</v>
      </c>
      <c r="AZ378" t="str">
        <f t="shared" si="242"/>
        <v>000000000000000</v>
      </c>
      <c r="BA378" t="str">
        <f t="shared" si="243"/>
        <v>000000000000000</v>
      </c>
      <c r="BB378" t="str">
        <f t="shared" si="244"/>
        <v>000000000000000</v>
      </c>
      <c r="BC378" t="str">
        <f t="shared" si="245"/>
        <v>000000000000000</v>
      </c>
      <c r="BD378" t="str">
        <f t="shared" si="246"/>
        <v>000000000000000</v>
      </c>
      <c r="BE378" t="str">
        <f t="shared" si="247"/>
        <v>000000000000000</v>
      </c>
      <c r="BF378" t="str">
        <f t="shared" si="248"/>
        <v>PES</v>
      </c>
      <c r="BG378" t="str">
        <f t="shared" si="249"/>
        <v>0001000000</v>
      </c>
      <c r="BH378">
        <f t="shared" si="250"/>
        <v>1</v>
      </c>
      <c r="BI378" t="str">
        <f t="shared" si="251"/>
        <v xml:space="preserve"> </v>
      </c>
      <c r="BJ378" t="str">
        <f t="shared" si="252"/>
        <v>000000000000000</v>
      </c>
      <c r="BK378" t="str">
        <f t="shared" si="253"/>
        <v/>
      </c>
      <c r="BL378" t="str">
        <f t="shared" si="254"/>
        <v/>
      </c>
      <c r="BM378" t="str">
        <f t="shared" si="255"/>
        <v/>
      </c>
      <c r="BN378" t="str">
        <f t="shared" si="256"/>
        <v/>
      </c>
      <c r="BO378" t="str">
        <f t="shared" si="257"/>
        <v/>
      </c>
      <c r="BP378" t="str">
        <f t="shared" si="258"/>
        <v/>
      </c>
      <c r="BQ378" t="str">
        <f t="shared" si="259"/>
        <v/>
      </c>
      <c r="BR378" t="str">
        <f t="shared" si="260"/>
        <v/>
      </c>
      <c r="BS378" s="22" t="str">
        <f ca="1">IF(BT378="","",MAX($BS$5:INDIRECT(ADDRESS(ROW()-1,COLUMN())))+1)</f>
        <v/>
      </c>
      <c r="BT378" s="22" t="str">
        <f t="shared" si="261"/>
        <v/>
      </c>
      <c r="BU378" s="22" t="str">
        <f ca="1">IF(BV378="","",MAX($BU$5:INDIRECT(ADDRESS(ROW()-1,COLUMN())))+1)</f>
        <v/>
      </c>
      <c r="BV378" s="22" t="str">
        <f t="shared" si="262"/>
        <v/>
      </c>
    </row>
    <row r="379" spans="2:74">
      <c r="B379" s="39"/>
      <c r="C379" s="3"/>
      <c r="D379" s="3" t="str">
        <f t="shared" si="223"/>
        <v/>
      </c>
      <c r="E379" s="40"/>
      <c r="F379" s="40"/>
      <c r="G379" s="40">
        <f t="shared" si="230"/>
        <v>0</v>
      </c>
      <c r="H379" s="3">
        <v>80</v>
      </c>
      <c r="I379" s="3" t="str">
        <f t="shared" si="224"/>
        <v>C U I T</v>
      </c>
      <c r="J379" s="33"/>
      <c r="K379" s="3"/>
      <c r="L379" s="41"/>
      <c r="M379" s="41"/>
      <c r="N379" s="41"/>
      <c r="O379" s="41"/>
      <c r="P379" s="41"/>
      <c r="Q379" s="41"/>
      <c r="R379" s="41"/>
      <c r="S379" s="41"/>
      <c r="T379" s="3" t="s">
        <v>645</v>
      </c>
      <c r="U379" s="3" t="str">
        <f t="shared" si="225"/>
        <v>PESOS ARGENTINOS</v>
      </c>
      <c r="V379" s="41">
        <v>1</v>
      </c>
      <c r="W379" s="41">
        <v>1</v>
      </c>
      <c r="X379" s="3">
        <v>0</v>
      </c>
      <c r="Y379" s="3" t="str">
        <f t="shared" si="226"/>
        <v>NO CORRESPONDE</v>
      </c>
      <c r="Z379" s="3"/>
      <c r="AA379" s="39" t="str">
        <f t="shared" si="231"/>
        <v/>
      </c>
      <c r="AC379" s="46"/>
      <c r="AD379" s="7"/>
      <c r="AE379" s="3" t="str">
        <f t="shared" si="227"/>
        <v/>
      </c>
      <c r="AF379" s="47">
        <f t="shared" si="263"/>
        <v>0</v>
      </c>
      <c r="AG379" s="46"/>
      <c r="AH379" s="7"/>
      <c r="AI379" s="3" t="str">
        <f t="shared" si="228"/>
        <v/>
      </c>
      <c r="AJ379" s="47">
        <f t="shared" si="264"/>
        <v>0</v>
      </c>
      <c r="AK379" s="53">
        <f t="shared" si="265"/>
        <v>0</v>
      </c>
      <c r="AL379" s="53">
        <f t="shared" si="266"/>
        <v>0</v>
      </c>
      <c r="AN379" s="56">
        <f t="shared" si="229"/>
        <v>0</v>
      </c>
      <c r="AP379" t="str">
        <f t="shared" si="232"/>
        <v/>
      </c>
      <c r="AQ379" t="str">
        <f t="shared" si="233"/>
        <v/>
      </c>
      <c r="AR379" t="str">
        <f t="shared" si="234"/>
        <v/>
      </c>
      <c r="AS379" t="str">
        <f t="shared" si="235"/>
        <v/>
      </c>
      <c r="AT379" t="str">
        <f t="shared" si="236"/>
        <v/>
      </c>
      <c r="AU379" t="str">
        <f t="shared" si="237"/>
        <v>80</v>
      </c>
      <c r="AV379" t="str">
        <f t="shared" si="238"/>
        <v/>
      </c>
      <c r="AW379" t="str">
        <f t="shared" si="239"/>
        <v xml:space="preserve">                              </v>
      </c>
      <c r="AX379" t="str">
        <f t="shared" si="240"/>
        <v>000000000000000</v>
      </c>
      <c r="AY379" t="str">
        <f t="shared" si="241"/>
        <v>000000000000000</v>
      </c>
      <c r="AZ379" t="str">
        <f t="shared" si="242"/>
        <v>000000000000000</v>
      </c>
      <c r="BA379" t="str">
        <f t="shared" si="243"/>
        <v>000000000000000</v>
      </c>
      <c r="BB379" t="str">
        <f t="shared" si="244"/>
        <v>000000000000000</v>
      </c>
      <c r="BC379" t="str">
        <f t="shared" si="245"/>
        <v>000000000000000</v>
      </c>
      <c r="BD379" t="str">
        <f t="shared" si="246"/>
        <v>000000000000000</v>
      </c>
      <c r="BE379" t="str">
        <f t="shared" si="247"/>
        <v>000000000000000</v>
      </c>
      <c r="BF379" t="str">
        <f t="shared" si="248"/>
        <v>PES</v>
      </c>
      <c r="BG379" t="str">
        <f t="shared" si="249"/>
        <v>0001000000</v>
      </c>
      <c r="BH379">
        <f t="shared" si="250"/>
        <v>1</v>
      </c>
      <c r="BI379" t="str">
        <f t="shared" si="251"/>
        <v xml:space="preserve"> </v>
      </c>
      <c r="BJ379" t="str">
        <f t="shared" si="252"/>
        <v>000000000000000</v>
      </c>
      <c r="BK379" t="str">
        <f t="shared" si="253"/>
        <v/>
      </c>
      <c r="BL379" t="str">
        <f t="shared" si="254"/>
        <v/>
      </c>
      <c r="BM379" t="str">
        <f t="shared" si="255"/>
        <v/>
      </c>
      <c r="BN379" t="str">
        <f t="shared" si="256"/>
        <v/>
      </c>
      <c r="BO379" t="str">
        <f t="shared" si="257"/>
        <v/>
      </c>
      <c r="BP379" t="str">
        <f t="shared" si="258"/>
        <v/>
      </c>
      <c r="BQ379" t="str">
        <f t="shared" si="259"/>
        <v/>
      </c>
      <c r="BR379" t="str">
        <f t="shared" si="260"/>
        <v/>
      </c>
      <c r="BS379" s="22" t="str">
        <f ca="1">IF(BT379="","",MAX($BS$5:INDIRECT(ADDRESS(ROW()-1,COLUMN())))+1)</f>
        <v/>
      </c>
      <c r="BT379" s="22" t="str">
        <f t="shared" si="261"/>
        <v/>
      </c>
      <c r="BU379" s="22" t="str">
        <f ca="1">IF(BV379="","",MAX($BU$5:INDIRECT(ADDRESS(ROW()-1,COLUMN())))+1)</f>
        <v/>
      </c>
      <c r="BV379" s="22" t="str">
        <f t="shared" si="262"/>
        <v/>
      </c>
    </row>
    <row r="380" spans="2:74">
      <c r="B380" s="39"/>
      <c r="C380" s="3"/>
      <c r="D380" s="3" t="str">
        <f t="shared" si="223"/>
        <v/>
      </c>
      <c r="E380" s="40"/>
      <c r="F380" s="40"/>
      <c r="G380" s="40">
        <f t="shared" si="230"/>
        <v>0</v>
      </c>
      <c r="H380" s="3">
        <v>80</v>
      </c>
      <c r="I380" s="3" t="str">
        <f t="shared" si="224"/>
        <v>C U I T</v>
      </c>
      <c r="J380" s="33"/>
      <c r="K380" s="3"/>
      <c r="L380" s="41"/>
      <c r="M380" s="41"/>
      <c r="N380" s="41"/>
      <c r="O380" s="41"/>
      <c r="P380" s="41"/>
      <c r="Q380" s="41"/>
      <c r="R380" s="41"/>
      <c r="S380" s="41"/>
      <c r="T380" s="3" t="s">
        <v>645</v>
      </c>
      <c r="U380" s="3" t="str">
        <f t="shared" si="225"/>
        <v>PESOS ARGENTINOS</v>
      </c>
      <c r="V380" s="41">
        <v>1</v>
      </c>
      <c r="W380" s="41">
        <v>1</v>
      </c>
      <c r="X380" s="3">
        <v>0</v>
      </c>
      <c r="Y380" s="3" t="str">
        <f t="shared" si="226"/>
        <v>NO CORRESPONDE</v>
      </c>
      <c r="Z380" s="3"/>
      <c r="AA380" s="39" t="str">
        <f t="shared" si="231"/>
        <v/>
      </c>
      <c r="AC380" s="46"/>
      <c r="AD380" s="7"/>
      <c r="AE380" s="3" t="str">
        <f t="shared" si="227"/>
        <v/>
      </c>
      <c r="AF380" s="47">
        <f t="shared" si="263"/>
        <v>0</v>
      </c>
      <c r="AG380" s="46"/>
      <c r="AH380" s="7"/>
      <c r="AI380" s="3" t="str">
        <f t="shared" si="228"/>
        <v/>
      </c>
      <c r="AJ380" s="47">
        <f t="shared" si="264"/>
        <v>0</v>
      </c>
      <c r="AK380" s="53">
        <f t="shared" si="265"/>
        <v>0</v>
      </c>
      <c r="AL380" s="53">
        <f t="shared" si="266"/>
        <v>0</v>
      </c>
      <c r="AN380" s="56">
        <f t="shared" si="229"/>
        <v>0</v>
      </c>
      <c r="AP380" t="str">
        <f t="shared" si="232"/>
        <v/>
      </c>
      <c r="AQ380" t="str">
        <f t="shared" si="233"/>
        <v/>
      </c>
      <c r="AR380" t="str">
        <f t="shared" si="234"/>
        <v/>
      </c>
      <c r="AS380" t="str">
        <f t="shared" si="235"/>
        <v/>
      </c>
      <c r="AT380" t="str">
        <f t="shared" si="236"/>
        <v/>
      </c>
      <c r="AU380" t="str">
        <f t="shared" si="237"/>
        <v>80</v>
      </c>
      <c r="AV380" t="str">
        <f t="shared" si="238"/>
        <v/>
      </c>
      <c r="AW380" t="str">
        <f t="shared" si="239"/>
        <v xml:space="preserve">                              </v>
      </c>
      <c r="AX380" t="str">
        <f t="shared" si="240"/>
        <v>000000000000000</v>
      </c>
      <c r="AY380" t="str">
        <f t="shared" si="241"/>
        <v>000000000000000</v>
      </c>
      <c r="AZ380" t="str">
        <f t="shared" si="242"/>
        <v>000000000000000</v>
      </c>
      <c r="BA380" t="str">
        <f t="shared" si="243"/>
        <v>000000000000000</v>
      </c>
      <c r="BB380" t="str">
        <f t="shared" si="244"/>
        <v>000000000000000</v>
      </c>
      <c r="BC380" t="str">
        <f t="shared" si="245"/>
        <v>000000000000000</v>
      </c>
      <c r="BD380" t="str">
        <f t="shared" si="246"/>
        <v>000000000000000</v>
      </c>
      <c r="BE380" t="str">
        <f t="shared" si="247"/>
        <v>000000000000000</v>
      </c>
      <c r="BF380" t="str">
        <f t="shared" si="248"/>
        <v>PES</v>
      </c>
      <c r="BG380" t="str">
        <f t="shared" si="249"/>
        <v>0001000000</v>
      </c>
      <c r="BH380">
        <f t="shared" si="250"/>
        <v>1</v>
      </c>
      <c r="BI380" t="str">
        <f t="shared" si="251"/>
        <v xml:space="preserve"> </v>
      </c>
      <c r="BJ380" t="str">
        <f t="shared" si="252"/>
        <v>000000000000000</v>
      </c>
      <c r="BK380" t="str">
        <f t="shared" si="253"/>
        <v/>
      </c>
      <c r="BL380" t="str">
        <f t="shared" si="254"/>
        <v/>
      </c>
      <c r="BM380" t="str">
        <f t="shared" si="255"/>
        <v/>
      </c>
      <c r="BN380" t="str">
        <f t="shared" si="256"/>
        <v/>
      </c>
      <c r="BO380" t="str">
        <f t="shared" si="257"/>
        <v/>
      </c>
      <c r="BP380" t="str">
        <f t="shared" si="258"/>
        <v/>
      </c>
      <c r="BQ380" t="str">
        <f t="shared" si="259"/>
        <v/>
      </c>
      <c r="BR380" t="str">
        <f t="shared" si="260"/>
        <v/>
      </c>
      <c r="BS380" s="22" t="str">
        <f ca="1">IF(BT380="","",MAX($BS$5:INDIRECT(ADDRESS(ROW()-1,COLUMN())))+1)</f>
        <v/>
      </c>
      <c r="BT380" s="22" t="str">
        <f t="shared" si="261"/>
        <v/>
      </c>
      <c r="BU380" s="22" t="str">
        <f ca="1">IF(BV380="","",MAX($BU$5:INDIRECT(ADDRESS(ROW()-1,COLUMN())))+1)</f>
        <v/>
      </c>
      <c r="BV380" s="22" t="str">
        <f t="shared" si="262"/>
        <v/>
      </c>
    </row>
    <row r="381" spans="2:74">
      <c r="B381" s="39"/>
      <c r="C381" s="3"/>
      <c r="D381" s="3" t="str">
        <f t="shared" si="223"/>
        <v/>
      </c>
      <c r="E381" s="40"/>
      <c r="F381" s="40"/>
      <c r="G381" s="40">
        <f t="shared" si="230"/>
        <v>0</v>
      </c>
      <c r="H381" s="3">
        <v>80</v>
      </c>
      <c r="I381" s="3" t="str">
        <f t="shared" si="224"/>
        <v>C U I T</v>
      </c>
      <c r="J381" s="33"/>
      <c r="K381" s="3"/>
      <c r="L381" s="41"/>
      <c r="M381" s="41"/>
      <c r="N381" s="41"/>
      <c r="O381" s="41"/>
      <c r="P381" s="41"/>
      <c r="Q381" s="41"/>
      <c r="R381" s="41"/>
      <c r="S381" s="41"/>
      <c r="T381" s="3" t="s">
        <v>645</v>
      </c>
      <c r="U381" s="3" t="str">
        <f t="shared" si="225"/>
        <v>PESOS ARGENTINOS</v>
      </c>
      <c r="V381" s="41">
        <v>1</v>
      </c>
      <c r="W381" s="41">
        <v>1</v>
      </c>
      <c r="X381" s="3">
        <v>0</v>
      </c>
      <c r="Y381" s="3" t="str">
        <f t="shared" si="226"/>
        <v>NO CORRESPONDE</v>
      </c>
      <c r="Z381" s="3"/>
      <c r="AA381" s="39" t="str">
        <f t="shared" si="231"/>
        <v/>
      </c>
      <c r="AC381" s="46"/>
      <c r="AD381" s="7"/>
      <c r="AE381" s="3" t="str">
        <f t="shared" si="227"/>
        <v/>
      </c>
      <c r="AF381" s="47">
        <f t="shared" si="263"/>
        <v>0</v>
      </c>
      <c r="AG381" s="46"/>
      <c r="AH381" s="7"/>
      <c r="AI381" s="3" t="str">
        <f t="shared" si="228"/>
        <v/>
      </c>
      <c r="AJ381" s="47">
        <f t="shared" si="264"/>
        <v>0</v>
      </c>
      <c r="AK381" s="53">
        <f t="shared" si="265"/>
        <v>0</v>
      </c>
      <c r="AL381" s="53">
        <f t="shared" si="266"/>
        <v>0</v>
      </c>
      <c r="AN381" s="56">
        <f t="shared" si="229"/>
        <v>0</v>
      </c>
      <c r="AP381" t="str">
        <f t="shared" si="232"/>
        <v/>
      </c>
      <c r="AQ381" t="str">
        <f t="shared" si="233"/>
        <v/>
      </c>
      <c r="AR381" t="str">
        <f t="shared" si="234"/>
        <v/>
      </c>
      <c r="AS381" t="str">
        <f t="shared" si="235"/>
        <v/>
      </c>
      <c r="AT381" t="str">
        <f t="shared" si="236"/>
        <v/>
      </c>
      <c r="AU381" t="str">
        <f t="shared" si="237"/>
        <v>80</v>
      </c>
      <c r="AV381" t="str">
        <f t="shared" si="238"/>
        <v/>
      </c>
      <c r="AW381" t="str">
        <f t="shared" si="239"/>
        <v xml:space="preserve">                              </v>
      </c>
      <c r="AX381" t="str">
        <f t="shared" si="240"/>
        <v>000000000000000</v>
      </c>
      <c r="AY381" t="str">
        <f t="shared" si="241"/>
        <v>000000000000000</v>
      </c>
      <c r="AZ381" t="str">
        <f t="shared" si="242"/>
        <v>000000000000000</v>
      </c>
      <c r="BA381" t="str">
        <f t="shared" si="243"/>
        <v>000000000000000</v>
      </c>
      <c r="BB381" t="str">
        <f t="shared" si="244"/>
        <v>000000000000000</v>
      </c>
      <c r="BC381" t="str">
        <f t="shared" si="245"/>
        <v>000000000000000</v>
      </c>
      <c r="BD381" t="str">
        <f t="shared" si="246"/>
        <v>000000000000000</v>
      </c>
      <c r="BE381" t="str">
        <f t="shared" si="247"/>
        <v>000000000000000</v>
      </c>
      <c r="BF381" t="str">
        <f t="shared" si="248"/>
        <v>PES</v>
      </c>
      <c r="BG381" t="str">
        <f t="shared" si="249"/>
        <v>0001000000</v>
      </c>
      <c r="BH381">
        <f t="shared" si="250"/>
        <v>1</v>
      </c>
      <c r="BI381" t="str">
        <f t="shared" si="251"/>
        <v xml:space="preserve"> </v>
      </c>
      <c r="BJ381" t="str">
        <f t="shared" si="252"/>
        <v>000000000000000</v>
      </c>
      <c r="BK381" t="str">
        <f t="shared" si="253"/>
        <v/>
      </c>
      <c r="BL381" t="str">
        <f t="shared" si="254"/>
        <v/>
      </c>
      <c r="BM381" t="str">
        <f t="shared" si="255"/>
        <v/>
      </c>
      <c r="BN381" t="str">
        <f t="shared" si="256"/>
        <v/>
      </c>
      <c r="BO381" t="str">
        <f t="shared" si="257"/>
        <v/>
      </c>
      <c r="BP381" t="str">
        <f t="shared" si="258"/>
        <v/>
      </c>
      <c r="BQ381" t="str">
        <f t="shared" si="259"/>
        <v/>
      </c>
      <c r="BR381" t="str">
        <f t="shared" si="260"/>
        <v/>
      </c>
      <c r="BS381" s="22" t="str">
        <f ca="1">IF(BT381="","",MAX($BS$5:INDIRECT(ADDRESS(ROW()-1,COLUMN())))+1)</f>
        <v/>
      </c>
      <c r="BT381" s="22" t="str">
        <f t="shared" si="261"/>
        <v/>
      </c>
      <c r="BU381" s="22" t="str">
        <f ca="1">IF(BV381="","",MAX($BU$5:INDIRECT(ADDRESS(ROW()-1,COLUMN())))+1)</f>
        <v/>
      </c>
      <c r="BV381" s="22" t="str">
        <f t="shared" si="262"/>
        <v/>
      </c>
    </row>
    <row r="382" spans="2:74">
      <c r="B382" s="39"/>
      <c r="C382" s="3"/>
      <c r="D382" s="3" t="str">
        <f t="shared" si="223"/>
        <v/>
      </c>
      <c r="E382" s="40"/>
      <c r="F382" s="40"/>
      <c r="G382" s="40">
        <f t="shared" si="230"/>
        <v>0</v>
      </c>
      <c r="H382" s="3">
        <v>80</v>
      </c>
      <c r="I382" s="3" t="str">
        <f t="shared" si="224"/>
        <v>C U I T</v>
      </c>
      <c r="J382" s="33"/>
      <c r="K382" s="3"/>
      <c r="L382" s="41"/>
      <c r="M382" s="41"/>
      <c r="N382" s="41"/>
      <c r="O382" s="41"/>
      <c r="P382" s="41"/>
      <c r="Q382" s="41"/>
      <c r="R382" s="41"/>
      <c r="S382" s="41"/>
      <c r="T382" s="3" t="s">
        <v>645</v>
      </c>
      <c r="U382" s="3" t="str">
        <f t="shared" si="225"/>
        <v>PESOS ARGENTINOS</v>
      </c>
      <c r="V382" s="41">
        <v>1</v>
      </c>
      <c r="W382" s="41">
        <v>1</v>
      </c>
      <c r="X382" s="3">
        <v>0</v>
      </c>
      <c r="Y382" s="3" t="str">
        <f t="shared" si="226"/>
        <v>NO CORRESPONDE</v>
      </c>
      <c r="Z382" s="3"/>
      <c r="AA382" s="39" t="str">
        <f t="shared" si="231"/>
        <v/>
      </c>
      <c r="AC382" s="46"/>
      <c r="AD382" s="7"/>
      <c r="AE382" s="3" t="str">
        <f t="shared" si="227"/>
        <v/>
      </c>
      <c r="AF382" s="47">
        <f t="shared" si="263"/>
        <v>0</v>
      </c>
      <c r="AG382" s="46"/>
      <c r="AH382" s="7"/>
      <c r="AI382" s="3" t="str">
        <f t="shared" si="228"/>
        <v/>
      </c>
      <c r="AJ382" s="47">
        <f t="shared" si="264"/>
        <v>0</v>
      </c>
      <c r="AK382" s="53">
        <f t="shared" si="265"/>
        <v>0</v>
      </c>
      <c r="AL382" s="53">
        <f t="shared" si="266"/>
        <v>0</v>
      </c>
      <c r="AN382" s="56">
        <f t="shared" si="229"/>
        <v>0</v>
      </c>
      <c r="AP382" t="str">
        <f t="shared" si="232"/>
        <v/>
      </c>
      <c r="AQ382" t="str">
        <f t="shared" si="233"/>
        <v/>
      </c>
      <c r="AR382" t="str">
        <f t="shared" si="234"/>
        <v/>
      </c>
      <c r="AS382" t="str">
        <f t="shared" si="235"/>
        <v/>
      </c>
      <c r="AT382" t="str">
        <f t="shared" si="236"/>
        <v/>
      </c>
      <c r="AU382" t="str">
        <f t="shared" si="237"/>
        <v>80</v>
      </c>
      <c r="AV382" t="str">
        <f t="shared" si="238"/>
        <v/>
      </c>
      <c r="AW382" t="str">
        <f t="shared" si="239"/>
        <v xml:space="preserve">                              </v>
      </c>
      <c r="AX382" t="str">
        <f t="shared" si="240"/>
        <v>000000000000000</v>
      </c>
      <c r="AY382" t="str">
        <f t="shared" si="241"/>
        <v>000000000000000</v>
      </c>
      <c r="AZ382" t="str">
        <f t="shared" si="242"/>
        <v>000000000000000</v>
      </c>
      <c r="BA382" t="str">
        <f t="shared" si="243"/>
        <v>000000000000000</v>
      </c>
      <c r="BB382" t="str">
        <f t="shared" si="244"/>
        <v>000000000000000</v>
      </c>
      <c r="BC382" t="str">
        <f t="shared" si="245"/>
        <v>000000000000000</v>
      </c>
      <c r="BD382" t="str">
        <f t="shared" si="246"/>
        <v>000000000000000</v>
      </c>
      <c r="BE382" t="str">
        <f t="shared" si="247"/>
        <v>000000000000000</v>
      </c>
      <c r="BF382" t="str">
        <f t="shared" si="248"/>
        <v>PES</v>
      </c>
      <c r="BG382" t="str">
        <f t="shared" si="249"/>
        <v>0001000000</v>
      </c>
      <c r="BH382">
        <f t="shared" si="250"/>
        <v>1</v>
      </c>
      <c r="BI382" t="str">
        <f t="shared" si="251"/>
        <v xml:space="preserve"> </v>
      </c>
      <c r="BJ382" t="str">
        <f t="shared" si="252"/>
        <v>000000000000000</v>
      </c>
      <c r="BK382" t="str">
        <f t="shared" si="253"/>
        <v/>
      </c>
      <c r="BL382" t="str">
        <f t="shared" si="254"/>
        <v/>
      </c>
      <c r="BM382" t="str">
        <f t="shared" si="255"/>
        <v/>
      </c>
      <c r="BN382" t="str">
        <f t="shared" si="256"/>
        <v/>
      </c>
      <c r="BO382" t="str">
        <f t="shared" si="257"/>
        <v/>
      </c>
      <c r="BP382" t="str">
        <f t="shared" si="258"/>
        <v/>
      </c>
      <c r="BQ382" t="str">
        <f t="shared" si="259"/>
        <v/>
      </c>
      <c r="BR382" t="str">
        <f t="shared" si="260"/>
        <v/>
      </c>
      <c r="BS382" s="22" t="str">
        <f ca="1">IF(BT382="","",MAX($BS$5:INDIRECT(ADDRESS(ROW()-1,COLUMN())))+1)</f>
        <v/>
      </c>
      <c r="BT382" s="22" t="str">
        <f t="shared" si="261"/>
        <v/>
      </c>
      <c r="BU382" s="22" t="str">
        <f ca="1">IF(BV382="","",MAX($BU$5:INDIRECT(ADDRESS(ROW()-1,COLUMN())))+1)</f>
        <v/>
      </c>
      <c r="BV382" s="22" t="str">
        <f t="shared" si="262"/>
        <v/>
      </c>
    </row>
    <row r="383" spans="2:74">
      <c r="B383" s="39"/>
      <c r="C383" s="3"/>
      <c r="D383" s="3" t="str">
        <f t="shared" si="223"/>
        <v/>
      </c>
      <c r="E383" s="40"/>
      <c r="F383" s="40"/>
      <c r="G383" s="40">
        <f t="shared" si="230"/>
        <v>0</v>
      </c>
      <c r="H383" s="3">
        <v>80</v>
      </c>
      <c r="I383" s="3" t="str">
        <f t="shared" si="224"/>
        <v>C U I T</v>
      </c>
      <c r="J383" s="33"/>
      <c r="K383" s="3"/>
      <c r="L383" s="41"/>
      <c r="M383" s="41"/>
      <c r="N383" s="41"/>
      <c r="O383" s="41"/>
      <c r="P383" s="41"/>
      <c r="Q383" s="41"/>
      <c r="R383" s="41"/>
      <c r="S383" s="41"/>
      <c r="T383" s="3" t="s">
        <v>645</v>
      </c>
      <c r="U383" s="3" t="str">
        <f t="shared" si="225"/>
        <v>PESOS ARGENTINOS</v>
      </c>
      <c r="V383" s="41">
        <v>1</v>
      </c>
      <c r="W383" s="41">
        <v>1</v>
      </c>
      <c r="X383" s="3">
        <v>0</v>
      </c>
      <c r="Y383" s="3" t="str">
        <f t="shared" si="226"/>
        <v>NO CORRESPONDE</v>
      </c>
      <c r="Z383" s="3"/>
      <c r="AA383" s="39" t="str">
        <f t="shared" si="231"/>
        <v/>
      </c>
      <c r="AC383" s="46"/>
      <c r="AD383" s="7"/>
      <c r="AE383" s="3" t="str">
        <f t="shared" si="227"/>
        <v/>
      </c>
      <c r="AF383" s="47">
        <f t="shared" si="263"/>
        <v>0</v>
      </c>
      <c r="AG383" s="46"/>
      <c r="AH383" s="7"/>
      <c r="AI383" s="3" t="str">
        <f t="shared" si="228"/>
        <v/>
      </c>
      <c r="AJ383" s="47">
        <f t="shared" si="264"/>
        <v>0</v>
      </c>
      <c r="AK383" s="53">
        <f t="shared" si="265"/>
        <v>0</v>
      </c>
      <c r="AL383" s="53">
        <f t="shared" si="266"/>
        <v>0</v>
      </c>
      <c r="AN383" s="56">
        <f t="shared" si="229"/>
        <v>0</v>
      </c>
      <c r="AP383" t="str">
        <f t="shared" si="232"/>
        <v/>
      </c>
      <c r="AQ383" t="str">
        <f t="shared" si="233"/>
        <v/>
      </c>
      <c r="AR383" t="str">
        <f t="shared" si="234"/>
        <v/>
      </c>
      <c r="AS383" t="str">
        <f t="shared" si="235"/>
        <v/>
      </c>
      <c r="AT383" t="str">
        <f t="shared" si="236"/>
        <v/>
      </c>
      <c r="AU383" t="str">
        <f t="shared" si="237"/>
        <v>80</v>
      </c>
      <c r="AV383" t="str">
        <f t="shared" si="238"/>
        <v/>
      </c>
      <c r="AW383" t="str">
        <f t="shared" si="239"/>
        <v xml:space="preserve">                              </v>
      </c>
      <c r="AX383" t="str">
        <f t="shared" si="240"/>
        <v>000000000000000</v>
      </c>
      <c r="AY383" t="str">
        <f t="shared" si="241"/>
        <v>000000000000000</v>
      </c>
      <c r="AZ383" t="str">
        <f t="shared" si="242"/>
        <v>000000000000000</v>
      </c>
      <c r="BA383" t="str">
        <f t="shared" si="243"/>
        <v>000000000000000</v>
      </c>
      <c r="BB383" t="str">
        <f t="shared" si="244"/>
        <v>000000000000000</v>
      </c>
      <c r="BC383" t="str">
        <f t="shared" si="245"/>
        <v>000000000000000</v>
      </c>
      <c r="BD383" t="str">
        <f t="shared" si="246"/>
        <v>000000000000000</v>
      </c>
      <c r="BE383" t="str">
        <f t="shared" si="247"/>
        <v>000000000000000</v>
      </c>
      <c r="BF383" t="str">
        <f t="shared" si="248"/>
        <v>PES</v>
      </c>
      <c r="BG383" t="str">
        <f t="shared" si="249"/>
        <v>0001000000</v>
      </c>
      <c r="BH383">
        <f t="shared" si="250"/>
        <v>1</v>
      </c>
      <c r="BI383" t="str">
        <f t="shared" si="251"/>
        <v xml:space="preserve"> </v>
      </c>
      <c r="BJ383" t="str">
        <f t="shared" si="252"/>
        <v>000000000000000</v>
      </c>
      <c r="BK383" t="str">
        <f t="shared" si="253"/>
        <v/>
      </c>
      <c r="BL383" t="str">
        <f t="shared" si="254"/>
        <v/>
      </c>
      <c r="BM383" t="str">
        <f t="shared" si="255"/>
        <v/>
      </c>
      <c r="BN383" t="str">
        <f t="shared" si="256"/>
        <v/>
      </c>
      <c r="BO383" t="str">
        <f t="shared" si="257"/>
        <v/>
      </c>
      <c r="BP383" t="str">
        <f t="shared" si="258"/>
        <v/>
      </c>
      <c r="BQ383" t="str">
        <f t="shared" si="259"/>
        <v/>
      </c>
      <c r="BR383" t="str">
        <f t="shared" si="260"/>
        <v/>
      </c>
      <c r="BS383" s="22" t="str">
        <f ca="1">IF(BT383="","",MAX($BS$5:INDIRECT(ADDRESS(ROW()-1,COLUMN())))+1)</f>
        <v/>
      </c>
      <c r="BT383" s="22" t="str">
        <f t="shared" si="261"/>
        <v/>
      </c>
      <c r="BU383" s="22" t="str">
        <f ca="1">IF(BV383="","",MAX($BU$5:INDIRECT(ADDRESS(ROW()-1,COLUMN())))+1)</f>
        <v/>
      </c>
      <c r="BV383" s="22" t="str">
        <f t="shared" si="262"/>
        <v/>
      </c>
    </row>
    <row r="384" spans="2:74">
      <c r="B384" s="39"/>
      <c r="C384" s="3"/>
      <c r="D384" s="3" t="str">
        <f t="shared" si="223"/>
        <v/>
      </c>
      <c r="E384" s="40"/>
      <c r="F384" s="40"/>
      <c r="G384" s="40">
        <f t="shared" si="230"/>
        <v>0</v>
      </c>
      <c r="H384" s="3">
        <v>80</v>
      </c>
      <c r="I384" s="3" t="str">
        <f t="shared" si="224"/>
        <v>C U I T</v>
      </c>
      <c r="J384" s="33"/>
      <c r="K384" s="3"/>
      <c r="L384" s="41"/>
      <c r="M384" s="41"/>
      <c r="N384" s="41"/>
      <c r="O384" s="41"/>
      <c r="P384" s="41"/>
      <c r="Q384" s="41"/>
      <c r="R384" s="41"/>
      <c r="S384" s="41"/>
      <c r="T384" s="3" t="s">
        <v>645</v>
      </c>
      <c r="U384" s="3" t="str">
        <f t="shared" si="225"/>
        <v>PESOS ARGENTINOS</v>
      </c>
      <c r="V384" s="41">
        <v>1</v>
      </c>
      <c r="W384" s="41">
        <v>1</v>
      </c>
      <c r="X384" s="3">
        <v>0</v>
      </c>
      <c r="Y384" s="3" t="str">
        <f t="shared" si="226"/>
        <v>NO CORRESPONDE</v>
      </c>
      <c r="Z384" s="3"/>
      <c r="AA384" s="39" t="str">
        <f t="shared" si="231"/>
        <v/>
      </c>
      <c r="AC384" s="46"/>
      <c r="AD384" s="7"/>
      <c r="AE384" s="3" t="str">
        <f t="shared" si="227"/>
        <v/>
      </c>
      <c r="AF384" s="47">
        <f t="shared" si="263"/>
        <v>0</v>
      </c>
      <c r="AG384" s="46"/>
      <c r="AH384" s="7"/>
      <c r="AI384" s="3" t="str">
        <f t="shared" si="228"/>
        <v/>
      </c>
      <c r="AJ384" s="47">
        <f t="shared" si="264"/>
        <v>0</v>
      </c>
      <c r="AK384" s="53">
        <f t="shared" si="265"/>
        <v>0</v>
      </c>
      <c r="AL384" s="53">
        <f t="shared" si="266"/>
        <v>0</v>
      </c>
      <c r="AN384" s="56">
        <f t="shared" si="229"/>
        <v>0</v>
      </c>
      <c r="AP384" t="str">
        <f t="shared" si="232"/>
        <v/>
      </c>
      <c r="AQ384" t="str">
        <f t="shared" si="233"/>
        <v/>
      </c>
      <c r="AR384" t="str">
        <f t="shared" si="234"/>
        <v/>
      </c>
      <c r="AS384" t="str">
        <f t="shared" si="235"/>
        <v/>
      </c>
      <c r="AT384" t="str">
        <f t="shared" si="236"/>
        <v/>
      </c>
      <c r="AU384" t="str">
        <f t="shared" si="237"/>
        <v>80</v>
      </c>
      <c r="AV384" t="str">
        <f t="shared" si="238"/>
        <v/>
      </c>
      <c r="AW384" t="str">
        <f t="shared" si="239"/>
        <v xml:space="preserve">                              </v>
      </c>
      <c r="AX384" t="str">
        <f t="shared" si="240"/>
        <v>000000000000000</v>
      </c>
      <c r="AY384" t="str">
        <f t="shared" si="241"/>
        <v>000000000000000</v>
      </c>
      <c r="AZ384" t="str">
        <f t="shared" si="242"/>
        <v>000000000000000</v>
      </c>
      <c r="BA384" t="str">
        <f t="shared" si="243"/>
        <v>000000000000000</v>
      </c>
      <c r="BB384" t="str">
        <f t="shared" si="244"/>
        <v>000000000000000</v>
      </c>
      <c r="BC384" t="str">
        <f t="shared" si="245"/>
        <v>000000000000000</v>
      </c>
      <c r="BD384" t="str">
        <f t="shared" si="246"/>
        <v>000000000000000</v>
      </c>
      <c r="BE384" t="str">
        <f t="shared" si="247"/>
        <v>000000000000000</v>
      </c>
      <c r="BF384" t="str">
        <f t="shared" si="248"/>
        <v>PES</v>
      </c>
      <c r="BG384" t="str">
        <f t="shared" si="249"/>
        <v>0001000000</v>
      </c>
      <c r="BH384">
        <f t="shared" si="250"/>
        <v>1</v>
      </c>
      <c r="BI384" t="str">
        <f t="shared" si="251"/>
        <v xml:space="preserve"> </v>
      </c>
      <c r="BJ384" t="str">
        <f t="shared" si="252"/>
        <v>000000000000000</v>
      </c>
      <c r="BK384" t="str">
        <f t="shared" si="253"/>
        <v/>
      </c>
      <c r="BL384" t="str">
        <f t="shared" si="254"/>
        <v/>
      </c>
      <c r="BM384" t="str">
        <f t="shared" si="255"/>
        <v/>
      </c>
      <c r="BN384" t="str">
        <f t="shared" si="256"/>
        <v/>
      </c>
      <c r="BO384" t="str">
        <f t="shared" si="257"/>
        <v/>
      </c>
      <c r="BP384" t="str">
        <f t="shared" si="258"/>
        <v/>
      </c>
      <c r="BQ384" t="str">
        <f t="shared" si="259"/>
        <v/>
      </c>
      <c r="BR384" t="str">
        <f t="shared" si="260"/>
        <v/>
      </c>
      <c r="BS384" s="22" t="str">
        <f ca="1">IF(BT384="","",MAX($BS$5:INDIRECT(ADDRESS(ROW()-1,COLUMN())))+1)</f>
        <v/>
      </c>
      <c r="BT384" s="22" t="str">
        <f t="shared" si="261"/>
        <v/>
      </c>
      <c r="BU384" s="22" t="str">
        <f ca="1">IF(BV384="","",MAX($BU$5:INDIRECT(ADDRESS(ROW()-1,COLUMN())))+1)</f>
        <v/>
      </c>
      <c r="BV384" s="22" t="str">
        <f t="shared" si="262"/>
        <v/>
      </c>
    </row>
    <row r="385" spans="2:74">
      <c r="B385" s="39"/>
      <c r="C385" s="3"/>
      <c r="D385" s="3" t="str">
        <f t="shared" si="223"/>
        <v/>
      </c>
      <c r="E385" s="40"/>
      <c r="F385" s="40"/>
      <c r="G385" s="40">
        <f t="shared" si="230"/>
        <v>0</v>
      </c>
      <c r="H385" s="3">
        <v>80</v>
      </c>
      <c r="I385" s="3" t="str">
        <f t="shared" si="224"/>
        <v>C U I T</v>
      </c>
      <c r="J385" s="33"/>
      <c r="K385" s="3"/>
      <c r="L385" s="41"/>
      <c r="M385" s="41"/>
      <c r="N385" s="41"/>
      <c r="O385" s="41"/>
      <c r="P385" s="41"/>
      <c r="Q385" s="41"/>
      <c r="R385" s="41"/>
      <c r="S385" s="41"/>
      <c r="T385" s="3" t="s">
        <v>645</v>
      </c>
      <c r="U385" s="3" t="str">
        <f t="shared" si="225"/>
        <v>PESOS ARGENTINOS</v>
      </c>
      <c r="V385" s="41">
        <v>1</v>
      </c>
      <c r="W385" s="41">
        <v>1</v>
      </c>
      <c r="X385" s="3">
        <v>0</v>
      </c>
      <c r="Y385" s="3" t="str">
        <f t="shared" si="226"/>
        <v>NO CORRESPONDE</v>
      </c>
      <c r="Z385" s="3"/>
      <c r="AA385" s="39" t="str">
        <f t="shared" si="231"/>
        <v/>
      </c>
      <c r="AC385" s="46"/>
      <c r="AD385" s="7"/>
      <c r="AE385" s="3" t="str">
        <f t="shared" si="227"/>
        <v/>
      </c>
      <c r="AF385" s="47">
        <f t="shared" si="263"/>
        <v>0</v>
      </c>
      <c r="AG385" s="46"/>
      <c r="AH385" s="7"/>
      <c r="AI385" s="3" t="str">
        <f t="shared" si="228"/>
        <v/>
      </c>
      <c r="AJ385" s="47">
        <f t="shared" si="264"/>
        <v>0</v>
      </c>
      <c r="AK385" s="53">
        <f t="shared" si="265"/>
        <v>0</v>
      </c>
      <c r="AL385" s="53">
        <f t="shared" si="266"/>
        <v>0</v>
      </c>
      <c r="AN385" s="56">
        <f t="shared" si="229"/>
        <v>0</v>
      </c>
      <c r="AP385" t="str">
        <f t="shared" si="232"/>
        <v/>
      </c>
      <c r="AQ385" t="str">
        <f t="shared" si="233"/>
        <v/>
      </c>
      <c r="AR385" t="str">
        <f t="shared" si="234"/>
        <v/>
      </c>
      <c r="AS385" t="str">
        <f t="shared" si="235"/>
        <v/>
      </c>
      <c r="AT385" t="str">
        <f t="shared" si="236"/>
        <v/>
      </c>
      <c r="AU385" t="str">
        <f t="shared" si="237"/>
        <v>80</v>
      </c>
      <c r="AV385" t="str">
        <f t="shared" si="238"/>
        <v/>
      </c>
      <c r="AW385" t="str">
        <f t="shared" si="239"/>
        <v xml:space="preserve">                              </v>
      </c>
      <c r="AX385" t="str">
        <f t="shared" si="240"/>
        <v>000000000000000</v>
      </c>
      <c r="AY385" t="str">
        <f t="shared" si="241"/>
        <v>000000000000000</v>
      </c>
      <c r="AZ385" t="str">
        <f t="shared" si="242"/>
        <v>000000000000000</v>
      </c>
      <c r="BA385" t="str">
        <f t="shared" si="243"/>
        <v>000000000000000</v>
      </c>
      <c r="BB385" t="str">
        <f t="shared" si="244"/>
        <v>000000000000000</v>
      </c>
      <c r="BC385" t="str">
        <f t="shared" si="245"/>
        <v>000000000000000</v>
      </c>
      <c r="BD385" t="str">
        <f t="shared" si="246"/>
        <v>000000000000000</v>
      </c>
      <c r="BE385" t="str">
        <f t="shared" si="247"/>
        <v>000000000000000</v>
      </c>
      <c r="BF385" t="str">
        <f t="shared" si="248"/>
        <v>PES</v>
      </c>
      <c r="BG385" t="str">
        <f t="shared" si="249"/>
        <v>0001000000</v>
      </c>
      <c r="BH385">
        <f t="shared" si="250"/>
        <v>1</v>
      </c>
      <c r="BI385" t="str">
        <f t="shared" si="251"/>
        <v xml:space="preserve"> </v>
      </c>
      <c r="BJ385" t="str">
        <f t="shared" si="252"/>
        <v>000000000000000</v>
      </c>
      <c r="BK385" t="str">
        <f t="shared" si="253"/>
        <v/>
      </c>
      <c r="BL385" t="str">
        <f t="shared" si="254"/>
        <v/>
      </c>
      <c r="BM385" t="str">
        <f t="shared" si="255"/>
        <v/>
      </c>
      <c r="BN385" t="str">
        <f t="shared" si="256"/>
        <v/>
      </c>
      <c r="BO385" t="str">
        <f t="shared" si="257"/>
        <v/>
      </c>
      <c r="BP385" t="str">
        <f t="shared" si="258"/>
        <v/>
      </c>
      <c r="BQ385" t="str">
        <f t="shared" si="259"/>
        <v/>
      </c>
      <c r="BR385" t="str">
        <f t="shared" si="260"/>
        <v/>
      </c>
      <c r="BS385" s="22" t="str">
        <f ca="1">IF(BT385="","",MAX($BS$5:INDIRECT(ADDRESS(ROW()-1,COLUMN())))+1)</f>
        <v/>
      </c>
      <c r="BT385" s="22" t="str">
        <f t="shared" si="261"/>
        <v/>
      </c>
      <c r="BU385" s="22" t="str">
        <f ca="1">IF(BV385="","",MAX($BU$5:INDIRECT(ADDRESS(ROW()-1,COLUMN())))+1)</f>
        <v/>
      </c>
      <c r="BV385" s="22" t="str">
        <f t="shared" si="262"/>
        <v/>
      </c>
    </row>
    <row r="386" spans="2:74">
      <c r="B386" s="39"/>
      <c r="C386" s="3"/>
      <c r="D386" s="3" t="str">
        <f t="shared" si="223"/>
        <v/>
      </c>
      <c r="E386" s="40"/>
      <c r="F386" s="40"/>
      <c r="G386" s="40">
        <f t="shared" si="230"/>
        <v>0</v>
      </c>
      <c r="H386" s="3">
        <v>80</v>
      </c>
      <c r="I386" s="3" t="str">
        <f t="shared" si="224"/>
        <v>C U I T</v>
      </c>
      <c r="J386" s="33"/>
      <c r="K386" s="3"/>
      <c r="L386" s="41"/>
      <c r="M386" s="41"/>
      <c r="N386" s="41"/>
      <c r="O386" s="41"/>
      <c r="P386" s="41"/>
      <c r="Q386" s="41"/>
      <c r="R386" s="41"/>
      <c r="S386" s="41"/>
      <c r="T386" s="3" t="s">
        <v>645</v>
      </c>
      <c r="U386" s="3" t="str">
        <f t="shared" si="225"/>
        <v>PESOS ARGENTINOS</v>
      </c>
      <c r="V386" s="41">
        <v>1</v>
      </c>
      <c r="W386" s="41">
        <v>1</v>
      </c>
      <c r="X386" s="3">
        <v>0</v>
      </c>
      <c r="Y386" s="3" t="str">
        <f t="shared" si="226"/>
        <v>NO CORRESPONDE</v>
      </c>
      <c r="Z386" s="3"/>
      <c r="AA386" s="39" t="str">
        <f t="shared" si="231"/>
        <v/>
      </c>
      <c r="AC386" s="46"/>
      <c r="AD386" s="7"/>
      <c r="AE386" s="3" t="str">
        <f t="shared" si="227"/>
        <v/>
      </c>
      <c r="AF386" s="47">
        <f t="shared" si="263"/>
        <v>0</v>
      </c>
      <c r="AG386" s="46"/>
      <c r="AH386" s="7"/>
      <c r="AI386" s="3" t="str">
        <f t="shared" si="228"/>
        <v/>
      </c>
      <c r="AJ386" s="47">
        <f t="shared" si="264"/>
        <v>0</v>
      </c>
      <c r="AK386" s="53">
        <f t="shared" si="265"/>
        <v>0</v>
      </c>
      <c r="AL386" s="53">
        <f t="shared" si="266"/>
        <v>0</v>
      </c>
      <c r="AN386" s="56">
        <f t="shared" si="229"/>
        <v>0</v>
      </c>
      <c r="AP386" t="str">
        <f t="shared" si="232"/>
        <v/>
      </c>
      <c r="AQ386" t="str">
        <f t="shared" si="233"/>
        <v/>
      </c>
      <c r="AR386" t="str">
        <f t="shared" si="234"/>
        <v/>
      </c>
      <c r="AS386" t="str">
        <f t="shared" si="235"/>
        <v/>
      </c>
      <c r="AT386" t="str">
        <f t="shared" si="236"/>
        <v/>
      </c>
      <c r="AU386" t="str">
        <f t="shared" si="237"/>
        <v>80</v>
      </c>
      <c r="AV386" t="str">
        <f t="shared" si="238"/>
        <v/>
      </c>
      <c r="AW386" t="str">
        <f t="shared" si="239"/>
        <v xml:space="preserve">                              </v>
      </c>
      <c r="AX386" t="str">
        <f t="shared" si="240"/>
        <v>000000000000000</v>
      </c>
      <c r="AY386" t="str">
        <f t="shared" si="241"/>
        <v>000000000000000</v>
      </c>
      <c r="AZ386" t="str">
        <f t="shared" si="242"/>
        <v>000000000000000</v>
      </c>
      <c r="BA386" t="str">
        <f t="shared" si="243"/>
        <v>000000000000000</v>
      </c>
      <c r="BB386" t="str">
        <f t="shared" si="244"/>
        <v>000000000000000</v>
      </c>
      <c r="BC386" t="str">
        <f t="shared" si="245"/>
        <v>000000000000000</v>
      </c>
      <c r="BD386" t="str">
        <f t="shared" si="246"/>
        <v>000000000000000</v>
      </c>
      <c r="BE386" t="str">
        <f t="shared" si="247"/>
        <v>000000000000000</v>
      </c>
      <c r="BF386" t="str">
        <f t="shared" si="248"/>
        <v>PES</v>
      </c>
      <c r="BG386" t="str">
        <f t="shared" si="249"/>
        <v>0001000000</v>
      </c>
      <c r="BH386">
        <f t="shared" si="250"/>
        <v>1</v>
      </c>
      <c r="BI386" t="str">
        <f t="shared" si="251"/>
        <v xml:space="preserve"> </v>
      </c>
      <c r="BJ386" t="str">
        <f t="shared" si="252"/>
        <v>000000000000000</v>
      </c>
      <c r="BK386" t="str">
        <f t="shared" si="253"/>
        <v/>
      </c>
      <c r="BL386" t="str">
        <f t="shared" si="254"/>
        <v/>
      </c>
      <c r="BM386" t="str">
        <f t="shared" si="255"/>
        <v/>
      </c>
      <c r="BN386" t="str">
        <f t="shared" si="256"/>
        <v/>
      </c>
      <c r="BO386" t="str">
        <f t="shared" si="257"/>
        <v/>
      </c>
      <c r="BP386" t="str">
        <f t="shared" si="258"/>
        <v/>
      </c>
      <c r="BQ386" t="str">
        <f t="shared" si="259"/>
        <v/>
      </c>
      <c r="BR386" t="str">
        <f t="shared" si="260"/>
        <v/>
      </c>
      <c r="BS386" s="22" t="str">
        <f ca="1">IF(BT386="","",MAX($BS$5:INDIRECT(ADDRESS(ROW()-1,COLUMN())))+1)</f>
        <v/>
      </c>
      <c r="BT386" s="22" t="str">
        <f t="shared" si="261"/>
        <v/>
      </c>
      <c r="BU386" s="22" t="str">
        <f ca="1">IF(BV386="","",MAX($BU$5:INDIRECT(ADDRESS(ROW()-1,COLUMN())))+1)</f>
        <v/>
      </c>
      <c r="BV386" s="22" t="str">
        <f t="shared" si="262"/>
        <v/>
      </c>
    </row>
    <row r="387" spans="2:74">
      <c r="B387" s="39"/>
      <c r="C387" s="3"/>
      <c r="D387" s="3" t="str">
        <f t="shared" si="223"/>
        <v/>
      </c>
      <c r="E387" s="40"/>
      <c r="F387" s="40"/>
      <c r="G387" s="40">
        <f t="shared" si="230"/>
        <v>0</v>
      </c>
      <c r="H387" s="3">
        <v>80</v>
      </c>
      <c r="I387" s="3" t="str">
        <f t="shared" si="224"/>
        <v>C U I T</v>
      </c>
      <c r="J387" s="33"/>
      <c r="K387" s="3"/>
      <c r="L387" s="41"/>
      <c r="M387" s="41"/>
      <c r="N387" s="41"/>
      <c r="O387" s="41"/>
      <c r="P387" s="41"/>
      <c r="Q387" s="41"/>
      <c r="R387" s="41"/>
      <c r="S387" s="41"/>
      <c r="T387" s="3" t="s">
        <v>645</v>
      </c>
      <c r="U387" s="3" t="str">
        <f t="shared" si="225"/>
        <v>PESOS ARGENTINOS</v>
      </c>
      <c r="V387" s="41">
        <v>1</v>
      </c>
      <c r="W387" s="41">
        <v>1</v>
      </c>
      <c r="X387" s="3">
        <v>0</v>
      </c>
      <c r="Y387" s="3" t="str">
        <f t="shared" si="226"/>
        <v>NO CORRESPONDE</v>
      </c>
      <c r="Z387" s="3"/>
      <c r="AA387" s="39" t="str">
        <f t="shared" si="231"/>
        <v/>
      </c>
      <c r="AC387" s="46"/>
      <c r="AD387" s="7"/>
      <c r="AE387" s="3" t="str">
        <f t="shared" si="227"/>
        <v/>
      </c>
      <c r="AF387" s="47">
        <f t="shared" si="263"/>
        <v>0</v>
      </c>
      <c r="AG387" s="46"/>
      <c r="AH387" s="7"/>
      <c r="AI387" s="3" t="str">
        <f t="shared" si="228"/>
        <v/>
      </c>
      <c r="AJ387" s="47">
        <f t="shared" si="264"/>
        <v>0</v>
      </c>
      <c r="AK387" s="53">
        <f t="shared" si="265"/>
        <v>0</v>
      </c>
      <c r="AL387" s="53">
        <f t="shared" si="266"/>
        <v>0</v>
      </c>
      <c r="AN387" s="56">
        <f t="shared" si="229"/>
        <v>0</v>
      </c>
      <c r="AP387" t="str">
        <f t="shared" si="232"/>
        <v/>
      </c>
      <c r="AQ387" t="str">
        <f t="shared" si="233"/>
        <v/>
      </c>
      <c r="AR387" t="str">
        <f t="shared" si="234"/>
        <v/>
      </c>
      <c r="AS387" t="str">
        <f t="shared" si="235"/>
        <v/>
      </c>
      <c r="AT387" t="str">
        <f t="shared" si="236"/>
        <v/>
      </c>
      <c r="AU387" t="str">
        <f t="shared" si="237"/>
        <v>80</v>
      </c>
      <c r="AV387" t="str">
        <f t="shared" si="238"/>
        <v/>
      </c>
      <c r="AW387" t="str">
        <f t="shared" si="239"/>
        <v xml:space="preserve">                              </v>
      </c>
      <c r="AX387" t="str">
        <f t="shared" si="240"/>
        <v>000000000000000</v>
      </c>
      <c r="AY387" t="str">
        <f t="shared" si="241"/>
        <v>000000000000000</v>
      </c>
      <c r="AZ387" t="str">
        <f t="shared" si="242"/>
        <v>000000000000000</v>
      </c>
      <c r="BA387" t="str">
        <f t="shared" si="243"/>
        <v>000000000000000</v>
      </c>
      <c r="BB387" t="str">
        <f t="shared" si="244"/>
        <v>000000000000000</v>
      </c>
      <c r="BC387" t="str">
        <f t="shared" si="245"/>
        <v>000000000000000</v>
      </c>
      <c r="BD387" t="str">
        <f t="shared" si="246"/>
        <v>000000000000000</v>
      </c>
      <c r="BE387" t="str">
        <f t="shared" si="247"/>
        <v>000000000000000</v>
      </c>
      <c r="BF387" t="str">
        <f t="shared" si="248"/>
        <v>PES</v>
      </c>
      <c r="BG387" t="str">
        <f t="shared" si="249"/>
        <v>0001000000</v>
      </c>
      <c r="BH387">
        <f t="shared" si="250"/>
        <v>1</v>
      </c>
      <c r="BI387" t="str">
        <f t="shared" si="251"/>
        <v xml:space="preserve"> </v>
      </c>
      <c r="BJ387" t="str">
        <f t="shared" si="252"/>
        <v>000000000000000</v>
      </c>
      <c r="BK387" t="str">
        <f t="shared" si="253"/>
        <v/>
      </c>
      <c r="BL387" t="str">
        <f t="shared" si="254"/>
        <v/>
      </c>
      <c r="BM387" t="str">
        <f t="shared" si="255"/>
        <v/>
      </c>
      <c r="BN387" t="str">
        <f t="shared" si="256"/>
        <v/>
      </c>
      <c r="BO387" t="str">
        <f t="shared" si="257"/>
        <v/>
      </c>
      <c r="BP387" t="str">
        <f t="shared" si="258"/>
        <v/>
      </c>
      <c r="BQ387" t="str">
        <f t="shared" si="259"/>
        <v/>
      </c>
      <c r="BR387" t="str">
        <f t="shared" si="260"/>
        <v/>
      </c>
      <c r="BS387" s="22" t="str">
        <f ca="1">IF(BT387="","",MAX($BS$5:INDIRECT(ADDRESS(ROW()-1,COLUMN())))+1)</f>
        <v/>
      </c>
      <c r="BT387" s="22" t="str">
        <f t="shared" si="261"/>
        <v/>
      </c>
      <c r="BU387" s="22" t="str">
        <f ca="1">IF(BV387="","",MAX($BU$5:INDIRECT(ADDRESS(ROW()-1,COLUMN())))+1)</f>
        <v/>
      </c>
      <c r="BV387" s="22" t="str">
        <f t="shared" si="262"/>
        <v/>
      </c>
    </row>
    <row r="388" spans="2:74">
      <c r="B388" s="39"/>
      <c r="C388" s="3"/>
      <c r="D388" s="3" t="str">
        <f t="shared" si="223"/>
        <v/>
      </c>
      <c r="E388" s="40"/>
      <c r="F388" s="40"/>
      <c r="G388" s="40">
        <f t="shared" si="230"/>
        <v>0</v>
      </c>
      <c r="H388" s="3">
        <v>80</v>
      </c>
      <c r="I388" s="3" t="str">
        <f t="shared" si="224"/>
        <v>C U I T</v>
      </c>
      <c r="J388" s="33"/>
      <c r="K388" s="3"/>
      <c r="L388" s="41"/>
      <c r="M388" s="41"/>
      <c r="N388" s="41"/>
      <c r="O388" s="41"/>
      <c r="P388" s="41"/>
      <c r="Q388" s="41"/>
      <c r="R388" s="41"/>
      <c r="S388" s="41"/>
      <c r="T388" s="3" t="s">
        <v>645</v>
      </c>
      <c r="U388" s="3" t="str">
        <f t="shared" si="225"/>
        <v>PESOS ARGENTINOS</v>
      </c>
      <c r="V388" s="41">
        <v>1</v>
      </c>
      <c r="W388" s="41">
        <v>1</v>
      </c>
      <c r="X388" s="3">
        <v>0</v>
      </c>
      <c r="Y388" s="3" t="str">
        <f t="shared" si="226"/>
        <v>NO CORRESPONDE</v>
      </c>
      <c r="Z388" s="3"/>
      <c r="AA388" s="39" t="str">
        <f t="shared" si="231"/>
        <v/>
      </c>
      <c r="AC388" s="46"/>
      <c r="AD388" s="7"/>
      <c r="AE388" s="3" t="str">
        <f t="shared" si="227"/>
        <v/>
      </c>
      <c r="AF388" s="47">
        <f t="shared" si="263"/>
        <v>0</v>
      </c>
      <c r="AG388" s="46"/>
      <c r="AH388" s="7"/>
      <c r="AI388" s="3" t="str">
        <f t="shared" si="228"/>
        <v/>
      </c>
      <c r="AJ388" s="47">
        <f t="shared" si="264"/>
        <v>0</v>
      </c>
      <c r="AK388" s="53">
        <f t="shared" si="265"/>
        <v>0</v>
      </c>
      <c r="AL388" s="53">
        <f t="shared" si="266"/>
        <v>0</v>
      </c>
      <c r="AN388" s="56">
        <f t="shared" si="229"/>
        <v>0</v>
      </c>
      <c r="AP388" t="str">
        <f t="shared" si="232"/>
        <v/>
      </c>
      <c r="AQ388" t="str">
        <f t="shared" si="233"/>
        <v/>
      </c>
      <c r="AR388" t="str">
        <f t="shared" si="234"/>
        <v/>
      </c>
      <c r="AS388" t="str">
        <f t="shared" si="235"/>
        <v/>
      </c>
      <c r="AT388" t="str">
        <f t="shared" si="236"/>
        <v/>
      </c>
      <c r="AU388" t="str">
        <f t="shared" si="237"/>
        <v>80</v>
      </c>
      <c r="AV388" t="str">
        <f t="shared" si="238"/>
        <v/>
      </c>
      <c r="AW388" t="str">
        <f t="shared" si="239"/>
        <v xml:space="preserve">                              </v>
      </c>
      <c r="AX388" t="str">
        <f t="shared" si="240"/>
        <v>000000000000000</v>
      </c>
      <c r="AY388" t="str">
        <f t="shared" si="241"/>
        <v>000000000000000</v>
      </c>
      <c r="AZ388" t="str">
        <f t="shared" si="242"/>
        <v>000000000000000</v>
      </c>
      <c r="BA388" t="str">
        <f t="shared" si="243"/>
        <v>000000000000000</v>
      </c>
      <c r="BB388" t="str">
        <f t="shared" si="244"/>
        <v>000000000000000</v>
      </c>
      <c r="BC388" t="str">
        <f t="shared" si="245"/>
        <v>000000000000000</v>
      </c>
      <c r="BD388" t="str">
        <f t="shared" si="246"/>
        <v>000000000000000</v>
      </c>
      <c r="BE388" t="str">
        <f t="shared" si="247"/>
        <v>000000000000000</v>
      </c>
      <c r="BF388" t="str">
        <f t="shared" si="248"/>
        <v>PES</v>
      </c>
      <c r="BG388" t="str">
        <f t="shared" si="249"/>
        <v>0001000000</v>
      </c>
      <c r="BH388">
        <f t="shared" si="250"/>
        <v>1</v>
      </c>
      <c r="BI388" t="str">
        <f t="shared" si="251"/>
        <v xml:space="preserve"> </v>
      </c>
      <c r="BJ388" t="str">
        <f t="shared" si="252"/>
        <v>000000000000000</v>
      </c>
      <c r="BK388" t="str">
        <f t="shared" si="253"/>
        <v/>
      </c>
      <c r="BL388" t="str">
        <f t="shared" si="254"/>
        <v/>
      </c>
      <c r="BM388" t="str">
        <f t="shared" si="255"/>
        <v/>
      </c>
      <c r="BN388" t="str">
        <f t="shared" si="256"/>
        <v/>
      </c>
      <c r="BO388" t="str">
        <f t="shared" si="257"/>
        <v/>
      </c>
      <c r="BP388" t="str">
        <f t="shared" si="258"/>
        <v/>
      </c>
      <c r="BQ388" t="str">
        <f t="shared" si="259"/>
        <v/>
      </c>
      <c r="BR388" t="str">
        <f t="shared" si="260"/>
        <v/>
      </c>
      <c r="BS388" s="22" t="str">
        <f ca="1">IF(BT388="","",MAX($BS$5:INDIRECT(ADDRESS(ROW()-1,COLUMN())))+1)</f>
        <v/>
      </c>
      <c r="BT388" s="22" t="str">
        <f t="shared" si="261"/>
        <v/>
      </c>
      <c r="BU388" s="22" t="str">
        <f ca="1">IF(BV388="","",MAX($BU$5:INDIRECT(ADDRESS(ROW()-1,COLUMN())))+1)</f>
        <v/>
      </c>
      <c r="BV388" s="22" t="str">
        <f t="shared" si="262"/>
        <v/>
      </c>
    </row>
    <row r="389" spans="2:74">
      <c r="B389" s="39"/>
      <c r="C389" s="3"/>
      <c r="D389" s="3" t="str">
        <f t="shared" si="223"/>
        <v/>
      </c>
      <c r="E389" s="40"/>
      <c r="F389" s="40"/>
      <c r="G389" s="40">
        <f t="shared" si="230"/>
        <v>0</v>
      </c>
      <c r="H389" s="3">
        <v>80</v>
      </c>
      <c r="I389" s="3" t="str">
        <f t="shared" si="224"/>
        <v>C U I T</v>
      </c>
      <c r="J389" s="33"/>
      <c r="K389" s="3"/>
      <c r="L389" s="41"/>
      <c r="M389" s="41"/>
      <c r="N389" s="41"/>
      <c r="O389" s="41"/>
      <c r="P389" s="41"/>
      <c r="Q389" s="41"/>
      <c r="R389" s="41"/>
      <c r="S389" s="41"/>
      <c r="T389" s="3" t="s">
        <v>645</v>
      </c>
      <c r="U389" s="3" t="str">
        <f t="shared" si="225"/>
        <v>PESOS ARGENTINOS</v>
      </c>
      <c r="V389" s="41">
        <v>1</v>
      </c>
      <c r="W389" s="41">
        <v>1</v>
      </c>
      <c r="X389" s="3">
        <v>0</v>
      </c>
      <c r="Y389" s="3" t="str">
        <f t="shared" si="226"/>
        <v>NO CORRESPONDE</v>
      </c>
      <c r="Z389" s="3"/>
      <c r="AA389" s="39" t="str">
        <f t="shared" si="231"/>
        <v/>
      </c>
      <c r="AC389" s="46"/>
      <c r="AD389" s="7"/>
      <c r="AE389" s="3" t="str">
        <f t="shared" si="227"/>
        <v/>
      </c>
      <c r="AF389" s="47">
        <f t="shared" si="263"/>
        <v>0</v>
      </c>
      <c r="AG389" s="46"/>
      <c r="AH389" s="7"/>
      <c r="AI389" s="3" t="str">
        <f t="shared" si="228"/>
        <v/>
      </c>
      <c r="AJ389" s="47">
        <f t="shared" si="264"/>
        <v>0</v>
      </c>
      <c r="AK389" s="53">
        <f t="shared" si="265"/>
        <v>0</v>
      </c>
      <c r="AL389" s="53">
        <f t="shared" si="266"/>
        <v>0</v>
      </c>
      <c r="AN389" s="56">
        <f t="shared" si="229"/>
        <v>0</v>
      </c>
      <c r="AP389" t="str">
        <f t="shared" si="232"/>
        <v/>
      </c>
      <c r="AQ389" t="str">
        <f t="shared" si="233"/>
        <v/>
      </c>
      <c r="AR389" t="str">
        <f t="shared" si="234"/>
        <v/>
      </c>
      <c r="AS389" t="str">
        <f t="shared" si="235"/>
        <v/>
      </c>
      <c r="AT389" t="str">
        <f t="shared" si="236"/>
        <v/>
      </c>
      <c r="AU389" t="str">
        <f t="shared" si="237"/>
        <v>80</v>
      </c>
      <c r="AV389" t="str">
        <f t="shared" si="238"/>
        <v/>
      </c>
      <c r="AW389" t="str">
        <f t="shared" si="239"/>
        <v xml:space="preserve">                              </v>
      </c>
      <c r="AX389" t="str">
        <f t="shared" si="240"/>
        <v>000000000000000</v>
      </c>
      <c r="AY389" t="str">
        <f t="shared" si="241"/>
        <v>000000000000000</v>
      </c>
      <c r="AZ389" t="str">
        <f t="shared" si="242"/>
        <v>000000000000000</v>
      </c>
      <c r="BA389" t="str">
        <f t="shared" si="243"/>
        <v>000000000000000</v>
      </c>
      <c r="BB389" t="str">
        <f t="shared" si="244"/>
        <v>000000000000000</v>
      </c>
      <c r="BC389" t="str">
        <f t="shared" si="245"/>
        <v>000000000000000</v>
      </c>
      <c r="BD389" t="str">
        <f t="shared" si="246"/>
        <v>000000000000000</v>
      </c>
      <c r="BE389" t="str">
        <f t="shared" si="247"/>
        <v>000000000000000</v>
      </c>
      <c r="BF389" t="str">
        <f t="shared" si="248"/>
        <v>PES</v>
      </c>
      <c r="BG389" t="str">
        <f t="shared" si="249"/>
        <v>0001000000</v>
      </c>
      <c r="BH389">
        <f t="shared" si="250"/>
        <v>1</v>
      </c>
      <c r="BI389" t="str">
        <f t="shared" si="251"/>
        <v xml:space="preserve"> </v>
      </c>
      <c r="BJ389" t="str">
        <f t="shared" si="252"/>
        <v>000000000000000</v>
      </c>
      <c r="BK389" t="str">
        <f t="shared" si="253"/>
        <v/>
      </c>
      <c r="BL389" t="str">
        <f t="shared" si="254"/>
        <v/>
      </c>
      <c r="BM389" t="str">
        <f t="shared" si="255"/>
        <v/>
      </c>
      <c r="BN389" t="str">
        <f t="shared" si="256"/>
        <v/>
      </c>
      <c r="BO389" t="str">
        <f t="shared" si="257"/>
        <v/>
      </c>
      <c r="BP389" t="str">
        <f t="shared" si="258"/>
        <v/>
      </c>
      <c r="BQ389" t="str">
        <f t="shared" si="259"/>
        <v/>
      </c>
      <c r="BR389" t="str">
        <f t="shared" si="260"/>
        <v/>
      </c>
      <c r="BS389" s="22" t="str">
        <f ca="1">IF(BT389="","",MAX($BS$5:INDIRECT(ADDRESS(ROW()-1,COLUMN())))+1)</f>
        <v/>
      </c>
      <c r="BT389" s="22" t="str">
        <f t="shared" si="261"/>
        <v/>
      </c>
      <c r="BU389" s="22" t="str">
        <f ca="1">IF(BV389="","",MAX($BU$5:INDIRECT(ADDRESS(ROW()-1,COLUMN())))+1)</f>
        <v/>
      </c>
      <c r="BV389" s="22" t="str">
        <f t="shared" si="262"/>
        <v/>
      </c>
    </row>
    <row r="390" spans="2:74">
      <c r="B390" s="39"/>
      <c r="C390" s="3"/>
      <c r="D390" s="3" t="str">
        <f t="shared" si="223"/>
        <v/>
      </c>
      <c r="E390" s="40"/>
      <c r="F390" s="40"/>
      <c r="G390" s="40">
        <f t="shared" si="230"/>
        <v>0</v>
      </c>
      <c r="H390" s="3">
        <v>80</v>
      </c>
      <c r="I390" s="3" t="str">
        <f t="shared" si="224"/>
        <v>C U I T</v>
      </c>
      <c r="J390" s="33"/>
      <c r="K390" s="3"/>
      <c r="L390" s="41"/>
      <c r="M390" s="41"/>
      <c r="N390" s="41"/>
      <c r="O390" s="41"/>
      <c r="P390" s="41"/>
      <c r="Q390" s="41"/>
      <c r="R390" s="41"/>
      <c r="S390" s="41"/>
      <c r="T390" s="3" t="s">
        <v>645</v>
      </c>
      <c r="U390" s="3" t="str">
        <f t="shared" si="225"/>
        <v>PESOS ARGENTINOS</v>
      </c>
      <c r="V390" s="41">
        <v>1</v>
      </c>
      <c r="W390" s="41">
        <v>1</v>
      </c>
      <c r="X390" s="3">
        <v>0</v>
      </c>
      <c r="Y390" s="3" t="str">
        <f t="shared" si="226"/>
        <v>NO CORRESPONDE</v>
      </c>
      <c r="Z390" s="3"/>
      <c r="AA390" s="39" t="str">
        <f t="shared" si="231"/>
        <v/>
      </c>
      <c r="AC390" s="46"/>
      <c r="AD390" s="7"/>
      <c r="AE390" s="3" t="str">
        <f t="shared" si="227"/>
        <v/>
      </c>
      <c r="AF390" s="47">
        <f t="shared" si="263"/>
        <v>0</v>
      </c>
      <c r="AG390" s="46"/>
      <c r="AH390" s="7"/>
      <c r="AI390" s="3" t="str">
        <f t="shared" si="228"/>
        <v/>
      </c>
      <c r="AJ390" s="47">
        <f t="shared" si="264"/>
        <v>0</v>
      </c>
      <c r="AK390" s="53">
        <f t="shared" si="265"/>
        <v>0</v>
      </c>
      <c r="AL390" s="53">
        <f t="shared" si="266"/>
        <v>0</v>
      </c>
      <c r="AN390" s="56">
        <f t="shared" si="229"/>
        <v>0</v>
      </c>
      <c r="AP390" t="str">
        <f t="shared" si="232"/>
        <v/>
      </c>
      <c r="AQ390" t="str">
        <f t="shared" si="233"/>
        <v/>
      </c>
      <c r="AR390" t="str">
        <f t="shared" si="234"/>
        <v/>
      </c>
      <c r="AS390" t="str">
        <f t="shared" si="235"/>
        <v/>
      </c>
      <c r="AT390" t="str">
        <f t="shared" si="236"/>
        <v/>
      </c>
      <c r="AU390" t="str">
        <f t="shared" si="237"/>
        <v>80</v>
      </c>
      <c r="AV390" t="str">
        <f t="shared" si="238"/>
        <v/>
      </c>
      <c r="AW390" t="str">
        <f t="shared" si="239"/>
        <v xml:space="preserve">                              </v>
      </c>
      <c r="AX390" t="str">
        <f t="shared" si="240"/>
        <v>000000000000000</v>
      </c>
      <c r="AY390" t="str">
        <f t="shared" si="241"/>
        <v>000000000000000</v>
      </c>
      <c r="AZ390" t="str">
        <f t="shared" si="242"/>
        <v>000000000000000</v>
      </c>
      <c r="BA390" t="str">
        <f t="shared" si="243"/>
        <v>000000000000000</v>
      </c>
      <c r="BB390" t="str">
        <f t="shared" si="244"/>
        <v>000000000000000</v>
      </c>
      <c r="BC390" t="str">
        <f t="shared" si="245"/>
        <v>000000000000000</v>
      </c>
      <c r="BD390" t="str">
        <f t="shared" si="246"/>
        <v>000000000000000</v>
      </c>
      <c r="BE390" t="str">
        <f t="shared" si="247"/>
        <v>000000000000000</v>
      </c>
      <c r="BF390" t="str">
        <f t="shared" si="248"/>
        <v>PES</v>
      </c>
      <c r="BG390" t="str">
        <f t="shared" si="249"/>
        <v>0001000000</v>
      </c>
      <c r="BH390">
        <f t="shared" si="250"/>
        <v>1</v>
      </c>
      <c r="BI390" t="str">
        <f t="shared" si="251"/>
        <v xml:space="preserve"> </v>
      </c>
      <c r="BJ390" t="str">
        <f t="shared" si="252"/>
        <v>000000000000000</v>
      </c>
      <c r="BK390" t="str">
        <f t="shared" si="253"/>
        <v/>
      </c>
      <c r="BL390" t="str">
        <f t="shared" si="254"/>
        <v/>
      </c>
      <c r="BM390" t="str">
        <f t="shared" si="255"/>
        <v/>
      </c>
      <c r="BN390" t="str">
        <f t="shared" si="256"/>
        <v/>
      </c>
      <c r="BO390" t="str">
        <f t="shared" si="257"/>
        <v/>
      </c>
      <c r="BP390" t="str">
        <f t="shared" si="258"/>
        <v/>
      </c>
      <c r="BQ390" t="str">
        <f t="shared" si="259"/>
        <v/>
      </c>
      <c r="BR390" t="str">
        <f t="shared" si="260"/>
        <v/>
      </c>
      <c r="BS390" s="22" t="str">
        <f ca="1">IF(BT390="","",MAX($BS$5:INDIRECT(ADDRESS(ROW()-1,COLUMN())))+1)</f>
        <v/>
      </c>
      <c r="BT390" s="22" t="str">
        <f t="shared" si="261"/>
        <v/>
      </c>
      <c r="BU390" s="22" t="str">
        <f ca="1">IF(BV390="","",MAX($BU$5:INDIRECT(ADDRESS(ROW()-1,COLUMN())))+1)</f>
        <v/>
      </c>
      <c r="BV390" s="22" t="str">
        <f t="shared" si="262"/>
        <v/>
      </c>
    </row>
    <row r="391" spans="2:74">
      <c r="B391" s="39"/>
      <c r="C391" s="3"/>
      <c r="D391" s="3" t="str">
        <f t="shared" ref="D391:D454" si="267">IFERROR(VLOOKUP(C391,T_CompVentas,2,FALSE),"")</f>
        <v/>
      </c>
      <c r="E391" s="40"/>
      <c r="F391" s="40"/>
      <c r="G391" s="40">
        <f t="shared" si="230"/>
        <v>0</v>
      </c>
      <c r="H391" s="3">
        <v>80</v>
      </c>
      <c r="I391" s="3" t="str">
        <f t="shared" ref="I391:I454" si="268">IFERROR(IF(H391="","",VLOOKUP(H391,T_Documentos,2,FALSE)),"")</f>
        <v>C U I T</v>
      </c>
      <c r="J391" s="33"/>
      <c r="K391" s="3"/>
      <c r="L391" s="41"/>
      <c r="M391" s="41"/>
      <c r="N391" s="41"/>
      <c r="O391" s="41"/>
      <c r="P391" s="41"/>
      <c r="Q391" s="41"/>
      <c r="R391" s="41"/>
      <c r="S391" s="41"/>
      <c r="T391" s="3" t="s">
        <v>645</v>
      </c>
      <c r="U391" s="3" t="str">
        <f t="shared" ref="U391:U454" si="269">IFERROR(VLOOKUP(T391,T_Monedas,2,FALSE),"")</f>
        <v>PESOS ARGENTINOS</v>
      </c>
      <c r="V391" s="41">
        <v>1</v>
      </c>
      <c r="W391" s="41">
        <v>1</v>
      </c>
      <c r="X391" s="3">
        <v>0</v>
      </c>
      <c r="Y391" s="3" t="str">
        <f t="shared" ref="Y391:Y454" si="270">VLOOKUP(X391,T_CodOperVentas,2,FALSE)</f>
        <v>NO CORRESPONDE</v>
      </c>
      <c r="Z391" s="3"/>
      <c r="AA391" s="39" t="str">
        <f t="shared" si="231"/>
        <v/>
      </c>
      <c r="AC391" s="46"/>
      <c r="AD391" s="7"/>
      <c r="AE391" s="3" t="str">
        <f t="shared" ref="AE391:AE454" si="271">IFERROR(IF(AD391="","",VLOOKUP(AD391,T_Alicuotas,2,FALSE)),"ERROR")</f>
        <v/>
      </c>
      <c r="AF391" s="47">
        <f t="shared" si="263"/>
        <v>0</v>
      </c>
      <c r="AG391" s="46"/>
      <c r="AH391" s="7"/>
      <c r="AI391" s="3" t="str">
        <f t="shared" ref="AI391:AI454" si="272">IFERROR(IF(AH391="","",VLOOKUP(AH391,T_Alicuotas,2,FALSE)),"ERROR")</f>
        <v/>
      </c>
      <c r="AJ391" s="47">
        <f t="shared" si="264"/>
        <v>0</v>
      </c>
      <c r="AK391" s="53">
        <f t="shared" si="265"/>
        <v>0</v>
      </c>
      <c r="AL391" s="53">
        <f t="shared" si="266"/>
        <v>0</v>
      </c>
      <c r="AN391" s="56">
        <f t="shared" ref="AN391:AN454" si="273">+L391-M391-N391-O391-P391-Q391-R391-S391-AC391-AF391-AG391-AJ391</f>
        <v>0</v>
      </c>
      <c r="AP391" t="str">
        <f t="shared" si="232"/>
        <v/>
      </c>
      <c r="AQ391" t="str">
        <f t="shared" si="233"/>
        <v/>
      </c>
      <c r="AR391" t="str">
        <f t="shared" si="234"/>
        <v/>
      </c>
      <c r="AS391" t="str">
        <f t="shared" si="235"/>
        <v/>
      </c>
      <c r="AT391" t="str">
        <f t="shared" si="236"/>
        <v/>
      </c>
      <c r="AU391" t="str">
        <f t="shared" si="237"/>
        <v>80</v>
      </c>
      <c r="AV391" t="str">
        <f t="shared" si="238"/>
        <v/>
      </c>
      <c r="AW391" t="str">
        <f t="shared" si="239"/>
        <v xml:space="preserve">                              </v>
      </c>
      <c r="AX391" t="str">
        <f t="shared" si="240"/>
        <v>000000000000000</v>
      </c>
      <c r="AY391" t="str">
        <f t="shared" si="241"/>
        <v>000000000000000</v>
      </c>
      <c r="AZ391" t="str">
        <f t="shared" si="242"/>
        <v>000000000000000</v>
      </c>
      <c r="BA391" t="str">
        <f t="shared" si="243"/>
        <v>000000000000000</v>
      </c>
      <c r="BB391" t="str">
        <f t="shared" si="244"/>
        <v>000000000000000</v>
      </c>
      <c r="BC391" t="str">
        <f t="shared" si="245"/>
        <v>000000000000000</v>
      </c>
      <c r="BD391" t="str">
        <f t="shared" si="246"/>
        <v>000000000000000</v>
      </c>
      <c r="BE391" t="str">
        <f t="shared" si="247"/>
        <v>000000000000000</v>
      </c>
      <c r="BF391" t="str">
        <f t="shared" si="248"/>
        <v>PES</v>
      </c>
      <c r="BG391" t="str">
        <f t="shared" si="249"/>
        <v>0001000000</v>
      </c>
      <c r="BH391">
        <f t="shared" si="250"/>
        <v>1</v>
      </c>
      <c r="BI391" t="str">
        <f t="shared" si="251"/>
        <v xml:space="preserve"> </v>
      </c>
      <c r="BJ391" t="str">
        <f t="shared" si="252"/>
        <v>000000000000000</v>
      </c>
      <c r="BK391" t="str">
        <f t="shared" si="253"/>
        <v/>
      </c>
      <c r="BL391" t="str">
        <f t="shared" si="254"/>
        <v/>
      </c>
      <c r="BM391" t="str">
        <f t="shared" si="255"/>
        <v/>
      </c>
      <c r="BN391" t="str">
        <f t="shared" si="256"/>
        <v/>
      </c>
      <c r="BO391" t="str">
        <f t="shared" si="257"/>
        <v/>
      </c>
      <c r="BP391" t="str">
        <f t="shared" si="258"/>
        <v/>
      </c>
      <c r="BQ391" t="str">
        <f t="shared" si="259"/>
        <v/>
      </c>
      <c r="BR391" t="str">
        <f t="shared" si="260"/>
        <v/>
      </c>
      <c r="BS391" s="22" t="str">
        <f ca="1">IF(BT391="","",MAX($BS$5:INDIRECT(ADDRESS(ROW()-1,COLUMN())))+1)</f>
        <v/>
      </c>
      <c r="BT391" s="22" t="str">
        <f t="shared" si="261"/>
        <v/>
      </c>
      <c r="BU391" s="22" t="str">
        <f ca="1">IF(BV391="","",MAX($BU$5:INDIRECT(ADDRESS(ROW()-1,COLUMN())))+1)</f>
        <v/>
      </c>
      <c r="BV391" s="22" t="str">
        <f t="shared" si="262"/>
        <v/>
      </c>
    </row>
    <row r="392" spans="2:74">
      <c r="B392" s="39"/>
      <c r="C392" s="3"/>
      <c r="D392" s="3" t="str">
        <f t="shared" si="267"/>
        <v/>
      </c>
      <c r="E392" s="40"/>
      <c r="F392" s="40"/>
      <c r="G392" s="40">
        <f t="shared" ref="G392:G455" si="274">+F392</f>
        <v>0</v>
      </c>
      <c r="H392" s="3">
        <v>80</v>
      </c>
      <c r="I392" s="3" t="str">
        <f t="shared" si="268"/>
        <v>C U I T</v>
      </c>
      <c r="J392" s="33"/>
      <c r="K392" s="3"/>
      <c r="L392" s="41"/>
      <c r="M392" s="41"/>
      <c r="N392" s="41"/>
      <c r="O392" s="41"/>
      <c r="P392" s="41"/>
      <c r="Q392" s="41"/>
      <c r="R392" s="41"/>
      <c r="S392" s="41"/>
      <c r="T392" s="3" t="s">
        <v>645</v>
      </c>
      <c r="U392" s="3" t="str">
        <f t="shared" si="269"/>
        <v>PESOS ARGENTINOS</v>
      </c>
      <c r="V392" s="41">
        <v>1</v>
      </c>
      <c r="W392" s="41">
        <v>1</v>
      </c>
      <c r="X392" s="3">
        <v>0</v>
      </c>
      <c r="Y392" s="3" t="str">
        <f t="shared" si="270"/>
        <v>NO CORRESPONDE</v>
      </c>
      <c r="Z392" s="3"/>
      <c r="AA392" s="39" t="str">
        <f t="shared" ref="AA392:AA455" si="275">IF(B392="","",B392)</f>
        <v/>
      </c>
      <c r="AC392" s="46"/>
      <c r="AD392" s="7"/>
      <c r="AE392" s="3" t="str">
        <f t="shared" si="271"/>
        <v/>
      </c>
      <c r="AF392" s="47">
        <f t="shared" si="263"/>
        <v>0</v>
      </c>
      <c r="AG392" s="46"/>
      <c r="AH392" s="7"/>
      <c r="AI392" s="3" t="str">
        <f t="shared" si="272"/>
        <v/>
      </c>
      <c r="AJ392" s="47">
        <f t="shared" si="264"/>
        <v>0</v>
      </c>
      <c r="AK392" s="53">
        <f t="shared" si="265"/>
        <v>0</v>
      </c>
      <c r="AL392" s="53">
        <f t="shared" si="266"/>
        <v>0</v>
      </c>
      <c r="AN392" s="56">
        <f t="shared" si="273"/>
        <v>0</v>
      </c>
      <c r="AP392" t="str">
        <f t="shared" ref="AP392:AP455" si="276">IF(B392="","",TEXT(B392,"yyyymmdd"))</f>
        <v/>
      </c>
      <c r="AQ392" t="str">
        <f t="shared" ref="AQ392:AQ455" si="277">IF(C392="","",TEXT(C392,"000"))</f>
        <v/>
      </c>
      <c r="AR392" t="str">
        <f t="shared" ref="AR392:AR455" si="278">TEXT(RIGHT(E392,4),"00000")</f>
        <v/>
      </c>
      <c r="AS392" t="str">
        <f t="shared" ref="AS392:AS455" si="279">TEXT(RIGHT(F392,8),"00000000000000000000")</f>
        <v/>
      </c>
      <c r="AT392" t="str">
        <f t="shared" ref="AT392:AT455" si="280">IF(C392="","",TEXT(RIGHT(VALUE(G392),8),"00000000000000000000"))</f>
        <v/>
      </c>
      <c r="AU392" t="str">
        <f t="shared" ref="AU392:AU455" si="281">TEXT(RIGHT(H392,4),"00")</f>
        <v>80</v>
      </c>
      <c r="AV392" t="str">
        <f t="shared" ref="AV392:AV455" si="282">TEXT(SUBSTITUTE(J392,"-",""),"00000000000000000000")</f>
        <v/>
      </c>
      <c r="AW392" t="str">
        <f t="shared" ref="AW392:AW455" si="283">IF(LEN(K392)&gt;30,LEFT(K392,30),K392&amp;REPT(" ",30-LEN(K392)))</f>
        <v xml:space="preserve">                              </v>
      </c>
      <c r="AX392" t="str">
        <f t="shared" ref="AX392:AX455" si="284">IF(L392&lt;0,SUBSTITUTE(TEXT(L392,"000000000000,00"),",",""),SUBSTITUTE(TEXT(L392,"0000000000000,00"),",",""))</f>
        <v>000000000000000</v>
      </c>
      <c r="AY392" t="str">
        <f t="shared" ref="AY392:AY455" si="285">IF(M392&lt;0,SUBSTITUTE(TEXT(M392,"000000000000,00"),",",""),SUBSTITUTE(TEXT(M392,"0000000000000,00"),",",""))</f>
        <v>000000000000000</v>
      </c>
      <c r="AZ392" t="str">
        <f t="shared" ref="AZ392:AZ455" si="286">IF(N392&lt;0,SUBSTITUTE(TEXT(N392,"000000000000,00"),",",""),SUBSTITUTE(TEXT(N392,"0000000000000,00"),",",""))</f>
        <v>000000000000000</v>
      </c>
      <c r="BA392" t="str">
        <f t="shared" ref="BA392:BA455" si="287">IF(O392&lt;0,SUBSTITUTE(TEXT(O392,"000000000000,00"),",",""),SUBSTITUTE(TEXT(O392,"0000000000000,00"),",",""))</f>
        <v>000000000000000</v>
      </c>
      <c r="BB392" t="str">
        <f t="shared" ref="BB392:BB455" si="288">IF(P392&lt;0,SUBSTITUTE(TEXT(P392,"000000000000,00"),",",""),SUBSTITUTE(TEXT(P392,"0000000000000,00"),",",""))</f>
        <v>000000000000000</v>
      </c>
      <c r="BC392" t="str">
        <f t="shared" ref="BC392:BC455" si="289">IF(Q392&lt;0,SUBSTITUTE(TEXT(Q392,"000000000000,00"),",",""),SUBSTITUTE(TEXT(Q392,"0000000000000,00"),",",""))</f>
        <v>000000000000000</v>
      </c>
      <c r="BD392" t="str">
        <f t="shared" ref="BD392:BD455" si="290">IF(R392&lt;0,SUBSTITUTE(TEXT(R392,"000000000000,00"),",",""),SUBSTITUTE(TEXT(R392,"0000000000000,00"),",",""))</f>
        <v>000000000000000</v>
      </c>
      <c r="BE392" t="str">
        <f t="shared" ref="BE392:BE455" si="291">IF(S392&lt;0,SUBSTITUTE(TEXT(S392,"000000000000,00"),",",""),SUBSTITUTE(TEXT(S392,"0000000000000,00"),",",""))</f>
        <v>000000000000000</v>
      </c>
      <c r="BF392" t="str">
        <f t="shared" ref="BF392:BF455" si="292">TEXT(T392,"000")</f>
        <v>PES</v>
      </c>
      <c r="BG392" t="str">
        <f t="shared" ref="BG392:BG455" si="293">IF(V392&lt;0,SUBSTITUTE(TEXT(V392,"000,000000"),",",""),SUBSTITUTE(TEXT(V392,"0000,000000"),",",""))</f>
        <v>0001000000</v>
      </c>
      <c r="BH392">
        <f t="shared" ref="BH392:BH455" si="294">W392</f>
        <v>1</v>
      </c>
      <c r="BI392" t="str">
        <f t="shared" ref="BI392:BI455" si="295">IF(X392=0," ",X392)</f>
        <v xml:space="preserve"> </v>
      </c>
      <c r="BJ392" t="str">
        <f t="shared" ref="BJ392:BJ455" si="296">IF(Z392&lt;0,SUBSTITUTE(TEXT(Z392,"000000000000,00"),",",""),SUBSTITUTE(TEXT(Z392,"0000000000000,00"),",",""))</f>
        <v>000000000000000</v>
      </c>
      <c r="BK392" t="str">
        <f t="shared" ref="BK392:BK455" si="297">IF(AA392="","",TEXT(AA392,"yyyymmdd"))</f>
        <v/>
      </c>
      <c r="BL392" t="str">
        <f t="shared" ref="BL392:BL455" si="298">IF(OR(AC392="",AC392=0),"",IF(AC392&lt;0,SUBSTITUTE(TEXT(AC392,"000000000000,00"),",",""),SUBSTITUTE(TEXT(AC392,"0000000000000,00"),",","")))</f>
        <v/>
      </c>
      <c r="BM392" t="str">
        <f t="shared" ref="BM392:BM455" si="299">IF(OR(AE392="",AE392=0),"",TEXT(AE392,"0000"))</f>
        <v/>
      </c>
      <c r="BN392" t="str">
        <f t="shared" ref="BN392:BN455" si="300">IF(OR(AF392="",AF392=0),"",IF(AF392&lt;0,SUBSTITUTE(TEXT(AF392,"000000000000,00"),",",""),SUBSTITUTE(TEXT(AF392,"0000000000000,00"),",","")))</f>
        <v/>
      </c>
      <c r="BO392" t="str">
        <f t="shared" ref="BO392:BO455" si="301">IF(OR(AG392="",AG392=0),"",IF(AG392&lt;0,SUBSTITUTE(TEXT(AG392,"000000000000,00"),",",""),SUBSTITUTE(TEXT(AG392,"0000000000000,00"),",","")))</f>
        <v/>
      </c>
      <c r="BP392" t="str">
        <f t="shared" ref="BP392:BP455" si="302">IF(OR(AI392="",AI392=0),"",TEXT(AI392,"0000"))</f>
        <v/>
      </c>
      <c r="BQ392" t="str">
        <f t="shared" ref="BQ392:BQ455" si="303">IF(OR(AJ392="",AJ392=0),"",IF(AJ392&lt;0,SUBSTITUTE(TEXT(AJ392,"000000000000,00"),",",""),SUBSTITUTE(TEXT(AJ392,"0000000000000,00"),",","")))</f>
        <v/>
      </c>
      <c r="BR392" t="str">
        <f t="shared" ref="BR392:BR455" si="304">IF(B392="","",AP392&amp;AQ392&amp;AR392&amp;AS392&amp;AT392&amp;AU392&amp;AV392&amp;AW392&amp;AX392&amp;AY392&amp;AZ392&amp;BA392&amp;BB392&amp;BC392&amp;BD392&amp;BE392&amp;BF392&amp;BG392&amp;BH392&amp;BI392&amp;BJ392&amp;BK392)</f>
        <v/>
      </c>
      <c r="BS392" s="22" t="str">
        <f ca="1">IF(BT392="","",MAX($BS$5:INDIRECT(ADDRESS(ROW()-1,COLUMN())))+1)</f>
        <v/>
      </c>
      <c r="BT392" s="22" t="str">
        <f t="shared" ref="BT392:BT455" si="305">IF(BL392="","",AQ392&amp;AR392&amp;AS392&amp;BL392&amp;BM392&amp;BN392)</f>
        <v/>
      </c>
      <c r="BU392" s="22" t="str">
        <f ca="1">IF(BV392="","",MAX($BU$5:INDIRECT(ADDRESS(ROW()-1,COLUMN())))+1)</f>
        <v/>
      </c>
      <c r="BV392" s="22" t="str">
        <f t="shared" ref="BV392:BV455" si="306">IF(BO392="","",AQ392&amp;AR392&amp;AS392&amp;BO392&amp;BP392&amp;BQ392)</f>
        <v/>
      </c>
    </row>
    <row r="393" spans="2:74">
      <c r="B393" s="39"/>
      <c r="C393" s="3"/>
      <c r="D393" s="3" t="str">
        <f t="shared" si="267"/>
        <v/>
      </c>
      <c r="E393" s="40"/>
      <c r="F393" s="40"/>
      <c r="G393" s="40">
        <f t="shared" si="274"/>
        <v>0</v>
      </c>
      <c r="H393" s="3">
        <v>80</v>
      </c>
      <c r="I393" s="3" t="str">
        <f t="shared" si="268"/>
        <v>C U I T</v>
      </c>
      <c r="J393" s="33"/>
      <c r="K393" s="3"/>
      <c r="L393" s="41"/>
      <c r="M393" s="41"/>
      <c r="N393" s="41"/>
      <c r="O393" s="41"/>
      <c r="P393" s="41"/>
      <c r="Q393" s="41"/>
      <c r="R393" s="41"/>
      <c r="S393" s="41"/>
      <c r="T393" s="3" t="s">
        <v>645</v>
      </c>
      <c r="U393" s="3" t="str">
        <f t="shared" si="269"/>
        <v>PESOS ARGENTINOS</v>
      </c>
      <c r="V393" s="41">
        <v>1</v>
      </c>
      <c r="W393" s="41">
        <v>1</v>
      </c>
      <c r="X393" s="3">
        <v>0</v>
      </c>
      <c r="Y393" s="3" t="str">
        <f t="shared" si="270"/>
        <v>NO CORRESPONDE</v>
      </c>
      <c r="Z393" s="3"/>
      <c r="AA393" s="39" t="str">
        <f t="shared" si="275"/>
        <v/>
      </c>
      <c r="AC393" s="46"/>
      <c r="AD393" s="7"/>
      <c r="AE393" s="3" t="str">
        <f t="shared" si="271"/>
        <v/>
      </c>
      <c r="AF393" s="47">
        <f t="shared" ref="AF393:AF456" si="307">ROUND(AC393*AD393/100,2)</f>
        <v>0</v>
      </c>
      <c r="AG393" s="46"/>
      <c r="AH393" s="7"/>
      <c r="AI393" s="3" t="str">
        <f t="shared" si="272"/>
        <v/>
      </c>
      <c r="AJ393" s="47">
        <f t="shared" ref="AJ393:AJ456" si="308">ROUND(AG393*AH393/100,2)</f>
        <v>0</v>
      </c>
      <c r="AK393" s="53">
        <f t="shared" ref="AK393:AK456" si="309">+AC393+AG393</f>
        <v>0</v>
      </c>
      <c r="AL393" s="53">
        <f t="shared" ref="AL393:AL456" si="310">+AF393+AJ393</f>
        <v>0</v>
      </c>
      <c r="AN393" s="56">
        <f t="shared" si="273"/>
        <v>0</v>
      </c>
      <c r="AP393" t="str">
        <f t="shared" si="276"/>
        <v/>
      </c>
      <c r="AQ393" t="str">
        <f t="shared" si="277"/>
        <v/>
      </c>
      <c r="AR393" t="str">
        <f t="shared" si="278"/>
        <v/>
      </c>
      <c r="AS393" t="str">
        <f t="shared" si="279"/>
        <v/>
      </c>
      <c r="AT393" t="str">
        <f t="shared" si="280"/>
        <v/>
      </c>
      <c r="AU393" t="str">
        <f t="shared" si="281"/>
        <v>80</v>
      </c>
      <c r="AV393" t="str">
        <f t="shared" si="282"/>
        <v/>
      </c>
      <c r="AW393" t="str">
        <f t="shared" si="283"/>
        <v xml:space="preserve">                              </v>
      </c>
      <c r="AX393" t="str">
        <f t="shared" si="284"/>
        <v>000000000000000</v>
      </c>
      <c r="AY393" t="str">
        <f t="shared" si="285"/>
        <v>000000000000000</v>
      </c>
      <c r="AZ393" t="str">
        <f t="shared" si="286"/>
        <v>000000000000000</v>
      </c>
      <c r="BA393" t="str">
        <f t="shared" si="287"/>
        <v>000000000000000</v>
      </c>
      <c r="BB393" t="str">
        <f t="shared" si="288"/>
        <v>000000000000000</v>
      </c>
      <c r="BC393" t="str">
        <f t="shared" si="289"/>
        <v>000000000000000</v>
      </c>
      <c r="BD393" t="str">
        <f t="shared" si="290"/>
        <v>000000000000000</v>
      </c>
      <c r="BE393" t="str">
        <f t="shared" si="291"/>
        <v>000000000000000</v>
      </c>
      <c r="BF393" t="str">
        <f t="shared" si="292"/>
        <v>PES</v>
      </c>
      <c r="BG393" t="str">
        <f t="shared" si="293"/>
        <v>0001000000</v>
      </c>
      <c r="BH393">
        <f t="shared" si="294"/>
        <v>1</v>
      </c>
      <c r="BI393" t="str">
        <f t="shared" si="295"/>
        <v xml:space="preserve"> </v>
      </c>
      <c r="BJ393" t="str">
        <f t="shared" si="296"/>
        <v>000000000000000</v>
      </c>
      <c r="BK393" t="str">
        <f t="shared" si="297"/>
        <v/>
      </c>
      <c r="BL393" t="str">
        <f t="shared" si="298"/>
        <v/>
      </c>
      <c r="BM393" t="str">
        <f t="shared" si="299"/>
        <v/>
      </c>
      <c r="BN393" t="str">
        <f t="shared" si="300"/>
        <v/>
      </c>
      <c r="BO393" t="str">
        <f t="shared" si="301"/>
        <v/>
      </c>
      <c r="BP393" t="str">
        <f t="shared" si="302"/>
        <v/>
      </c>
      <c r="BQ393" t="str">
        <f t="shared" si="303"/>
        <v/>
      </c>
      <c r="BR393" t="str">
        <f t="shared" si="304"/>
        <v/>
      </c>
      <c r="BS393" s="22" t="str">
        <f ca="1">IF(BT393="","",MAX($BS$5:INDIRECT(ADDRESS(ROW()-1,COLUMN())))+1)</f>
        <v/>
      </c>
      <c r="BT393" s="22" t="str">
        <f t="shared" si="305"/>
        <v/>
      </c>
      <c r="BU393" s="22" t="str">
        <f ca="1">IF(BV393="","",MAX($BU$5:INDIRECT(ADDRESS(ROW()-1,COLUMN())))+1)</f>
        <v/>
      </c>
      <c r="BV393" s="22" t="str">
        <f t="shared" si="306"/>
        <v/>
      </c>
    </row>
    <row r="394" spans="2:74">
      <c r="B394" s="39"/>
      <c r="C394" s="3"/>
      <c r="D394" s="3" t="str">
        <f t="shared" si="267"/>
        <v/>
      </c>
      <c r="E394" s="40"/>
      <c r="F394" s="40"/>
      <c r="G394" s="40">
        <f t="shared" si="274"/>
        <v>0</v>
      </c>
      <c r="H394" s="3">
        <v>80</v>
      </c>
      <c r="I394" s="3" t="str">
        <f t="shared" si="268"/>
        <v>C U I T</v>
      </c>
      <c r="J394" s="33"/>
      <c r="K394" s="3"/>
      <c r="L394" s="41"/>
      <c r="M394" s="41"/>
      <c r="N394" s="41"/>
      <c r="O394" s="41"/>
      <c r="P394" s="41"/>
      <c r="Q394" s="41"/>
      <c r="R394" s="41"/>
      <c r="S394" s="41"/>
      <c r="T394" s="3" t="s">
        <v>645</v>
      </c>
      <c r="U394" s="3" t="str">
        <f t="shared" si="269"/>
        <v>PESOS ARGENTINOS</v>
      </c>
      <c r="V394" s="41">
        <v>1</v>
      </c>
      <c r="W394" s="41">
        <v>1</v>
      </c>
      <c r="X394" s="3">
        <v>0</v>
      </c>
      <c r="Y394" s="3" t="str">
        <f t="shared" si="270"/>
        <v>NO CORRESPONDE</v>
      </c>
      <c r="Z394" s="3"/>
      <c r="AA394" s="39" t="str">
        <f t="shared" si="275"/>
        <v/>
      </c>
      <c r="AC394" s="46"/>
      <c r="AD394" s="7"/>
      <c r="AE394" s="3" t="str">
        <f t="shared" si="271"/>
        <v/>
      </c>
      <c r="AF394" s="47">
        <f t="shared" si="307"/>
        <v>0</v>
      </c>
      <c r="AG394" s="46"/>
      <c r="AH394" s="7"/>
      <c r="AI394" s="3" t="str">
        <f t="shared" si="272"/>
        <v/>
      </c>
      <c r="AJ394" s="47">
        <f t="shared" si="308"/>
        <v>0</v>
      </c>
      <c r="AK394" s="53">
        <f t="shared" si="309"/>
        <v>0</v>
      </c>
      <c r="AL394" s="53">
        <f t="shared" si="310"/>
        <v>0</v>
      </c>
      <c r="AN394" s="56">
        <f t="shared" si="273"/>
        <v>0</v>
      </c>
      <c r="AP394" t="str">
        <f t="shared" si="276"/>
        <v/>
      </c>
      <c r="AQ394" t="str">
        <f t="shared" si="277"/>
        <v/>
      </c>
      <c r="AR394" t="str">
        <f t="shared" si="278"/>
        <v/>
      </c>
      <c r="AS394" t="str">
        <f t="shared" si="279"/>
        <v/>
      </c>
      <c r="AT394" t="str">
        <f t="shared" si="280"/>
        <v/>
      </c>
      <c r="AU394" t="str">
        <f t="shared" si="281"/>
        <v>80</v>
      </c>
      <c r="AV394" t="str">
        <f t="shared" si="282"/>
        <v/>
      </c>
      <c r="AW394" t="str">
        <f t="shared" si="283"/>
        <v xml:space="preserve">                              </v>
      </c>
      <c r="AX394" t="str">
        <f t="shared" si="284"/>
        <v>000000000000000</v>
      </c>
      <c r="AY394" t="str">
        <f t="shared" si="285"/>
        <v>000000000000000</v>
      </c>
      <c r="AZ394" t="str">
        <f t="shared" si="286"/>
        <v>000000000000000</v>
      </c>
      <c r="BA394" t="str">
        <f t="shared" si="287"/>
        <v>000000000000000</v>
      </c>
      <c r="BB394" t="str">
        <f t="shared" si="288"/>
        <v>000000000000000</v>
      </c>
      <c r="BC394" t="str">
        <f t="shared" si="289"/>
        <v>000000000000000</v>
      </c>
      <c r="BD394" t="str">
        <f t="shared" si="290"/>
        <v>000000000000000</v>
      </c>
      <c r="BE394" t="str">
        <f t="shared" si="291"/>
        <v>000000000000000</v>
      </c>
      <c r="BF394" t="str">
        <f t="shared" si="292"/>
        <v>PES</v>
      </c>
      <c r="BG394" t="str">
        <f t="shared" si="293"/>
        <v>0001000000</v>
      </c>
      <c r="BH394">
        <f t="shared" si="294"/>
        <v>1</v>
      </c>
      <c r="BI394" t="str">
        <f t="shared" si="295"/>
        <v xml:space="preserve"> </v>
      </c>
      <c r="BJ394" t="str">
        <f t="shared" si="296"/>
        <v>000000000000000</v>
      </c>
      <c r="BK394" t="str">
        <f t="shared" si="297"/>
        <v/>
      </c>
      <c r="BL394" t="str">
        <f t="shared" si="298"/>
        <v/>
      </c>
      <c r="BM394" t="str">
        <f t="shared" si="299"/>
        <v/>
      </c>
      <c r="BN394" t="str">
        <f t="shared" si="300"/>
        <v/>
      </c>
      <c r="BO394" t="str">
        <f t="shared" si="301"/>
        <v/>
      </c>
      <c r="BP394" t="str">
        <f t="shared" si="302"/>
        <v/>
      </c>
      <c r="BQ394" t="str">
        <f t="shared" si="303"/>
        <v/>
      </c>
      <c r="BR394" t="str">
        <f t="shared" si="304"/>
        <v/>
      </c>
      <c r="BS394" s="22" t="str">
        <f ca="1">IF(BT394="","",MAX($BS$5:INDIRECT(ADDRESS(ROW()-1,COLUMN())))+1)</f>
        <v/>
      </c>
      <c r="BT394" s="22" t="str">
        <f t="shared" si="305"/>
        <v/>
      </c>
      <c r="BU394" s="22" t="str">
        <f ca="1">IF(BV394="","",MAX($BU$5:INDIRECT(ADDRESS(ROW()-1,COLUMN())))+1)</f>
        <v/>
      </c>
      <c r="BV394" s="22" t="str">
        <f t="shared" si="306"/>
        <v/>
      </c>
    </row>
    <row r="395" spans="2:74">
      <c r="B395" s="39"/>
      <c r="C395" s="3"/>
      <c r="D395" s="3" t="str">
        <f t="shared" si="267"/>
        <v/>
      </c>
      <c r="E395" s="40"/>
      <c r="F395" s="40"/>
      <c r="G395" s="40">
        <f t="shared" si="274"/>
        <v>0</v>
      </c>
      <c r="H395" s="3">
        <v>80</v>
      </c>
      <c r="I395" s="3" t="str">
        <f t="shared" si="268"/>
        <v>C U I T</v>
      </c>
      <c r="J395" s="33"/>
      <c r="K395" s="3"/>
      <c r="L395" s="41"/>
      <c r="M395" s="41"/>
      <c r="N395" s="41"/>
      <c r="O395" s="41"/>
      <c r="P395" s="41"/>
      <c r="Q395" s="41"/>
      <c r="R395" s="41"/>
      <c r="S395" s="41"/>
      <c r="T395" s="3" t="s">
        <v>645</v>
      </c>
      <c r="U395" s="3" t="str">
        <f t="shared" si="269"/>
        <v>PESOS ARGENTINOS</v>
      </c>
      <c r="V395" s="41">
        <v>1</v>
      </c>
      <c r="W395" s="41">
        <v>1</v>
      </c>
      <c r="X395" s="3">
        <v>0</v>
      </c>
      <c r="Y395" s="3" t="str">
        <f t="shared" si="270"/>
        <v>NO CORRESPONDE</v>
      </c>
      <c r="Z395" s="3"/>
      <c r="AA395" s="39" t="str">
        <f t="shared" si="275"/>
        <v/>
      </c>
      <c r="AC395" s="46"/>
      <c r="AD395" s="7"/>
      <c r="AE395" s="3" t="str">
        <f t="shared" si="271"/>
        <v/>
      </c>
      <c r="AF395" s="47">
        <f t="shared" si="307"/>
        <v>0</v>
      </c>
      <c r="AG395" s="46"/>
      <c r="AH395" s="7"/>
      <c r="AI395" s="3" t="str">
        <f t="shared" si="272"/>
        <v/>
      </c>
      <c r="AJ395" s="47">
        <f t="shared" si="308"/>
        <v>0</v>
      </c>
      <c r="AK395" s="53">
        <f t="shared" si="309"/>
        <v>0</v>
      </c>
      <c r="AL395" s="53">
        <f t="shared" si="310"/>
        <v>0</v>
      </c>
      <c r="AN395" s="56">
        <f t="shared" si="273"/>
        <v>0</v>
      </c>
      <c r="AP395" t="str">
        <f t="shared" si="276"/>
        <v/>
      </c>
      <c r="AQ395" t="str">
        <f t="shared" si="277"/>
        <v/>
      </c>
      <c r="AR395" t="str">
        <f t="shared" si="278"/>
        <v/>
      </c>
      <c r="AS395" t="str">
        <f t="shared" si="279"/>
        <v/>
      </c>
      <c r="AT395" t="str">
        <f t="shared" si="280"/>
        <v/>
      </c>
      <c r="AU395" t="str">
        <f t="shared" si="281"/>
        <v>80</v>
      </c>
      <c r="AV395" t="str">
        <f t="shared" si="282"/>
        <v/>
      </c>
      <c r="AW395" t="str">
        <f t="shared" si="283"/>
        <v xml:space="preserve">                              </v>
      </c>
      <c r="AX395" t="str">
        <f t="shared" si="284"/>
        <v>000000000000000</v>
      </c>
      <c r="AY395" t="str">
        <f t="shared" si="285"/>
        <v>000000000000000</v>
      </c>
      <c r="AZ395" t="str">
        <f t="shared" si="286"/>
        <v>000000000000000</v>
      </c>
      <c r="BA395" t="str">
        <f t="shared" si="287"/>
        <v>000000000000000</v>
      </c>
      <c r="BB395" t="str">
        <f t="shared" si="288"/>
        <v>000000000000000</v>
      </c>
      <c r="BC395" t="str">
        <f t="shared" si="289"/>
        <v>000000000000000</v>
      </c>
      <c r="BD395" t="str">
        <f t="shared" si="290"/>
        <v>000000000000000</v>
      </c>
      <c r="BE395" t="str">
        <f t="shared" si="291"/>
        <v>000000000000000</v>
      </c>
      <c r="BF395" t="str">
        <f t="shared" si="292"/>
        <v>PES</v>
      </c>
      <c r="BG395" t="str">
        <f t="shared" si="293"/>
        <v>0001000000</v>
      </c>
      <c r="BH395">
        <f t="shared" si="294"/>
        <v>1</v>
      </c>
      <c r="BI395" t="str">
        <f t="shared" si="295"/>
        <v xml:space="preserve"> </v>
      </c>
      <c r="BJ395" t="str">
        <f t="shared" si="296"/>
        <v>000000000000000</v>
      </c>
      <c r="BK395" t="str">
        <f t="shared" si="297"/>
        <v/>
      </c>
      <c r="BL395" t="str">
        <f t="shared" si="298"/>
        <v/>
      </c>
      <c r="BM395" t="str">
        <f t="shared" si="299"/>
        <v/>
      </c>
      <c r="BN395" t="str">
        <f t="shared" si="300"/>
        <v/>
      </c>
      <c r="BO395" t="str">
        <f t="shared" si="301"/>
        <v/>
      </c>
      <c r="BP395" t="str">
        <f t="shared" si="302"/>
        <v/>
      </c>
      <c r="BQ395" t="str">
        <f t="shared" si="303"/>
        <v/>
      </c>
      <c r="BR395" t="str">
        <f t="shared" si="304"/>
        <v/>
      </c>
      <c r="BS395" s="22" t="str">
        <f ca="1">IF(BT395="","",MAX($BS$5:INDIRECT(ADDRESS(ROW()-1,COLUMN())))+1)</f>
        <v/>
      </c>
      <c r="BT395" s="22" t="str">
        <f t="shared" si="305"/>
        <v/>
      </c>
      <c r="BU395" s="22" t="str">
        <f ca="1">IF(BV395="","",MAX($BU$5:INDIRECT(ADDRESS(ROW()-1,COLUMN())))+1)</f>
        <v/>
      </c>
      <c r="BV395" s="22" t="str">
        <f t="shared" si="306"/>
        <v/>
      </c>
    </row>
    <row r="396" spans="2:74">
      <c r="B396" s="39"/>
      <c r="C396" s="3"/>
      <c r="D396" s="3" t="str">
        <f t="shared" si="267"/>
        <v/>
      </c>
      <c r="E396" s="40"/>
      <c r="F396" s="40"/>
      <c r="G396" s="40">
        <f t="shared" si="274"/>
        <v>0</v>
      </c>
      <c r="H396" s="3">
        <v>80</v>
      </c>
      <c r="I396" s="3" t="str">
        <f t="shared" si="268"/>
        <v>C U I T</v>
      </c>
      <c r="J396" s="33"/>
      <c r="K396" s="3"/>
      <c r="L396" s="41"/>
      <c r="M396" s="41"/>
      <c r="N396" s="41"/>
      <c r="O396" s="41"/>
      <c r="P396" s="41"/>
      <c r="Q396" s="41"/>
      <c r="R396" s="41"/>
      <c r="S396" s="41"/>
      <c r="T396" s="3" t="s">
        <v>645</v>
      </c>
      <c r="U396" s="3" t="str">
        <f t="shared" si="269"/>
        <v>PESOS ARGENTINOS</v>
      </c>
      <c r="V396" s="41">
        <v>1</v>
      </c>
      <c r="W396" s="41">
        <v>1</v>
      </c>
      <c r="X396" s="3">
        <v>0</v>
      </c>
      <c r="Y396" s="3" t="str">
        <f t="shared" si="270"/>
        <v>NO CORRESPONDE</v>
      </c>
      <c r="Z396" s="3"/>
      <c r="AA396" s="39" t="str">
        <f t="shared" si="275"/>
        <v/>
      </c>
      <c r="AC396" s="46"/>
      <c r="AD396" s="7"/>
      <c r="AE396" s="3" t="str">
        <f t="shared" si="271"/>
        <v/>
      </c>
      <c r="AF396" s="47">
        <f t="shared" si="307"/>
        <v>0</v>
      </c>
      <c r="AG396" s="46"/>
      <c r="AH396" s="7"/>
      <c r="AI396" s="3" t="str">
        <f t="shared" si="272"/>
        <v/>
      </c>
      <c r="AJ396" s="47">
        <f t="shared" si="308"/>
        <v>0</v>
      </c>
      <c r="AK396" s="53">
        <f t="shared" si="309"/>
        <v>0</v>
      </c>
      <c r="AL396" s="53">
        <f t="shared" si="310"/>
        <v>0</v>
      </c>
      <c r="AN396" s="56">
        <f t="shared" si="273"/>
        <v>0</v>
      </c>
      <c r="AP396" t="str">
        <f t="shared" si="276"/>
        <v/>
      </c>
      <c r="AQ396" t="str">
        <f t="shared" si="277"/>
        <v/>
      </c>
      <c r="AR396" t="str">
        <f t="shared" si="278"/>
        <v/>
      </c>
      <c r="AS396" t="str">
        <f t="shared" si="279"/>
        <v/>
      </c>
      <c r="AT396" t="str">
        <f t="shared" si="280"/>
        <v/>
      </c>
      <c r="AU396" t="str">
        <f t="shared" si="281"/>
        <v>80</v>
      </c>
      <c r="AV396" t="str">
        <f t="shared" si="282"/>
        <v/>
      </c>
      <c r="AW396" t="str">
        <f t="shared" si="283"/>
        <v xml:space="preserve">                              </v>
      </c>
      <c r="AX396" t="str">
        <f t="shared" si="284"/>
        <v>000000000000000</v>
      </c>
      <c r="AY396" t="str">
        <f t="shared" si="285"/>
        <v>000000000000000</v>
      </c>
      <c r="AZ396" t="str">
        <f t="shared" si="286"/>
        <v>000000000000000</v>
      </c>
      <c r="BA396" t="str">
        <f t="shared" si="287"/>
        <v>000000000000000</v>
      </c>
      <c r="BB396" t="str">
        <f t="shared" si="288"/>
        <v>000000000000000</v>
      </c>
      <c r="BC396" t="str">
        <f t="shared" si="289"/>
        <v>000000000000000</v>
      </c>
      <c r="BD396" t="str">
        <f t="shared" si="290"/>
        <v>000000000000000</v>
      </c>
      <c r="BE396" t="str">
        <f t="shared" si="291"/>
        <v>000000000000000</v>
      </c>
      <c r="BF396" t="str">
        <f t="shared" si="292"/>
        <v>PES</v>
      </c>
      <c r="BG396" t="str">
        <f t="shared" si="293"/>
        <v>0001000000</v>
      </c>
      <c r="BH396">
        <f t="shared" si="294"/>
        <v>1</v>
      </c>
      <c r="BI396" t="str">
        <f t="shared" si="295"/>
        <v xml:space="preserve"> </v>
      </c>
      <c r="BJ396" t="str">
        <f t="shared" si="296"/>
        <v>000000000000000</v>
      </c>
      <c r="BK396" t="str">
        <f t="shared" si="297"/>
        <v/>
      </c>
      <c r="BL396" t="str">
        <f t="shared" si="298"/>
        <v/>
      </c>
      <c r="BM396" t="str">
        <f t="shared" si="299"/>
        <v/>
      </c>
      <c r="BN396" t="str">
        <f t="shared" si="300"/>
        <v/>
      </c>
      <c r="BO396" t="str">
        <f t="shared" si="301"/>
        <v/>
      </c>
      <c r="BP396" t="str">
        <f t="shared" si="302"/>
        <v/>
      </c>
      <c r="BQ396" t="str">
        <f t="shared" si="303"/>
        <v/>
      </c>
      <c r="BR396" t="str">
        <f t="shared" si="304"/>
        <v/>
      </c>
      <c r="BS396" s="22" t="str">
        <f ca="1">IF(BT396="","",MAX($BS$5:INDIRECT(ADDRESS(ROW()-1,COLUMN())))+1)</f>
        <v/>
      </c>
      <c r="BT396" s="22" t="str">
        <f t="shared" si="305"/>
        <v/>
      </c>
      <c r="BU396" s="22" t="str">
        <f ca="1">IF(BV396="","",MAX($BU$5:INDIRECT(ADDRESS(ROW()-1,COLUMN())))+1)</f>
        <v/>
      </c>
      <c r="BV396" s="22" t="str">
        <f t="shared" si="306"/>
        <v/>
      </c>
    </row>
    <row r="397" spans="2:74">
      <c r="B397" s="39"/>
      <c r="C397" s="3"/>
      <c r="D397" s="3" t="str">
        <f t="shared" si="267"/>
        <v/>
      </c>
      <c r="E397" s="40"/>
      <c r="F397" s="40"/>
      <c r="G397" s="40">
        <f t="shared" si="274"/>
        <v>0</v>
      </c>
      <c r="H397" s="3">
        <v>80</v>
      </c>
      <c r="I397" s="3" t="str">
        <f t="shared" si="268"/>
        <v>C U I T</v>
      </c>
      <c r="J397" s="33"/>
      <c r="K397" s="3"/>
      <c r="L397" s="41"/>
      <c r="M397" s="41"/>
      <c r="N397" s="41"/>
      <c r="O397" s="41"/>
      <c r="P397" s="41"/>
      <c r="Q397" s="41"/>
      <c r="R397" s="41"/>
      <c r="S397" s="41"/>
      <c r="T397" s="3" t="s">
        <v>645</v>
      </c>
      <c r="U397" s="3" t="str">
        <f t="shared" si="269"/>
        <v>PESOS ARGENTINOS</v>
      </c>
      <c r="V397" s="41">
        <v>1</v>
      </c>
      <c r="W397" s="41">
        <v>1</v>
      </c>
      <c r="X397" s="3">
        <v>0</v>
      </c>
      <c r="Y397" s="3" t="str">
        <f t="shared" si="270"/>
        <v>NO CORRESPONDE</v>
      </c>
      <c r="Z397" s="3"/>
      <c r="AA397" s="39" t="str">
        <f t="shared" si="275"/>
        <v/>
      </c>
      <c r="AC397" s="46"/>
      <c r="AD397" s="7"/>
      <c r="AE397" s="3" t="str">
        <f t="shared" si="271"/>
        <v/>
      </c>
      <c r="AF397" s="47">
        <f t="shared" si="307"/>
        <v>0</v>
      </c>
      <c r="AG397" s="46"/>
      <c r="AH397" s="7"/>
      <c r="AI397" s="3" t="str">
        <f t="shared" si="272"/>
        <v/>
      </c>
      <c r="AJ397" s="47">
        <f t="shared" si="308"/>
        <v>0</v>
      </c>
      <c r="AK397" s="53">
        <f t="shared" si="309"/>
        <v>0</v>
      </c>
      <c r="AL397" s="53">
        <f t="shared" si="310"/>
        <v>0</v>
      </c>
      <c r="AN397" s="56">
        <f t="shared" si="273"/>
        <v>0</v>
      </c>
      <c r="AP397" t="str">
        <f t="shared" si="276"/>
        <v/>
      </c>
      <c r="AQ397" t="str">
        <f t="shared" si="277"/>
        <v/>
      </c>
      <c r="AR397" t="str">
        <f t="shared" si="278"/>
        <v/>
      </c>
      <c r="AS397" t="str">
        <f t="shared" si="279"/>
        <v/>
      </c>
      <c r="AT397" t="str">
        <f t="shared" si="280"/>
        <v/>
      </c>
      <c r="AU397" t="str">
        <f t="shared" si="281"/>
        <v>80</v>
      </c>
      <c r="AV397" t="str">
        <f t="shared" si="282"/>
        <v/>
      </c>
      <c r="AW397" t="str">
        <f t="shared" si="283"/>
        <v xml:space="preserve">                              </v>
      </c>
      <c r="AX397" t="str">
        <f t="shared" si="284"/>
        <v>000000000000000</v>
      </c>
      <c r="AY397" t="str">
        <f t="shared" si="285"/>
        <v>000000000000000</v>
      </c>
      <c r="AZ397" t="str">
        <f t="shared" si="286"/>
        <v>000000000000000</v>
      </c>
      <c r="BA397" t="str">
        <f t="shared" si="287"/>
        <v>000000000000000</v>
      </c>
      <c r="BB397" t="str">
        <f t="shared" si="288"/>
        <v>000000000000000</v>
      </c>
      <c r="BC397" t="str">
        <f t="shared" si="289"/>
        <v>000000000000000</v>
      </c>
      <c r="BD397" t="str">
        <f t="shared" si="290"/>
        <v>000000000000000</v>
      </c>
      <c r="BE397" t="str">
        <f t="shared" si="291"/>
        <v>000000000000000</v>
      </c>
      <c r="BF397" t="str">
        <f t="shared" si="292"/>
        <v>PES</v>
      </c>
      <c r="BG397" t="str">
        <f t="shared" si="293"/>
        <v>0001000000</v>
      </c>
      <c r="BH397">
        <f t="shared" si="294"/>
        <v>1</v>
      </c>
      <c r="BI397" t="str">
        <f t="shared" si="295"/>
        <v xml:space="preserve"> </v>
      </c>
      <c r="BJ397" t="str">
        <f t="shared" si="296"/>
        <v>000000000000000</v>
      </c>
      <c r="BK397" t="str">
        <f t="shared" si="297"/>
        <v/>
      </c>
      <c r="BL397" t="str">
        <f t="shared" si="298"/>
        <v/>
      </c>
      <c r="BM397" t="str">
        <f t="shared" si="299"/>
        <v/>
      </c>
      <c r="BN397" t="str">
        <f t="shared" si="300"/>
        <v/>
      </c>
      <c r="BO397" t="str">
        <f t="shared" si="301"/>
        <v/>
      </c>
      <c r="BP397" t="str">
        <f t="shared" si="302"/>
        <v/>
      </c>
      <c r="BQ397" t="str">
        <f t="shared" si="303"/>
        <v/>
      </c>
      <c r="BR397" t="str">
        <f t="shared" si="304"/>
        <v/>
      </c>
      <c r="BS397" s="22" t="str">
        <f ca="1">IF(BT397="","",MAX($BS$5:INDIRECT(ADDRESS(ROW()-1,COLUMN())))+1)</f>
        <v/>
      </c>
      <c r="BT397" s="22" t="str">
        <f t="shared" si="305"/>
        <v/>
      </c>
      <c r="BU397" s="22" t="str">
        <f ca="1">IF(BV397="","",MAX($BU$5:INDIRECT(ADDRESS(ROW()-1,COLUMN())))+1)</f>
        <v/>
      </c>
      <c r="BV397" s="22" t="str">
        <f t="shared" si="306"/>
        <v/>
      </c>
    </row>
    <row r="398" spans="2:74">
      <c r="B398" s="39"/>
      <c r="C398" s="3"/>
      <c r="D398" s="3" t="str">
        <f t="shared" si="267"/>
        <v/>
      </c>
      <c r="E398" s="40"/>
      <c r="F398" s="40"/>
      <c r="G398" s="40">
        <f t="shared" si="274"/>
        <v>0</v>
      </c>
      <c r="H398" s="3">
        <v>80</v>
      </c>
      <c r="I398" s="3" t="str">
        <f t="shared" si="268"/>
        <v>C U I T</v>
      </c>
      <c r="J398" s="33"/>
      <c r="K398" s="3"/>
      <c r="L398" s="41"/>
      <c r="M398" s="41"/>
      <c r="N398" s="41"/>
      <c r="O398" s="41"/>
      <c r="P398" s="41"/>
      <c r="Q398" s="41"/>
      <c r="R398" s="41"/>
      <c r="S398" s="41"/>
      <c r="T398" s="3" t="s">
        <v>645</v>
      </c>
      <c r="U398" s="3" t="str">
        <f t="shared" si="269"/>
        <v>PESOS ARGENTINOS</v>
      </c>
      <c r="V398" s="41">
        <v>1</v>
      </c>
      <c r="W398" s="41">
        <v>1</v>
      </c>
      <c r="X398" s="3">
        <v>0</v>
      </c>
      <c r="Y398" s="3" t="str">
        <f t="shared" si="270"/>
        <v>NO CORRESPONDE</v>
      </c>
      <c r="Z398" s="3"/>
      <c r="AA398" s="39" t="str">
        <f t="shared" si="275"/>
        <v/>
      </c>
      <c r="AC398" s="46"/>
      <c r="AD398" s="7"/>
      <c r="AE398" s="3" t="str">
        <f t="shared" si="271"/>
        <v/>
      </c>
      <c r="AF398" s="47">
        <f t="shared" si="307"/>
        <v>0</v>
      </c>
      <c r="AG398" s="46"/>
      <c r="AH398" s="7"/>
      <c r="AI398" s="3" t="str">
        <f t="shared" si="272"/>
        <v/>
      </c>
      <c r="AJ398" s="47">
        <f t="shared" si="308"/>
        <v>0</v>
      </c>
      <c r="AK398" s="53">
        <f t="shared" si="309"/>
        <v>0</v>
      </c>
      <c r="AL398" s="53">
        <f t="shared" si="310"/>
        <v>0</v>
      </c>
      <c r="AN398" s="56">
        <f t="shared" si="273"/>
        <v>0</v>
      </c>
      <c r="AP398" t="str">
        <f t="shared" si="276"/>
        <v/>
      </c>
      <c r="AQ398" t="str">
        <f t="shared" si="277"/>
        <v/>
      </c>
      <c r="AR398" t="str">
        <f t="shared" si="278"/>
        <v/>
      </c>
      <c r="AS398" t="str">
        <f t="shared" si="279"/>
        <v/>
      </c>
      <c r="AT398" t="str">
        <f t="shared" si="280"/>
        <v/>
      </c>
      <c r="AU398" t="str">
        <f t="shared" si="281"/>
        <v>80</v>
      </c>
      <c r="AV398" t="str">
        <f t="shared" si="282"/>
        <v/>
      </c>
      <c r="AW398" t="str">
        <f t="shared" si="283"/>
        <v xml:space="preserve">                              </v>
      </c>
      <c r="AX398" t="str">
        <f t="shared" si="284"/>
        <v>000000000000000</v>
      </c>
      <c r="AY398" t="str">
        <f t="shared" si="285"/>
        <v>000000000000000</v>
      </c>
      <c r="AZ398" t="str">
        <f t="shared" si="286"/>
        <v>000000000000000</v>
      </c>
      <c r="BA398" t="str">
        <f t="shared" si="287"/>
        <v>000000000000000</v>
      </c>
      <c r="BB398" t="str">
        <f t="shared" si="288"/>
        <v>000000000000000</v>
      </c>
      <c r="BC398" t="str">
        <f t="shared" si="289"/>
        <v>000000000000000</v>
      </c>
      <c r="BD398" t="str">
        <f t="shared" si="290"/>
        <v>000000000000000</v>
      </c>
      <c r="BE398" t="str">
        <f t="shared" si="291"/>
        <v>000000000000000</v>
      </c>
      <c r="BF398" t="str">
        <f t="shared" si="292"/>
        <v>PES</v>
      </c>
      <c r="BG398" t="str">
        <f t="shared" si="293"/>
        <v>0001000000</v>
      </c>
      <c r="BH398">
        <f t="shared" si="294"/>
        <v>1</v>
      </c>
      <c r="BI398" t="str">
        <f t="shared" si="295"/>
        <v xml:space="preserve"> </v>
      </c>
      <c r="BJ398" t="str">
        <f t="shared" si="296"/>
        <v>000000000000000</v>
      </c>
      <c r="BK398" t="str">
        <f t="shared" si="297"/>
        <v/>
      </c>
      <c r="BL398" t="str">
        <f t="shared" si="298"/>
        <v/>
      </c>
      <c r="BM398" t="str">
        <f t="shared" si="299"/>
        <v/>
      </c>
      <c r="BN398" t="str">
        <f t="shared" si="300"/>
        <v/>
      </c>
      <c r="BO398" t="str">
        <f t="shared" si="301"/>
        <v/>
      </c>
      <c r="BP398" t="str">
        <f t="shared" si="302"/>
        <v/>
      </c>
      <c r="BQ398" t="str">
        <f t="shared" si="303"/>
        <v/>
      </c>
      <c r="BR398" t="str">
        <f t="shared" si="304"/>
        <v/>
      </c>
      <c r="BS398" s="22" t="str">
        <f ca="1">IF(BT398="","",MAX($BS$5:INDIRECT(ADDRESS(ROW()-1,COLUMN())))+1)</f>
        <v/>
      </c>
      <c r="BT398" s="22" t="str">
        <f t="shared" si="305"/>
        <v/>
      </c>
      <c r="BU398" s="22" t="str">
        <f ca="1">IF(BV398="","",MAX($BU$5:INDIRECT(ADDRESS(ROW()-1,COLUMN())))+1)</f>
        <v/>
      </c>
      <c r="BV398" s="22" t="str">
        <f t="shared" si="306"/>
        <v/>
      </c>
    </row>
    <row r="399" spans="2:74">
      <c r="B399" s="39"/>
      <c r="C399" s="3"/>
      <c r="D399" s="3" t="str">
        <f t="shared" si="267"/>
        <v/>
      </c>
      <c r="E399" s="40"/>
      <c r="F399" s="40"/>
      <c r="G399" s="40">
        <f t="shared" si="274"/>
        <v>0</v>
      </c>
      <c r="H399" s="3">
        <v>80</v>
      </c>
      <c r="I399" s="3" t="str">
        <f t="shared" si="268"/>
        <v>C U I T</v>
      </c>
      <c r="J399" s="33"/>
      <c r="K399" s="3"/>
      <c r="L399" s="41"/>
      <c r="M399" s="41"/>
      <c r="N399" s="41"/>
      <c r="O399" s="41"/>
      <c r="P399" s="41"/>
      <c r="Q399" s="41"/>
      <c r="R399" s="41"/>
      <c r="S399" s="41"/>
      <c r="T399" s="3" t="s">
        <v>645</v>
      </c>
      <c r="U399" s="3" t="str">
        <f t="shared" si="269"/>
        <v>PESOS ARGENTINOS</v>
      </c>
      <c r="V399" s="41">
        <v>1</v>
      </c>
      <c r="W399" s="41">
        <v>1</v>
      </c>
      <c r="X399" s="3">
        <v>0</v>
      </c>
      <c r="Y399" s="3" t="str">
        <f t="shared" si="270"/>
        <v>NO CORRESPONDE</v>
      </c>
      <c r="Z399" s="3"/>
      <c r="AA399" s="39" t="str">
        <f t="shared" si="275"/>
        <v/>
      </c>
      <c r="AC399" s="46"/>
      <c r="AD399" s="7"/>
      <c r="AE399" s="3" t="str">
        <f t="shared" si="271"/>
        <v/>
      </c>
      <c r="AF399" s="47">
        <f t="shared" si="307"/>
        <v>0</v>
      </c>
      <c r="AG399" s="46"/>
      <c r="AH399" s="7"/>
      <c r="AI399" s="3" t="str">
        <f t="shared" si="272"/>
        <v/>
      </c>
      <c r="AJ399" s="47">
        <f t="shared" si="308"/>
        <v>0</v>
      </c>
      <c r="AK399" s="53">
        <f t="shared" si="309"/>
        <v>0</v>
      </c>
      <c r="AL399" s="53">
        <f t="shared" si="310"/>
        <v>0</v>
      </c>
      <c r="AN399" s="56">
        <f t="shared" si="273"/>
        <v>0</v>
      </c>
      <c r="AP399" t="str">
        <f t="shared" si="276"/>
        <v/>
      </c>
      <c r="AQ399" t="str">
        <f t="shared" si="277"/>
        <v/>
      </c>
      <c r="AR399" t="str">
        <f t="shared" si="278"/>
        <v/>
      </c>
      <c r="AS399" t="str">
        <f t="shared" si="279"/>
        <v/>
      </c>
      <c r="AT399" t="str">
        <f t="shared" si="280"/>
        <v/>
      </c>
      <c r="AU399" t="str">
        <f t="shared" si="281"/>
        <v>80</v>
      </c>
      <c r="AV399" t="str">
        <f t="shared" si="282"/>
        <v/>
      </c>
      <c r="AW399" t="str">
        <f t="shared" si="283"/>
        <v xml:space="preserve">                              </v>
      </c>
      <c r="AX399" t="str">
        <f t="shared" si="284"/>
        <v>000000000000000</v>
      </c>
      <c r="AY399" t="str">
        <f t="shared" si="285"/>
        <v>000000000000000</v>
      </c>
      <c r="AZ399" t="str">
        <f t="shared" si="286"/>
        <v>000000000000000</v>
      </c>
      <c r="BA399" t="str">
        <f t="shared" si="287"/>
        <v>000000000000000</v>
      </c>
      <c r="BB399" t="str">
        <f t="shared" si="288"/>
        <v>000000000000000</v>
      </c>
      <c r="BC399" t="str">
        <f t="shared" si="289"/>
        <v>000000000000000</v>
      </c>
      <c r="BD399" t="str">
        <f t="shared" si="290"/>
        <v>000000000000000</v>
      </c>
      <c r="BE399" t="str">
        <f t="shared" si="291"/>
        <v>000000000000000</v>
      </c>
      <c r="BF399" t="str">
        <f t="shared" si="292"/>
        <v>PES</v>
      </c>
      <c r="BG399" t="str">
        <f t="shared" si="293"/>
        <v>0001000000</v>
      </c>
      <c r="BH399">
        <f t="shared" si="294"/>
        <v>1</v>
      </c>
      <c r="BI399" t="str">
        <f t="shared" si="295"/>
        <v xml:space="preserve"> </v>
      </c>
      <c r="BJ399" t="str">
        <f t="shared" si="296"/>
        <v>000000000000000</v>
      </c>
      <c r="BK399" t="str">
        <f t="shared" si="297"/>
        <v/>
      </c>
      <c r="BL399" t="str">
        <f t="shared" si="298"/>
        <v/>
      </c>
      <c r="BM399" t="str">
        <f t="shared" si="299"/>
        <v/>
      </c>
      <c r="BN399" t="str">
        <f t="shared" si="300"/>
        <v/>
      </c>
      <c r="BO399" t="str">
        <f t="shared" si="301"/>
        <v/>
      </c>
      <c r="BP399" t="str">
        <f t="shared" si="302"/>
        <v/>
      </c>
      <c r="BQ399" t="str">
        <f t="shared" si="303"/>
        <v/>
      </c>
      <c r="BR399" t="str">
        <f t="shared" si="304"/>
        <v/>
      </c>
      <c r="BS399" s="22" t="str">
        <f ca="1">IF(BT399="","",MAX($BS$5:INDIRECT(ADDRESS(ROW()-1,COLUMN())))+1)</f>
        <v/>
      </c>
      <c r="BT399" s="22" t="str">
        <f t="shared" si="305"/>
        <v/>
      </c>
      <c r="BU399" s="22" t="str">
        <f ca="1">IF(BV399="","",MAX($BU$5:INDIRECT(ADDRESS(ROW()-1,COLUMN())))+1)</f>
        <v/>
      </c>
      <c r="BV399" s="22" t="str">
        <f t="shared" si="306"/>
        <v/>
      </c>
    </row>
    <row r="400" spans="2:74">
      <c r="B400" s="39"/>
      <c r="C400" s="3"/>
      <c r="D400" s="3" t="str">
        <f t="shared" si="267"/>
        <v/>
      </c>
      <c r="E400" s="40"/>
      <c r="F400" s="40"/>
      <c r="G400" s="40">
        <f t="shared" si="274"/>
        <v>0</v>
      </c>
      <c r="H400" s="3">
        <v>80</v>
      </c>
      <c r="I400" s="3" t="str">
        <f t="shared" si="268"/>
        <v>C U I T</v>
      </c>
      <c r="J400" s="33"/>
      <c r="K400" s="3"/>
      <c r="L400" s="41"/>
      <c r="M400" s="41"/>
      <c r="N400" s="41"/>
      <c r="O400" s="41"/>
      <c r="P400" s="41"/>
      <c r="Q400" s="41"/>
      <c r="R400" s="41"/>
      <c r="S400" s="41"/>
      <c r="T400" s="3" t="s">
        <v>645</v>
      </c>
      <c r="U400" s="3" t="str">
        <f t="shared" si="269"/>
        <v>PESOS ARGENTINOS</v>
      </c>
      <c r="V400" s="41">
        <v>1</v>
      </c>
      <c r="W400" s="41">
        <v>1</v>
      </c>
      <c r="X400" s="3">
        <v>0</v>
      </c>
      <c r="Y400" s="3" t="str">
        <f t="shared" si="270"/>
        <v>NO CORRESPONDE</v>
      </c>
      <c r="Z400" s="3"/>
      <c r="AA400" s="39" t="str">
        <f t="shared" si="275"/>
        <v/>
      </c>
      <c r="AC400" s="46"/>
      <c r="AD400" s="7"/>
      <c r="AE400" s="3" t="str">
        <f t="shared" si="271"/>
        <v/>
      </c>
      <c r="AF400" s="47">
        <f t="shared" si="307"/>
        <v>0</v>
      </c>
      <c r="AG400" s="46"/>
      <c r="AH400" s="7"/>
      <c r="AI400" s="3" t="str">
        <f t="shared" si="272"/>
        <v/>
      </c>
      <c r="AJ400" s="47">
        <f t="shared" si="308"/>
        <v>0</v>
      </c>
      <c r="AK400" s="53">
        <f t="shared" si="309"/>
        <v>0</v>
      </c>
      <c r="AL400" s="53">
        <f t="shared" si="310"/>
        <v>0</v>
      </c>
      <c r="AN400" s="56">
        <f t="shared" si="273"/>
        <v>0</v>
      </c>
      <c r="AP400" t="str">
        <f t="shared" si="276"/>
        <v/>
      </c>
      <c r="AQ400" t="str">
        <f t="shared" si="277"/>
        <v/>
      </c>
      <c r="AR400" t="str">
        <f t="shared" si="278"/>
        <v/>
      </c>
      <c r="AS400" t="str">
        <f t="shared" si="279"/>
        <v/>
      </c>
      <c r="AT400" t="str">
        <f t="shared" si="280"/>
        <v/>
      </c>
      <c r="AU400" t="str">
        <f t="shared" si="281"/>
        <v>80</v>
      </c>
      <c r="AV400" t="str">
        <f t="shared" si="282"/>
        <v/>
      </c>
      <c r="AW400" t="str">
        <f t="shared" si="283"/>
        <v xml:space="preserve">                              </v>
      </c>
      <c r="AX400" t="str">
        <f t="shared" si="284"/>
        <v>000000000000000</v>
      </c>
      <c r="AY400" t="str">
        <f t="shared" si="285"/>
        <v>000000000000000</v>
      </c>
      <c r="AZ400" t="str">
        <f t="shared" si="286"/>
        <v>000000000000000</v>
      </c>
      <c r="BA400" t="str">
        <f t="shared" si="287"/>
        <v>000000000000000</v>
      </c>
      <c r="BB400" t="str">
        <f t="shared" si="288"/>
        <v>000000000000000</v>
      </c>
      <c r="BC400" t="str">
        <f t="shared" si="289"/>
        <v>000000000000000</v>
      </c>
      <c r="BD400" t="str">
        <f t="shared" si="290"/>
        <v>000000000000000</v>
      </c>
      <c r="BE400" t="str">
        <f t="shared" si="291"/>
        <v>000000000000000</v>
      </c>
      <c r="BF400" t="str">
        <f t="shared" si="292"/>
        <v>PES</v>
      </c>
      <c r="BG400" t="str">
        <f t="shared" si="293"/>
        <v>0001000000</v>
      </c>
      <c r="BH400">
        <f t="shared" si="294"/>
        <v>1</v>
      </c>
      <c r="BI400" t="str">
        <f t="shared" si="295"/>
        <v xml:space="preserve"> </v>
      </c>
      <c r="BJ400" t="str">
        <f t="shared" si="296"/>
        <v>000000000000000</v>
      </c>
      <c r="BK400" t="str">
        <f t="shared" si="297"/>
        <v/>
      </c>
      <c r="BL400" t="str">
        <f t="shared" si="298"/>
        <v/>
      </c>
      <c r="BM400" t="str">
        <f t="shared" si="299"/>
        <v/>
      </c>
      <c r="BN400" t="str">
        <f t="shared" si="300"/>
        <v/>
      </c>
      <c r="BO400" t="str">
        <f t="shared" si="301"/>
        <v/>
      </c>
      <c r="BP400" t="str">
        <f t="shared" si="302"/>
        <v/>
      </c>
      <c r="BQ400" t="str">
        <f t="shared" si="303"/>
        <v/>
      </c>
      <c r="BR400" t="str">
        <f t="shared" si="304"/>
        <v/>
      </c>
      <c r="BS400" s="22" t="str">
        <f ca="1">IF(BT400="","",MAX($BS$5:INDIRECT(ADDRESS(ROW()-1,COLUMN())))+1)</f>
        <v/>
      </c>
      <c r="BT400" s="22" t="str">
        <f t="shared" si="305"/>
        <v/>
      </c>
      <c r="BU400" s="22" t="str">
        <f ca="1">IF(BV400="","",MAX($BU$5:INDIRECT(ADDRESS(ROW()-1,COLUMN())))+1)</f>
        <v/>
      </c>
      <c r="BV400" s="22" t="str">
        <f t="shared" si="306"/>
        <v/>
      </c>
    </row>
    <row r="401" spans="2:74">
      <c r="B401" s="39"/>
      <c r="C401" s="3"/>
      <c r="D401" s="3" t="str">
        <f t="shared" si="267"/>
        <v/>
      </c>
      <c r="E401" s="40"/>
      <c r="F401" s="40"/>
      <c r="G401" s="40">
        <f t="shared" si="274"/>
        <v>0</v>
      </c>
      <c r="H401" s="3">
        <v>80</v>
      </c>
      <c r="I401" s="3" t="str">
        <f t="shared" si="268"/>
        <v>C U I T</v>
      </c>
      <c r="J401" s="33"/>
      <c r="K401" s="3"/>
      <c r="L401" s="41"/>
      <c r="M401" s="41"/>
      <c r="N401" s="41"/>
      <c r="O401" s="41"/>
      <c r="P401" s="41"/>
      <c r="Q401" s="41"/>
      <c r="R401" s="41"/>
      <c r="S401" s="41"/>
      <c r="T401" s="3" t="s">
        <v>645</v>
      </c>
      <c r="U401" s="3" t="str">
        <f t="shared" si="269"/>
        <v>PESOS ARGENTINOS</v>
      </c>
      <c r="V401" s="41">
        <v>1</v>
      </c>
      <c r="W401" s="41">
        <v>1</v>
      </c>
      <c r="X401" s="3">
        <v>0</v>
      </c>
      <c r="Y401" s="3" t="str">
        <f t="shared" si="270"/>
        <v>NO CORRESPONDE</v>
      </c>
      <c r="Z401" s="3"/>
      <c r="AA401" s="39" t="str">
        <f t="shared" si="275"/>
        <v/>
      </c>
      <c r="AC401" s="46"/>
      <c r="AD401" s="7"/>
      <c r="AE401" s="3" t="str">
        <f t="shared" si="271"/>
        <v/>
      </c>
      <c r="AF401" s="47">
        <f t="shared" si="307"/>
        <v>0</v>
      </c>
      <c r="AG401" s="46"/>
      <c r="AH401" s="7"/>
      <c r="AI401" s="3" t="str">
        <f t="shared" si="272"/>
        <v/>
      </c>
      <c r="AJ401" s="47">
        <f t="shared" si="308"/>
        <v>0</v>
      </c>
      <c r="AK401" s="53">
        <f t="shared" si="309"/>
        <v>0</v>
      </c>
      <c r="AL401" s="53">
        <f t="shared" si="310"/>
        <v>0</v>
      </c>
      <c r="AN401" s="56">
        <f t="shared" si="273"/>
        <v>0</v>
      </c>
      <c r="AP401" t="str">
        <f t="shared" si="276"/>
        <v/>
      </c>
      <c r="AQ401" t="str">
        <f t="shared" si="277"/>
        <v/>
      </c>
      <c r="AR401" t="str">
        <f t="shared" si="278"/>
        <v/>
      </c>
      <c r="AS401" t="str">
        <f t="shared" si="279"/>
        <v/>
      </c>
      <c r="AT401" t="str">
        <f t="shared" si="280"/>
        <v/>
      </c>
      <c r="AU401" t="str">
        <f t="shared" si="281"/>
        <v>80</v>
      </c>
      <c r="AV401" t="str">
        <f t="shared" si="282"/>
        <v/>
      </c>
      <c r="AW401" t="str">
        <f t="shared" si="283"/>
        <v xml:space="preserve">                              </v>
      </c>
      <c r="AX401" t="str">
        <f t="shared" si="284"/>
        <v>000000000000000</v>
      </c>
      <c r="AY401" t="str">
        <f t="shared" si="285"/>
        <v>000000000000000</v>
      </c>
      <c r="AZ401" t="str">
        <f t="shared" si="286"/>
        <v>000000000000000</v>
      </c>
      <c r="BA401" t="str">
        <f t="shared" si="287"/>
        <v>000000000000000</v>
      </c>
      <c r="BB401" t="str">
        <f t="shared" si="288"/>
        <v>000000000000000</v>
      </c>
      <c r="BC401" t="str">
        <f t="shared" si="289"/>
        <v>000000000000000</v>
      </c>
      <c r="BD401" t="str">
        <f t="shared" si="290"/>
        <v>000000000000000</v>
      </c>
      <c r="BE401" t="str">
        <f t="shared" si="291"/>
        <v>000000000000000</v>
      </c>
      <c r="BF401" t="str">
        <f t="shared" si="292"/>
        <v>PES</v>
      </c>
      <c r="BG401" t="str">
        <f t="shared" si="293"/>
        <v>0001000000</v>
      </c>
      <c r="BH401">
        <f t="shared" si="294"/>
        <v>1</v>
      </c>
      <c r="BI401" t="str">
        <f t="shared" si="295"/>
        <v xml:space="preserve"> </v>
      </c>
      <c r="BJ401" t="str">
        <f t="shared" si="296"/>
        <v>000000000000000</v>
      </c>
      <c r="BK401" t="str">
        <f t="shared" si="297"/>
        <v/>
      </c>
      <c r="BL401" t="str">
        <f t="shared" si="298"/>
        <v/>
      </c>
      <c r="BM401" t="str">
        <f t="shared" si="299"/>
        <v/>
      </c>
      <c r="BN401" t="str">
        <f t="shared" si="300"/>
        <v/>
      </c>
      <c r="BO401" t="str">
        <f t="shared" si="301"/>
        <v/>
      </c>
      <c r="BP401" t="str">
        <f t="shared" si="302"/>
        <v/>
      </c>
      <c r="BQ401" t="str">
        <f t="shared" si="303"/>
        <v/>
      </c>
      <c r="BR401" t="str">
        <f t="shared" si="304"/>
        <v/>
      </c>
      <c r="BS401" s="22" t="str">
        <f ca="1">IF(BT401="","",MAX($BS$5:INDIRECT(ADDRESS(ROW()-1,COLUMN())))+1)</f>
        <v/>
      </c>
      <c r="BT401" s="22" t="str">
        <f t="shared" si="305"/>
        <v/>
      </c>
      <c r="BU401" s="22" t="str">
        <f ca="1">IF(BV401="","",MAX($BU$5:INDIRECT(ADDRESS(ROW()-1,COLUMN())))+1)</f>
        <v/>
      </c>
      <c r="BV401" s="22" t="str">
        <f t="shared" si="306"/>
        <v/>
      </c>
    </row>
    <row r="402" spans="2:74">
      <c r="B402" s="39"/>
      <c r="C402" s="3"/>
      <c r="D402" s="3" t="str">
        <f t="shared" si="267"/>
        <v/>
      </c>
      <c r="E402" s="40"/>
      <c r="F402" s="40"/>
      <c r="G402" s="40">
        <f t="shared" si="274"/>
        <v>0</v>
      </c>
      <c r="H402" s="3">
        <v>80</v>
      </c>
      <c r="I402" s="3" t="str">
        <f t="shared" si="268"/>
        <v>C U I T</v>
      </c>
      <c r="J402" s="33"/>
      <c r="K402" s="3"/>
      <c r="L402" s="41"/>
      <c r="M402" s="41"/>
      <c r="N402" s="41"/>
      <c r="O402" s="41"/>
      <c r="P402" s="41"/>
      <c r="Q402" s="41"/>
      <c r="R402" s="41"/>
      <c r="S402" s="41"/>
      <c r="T402" s="3" t="s">
        <v>645</v>
      </c>
      <c r="U402" s="3" t="str">
        <f t="shared" si="269"/>
        <v>PESOS ARGENTINOS</v>
      </c>
      <c r="V402" s="41">
        <v>1</v>
      </c>
      <c r="W402" s="41">
        <v>1</v>
      </c>
      <c r="X402" s="3">
        <v>0</v>
      </c>
      <c r="Y402" s="3" t="str">
        <f t="shared" si="270"/>
        <v>NO CORRESPONDE</v>
      </c>
      <c r="Z402" s="3"/>
      <c r="AA402" s="39" t="str">
        <f t="shared" si="275"/>
        <v/>
      </c>
      <c r="AC402" s="46"/>
      <c r="AD402" s="7"/>
      <c r="AE402" s="3" t="str">
        <f t="shared" si="271"/>
        <v/>
      </c>
      <c r="AF402" s="47">
        <f t="shared" si="307"/>
        <v>0</v>
      </c>
      <c r="AG402" s="46"/>
      <c r="AH402" s="7"/>
      <c r="AI402" s="3" t="str">
        <f t="shared" si="272"/>
        <v/>
      </c>
      <c r="AJ402" s="47">
        <f t="shared" si="308"/>
        <v>0</v>
      </c>
      <c r="AK402" s="53">
        <f t="shared" si="309"/>
        <v>0</v>
      </c>
      <c r="AL402" s="53">
        <f t="shared" si="310"/>
        <v>0</v>
      </c>
      <c r="AN402" s="56">
        <f t="shared" si="273"/>
        <v>0</v>
      </c>
      <c r="AP402" t="str">
        <f t="shared" si="276"/>
        <v/>
      </c>
      <c r="AQ402" t="str">
        <f t="shared" si="277"/>
        <v/>
      </c>
      <c r="AR402" t="str">
        <f t="shared" si="278"/>
        <v/>
      </c>
      <c r="AS402" t="str">
        <f t="shared" si="279"/>
        <v/>
      </c>
      <c r="AT402" t="str">
        <f t="shared" si="280"/>
        <v/>
      </c>
      <c r="AU402" t="str">
        <f t="shared" si="281"/>
        <v>80</v>
      </c>
      <c r="AV402" t="str">
        <f t="shared" si="282"/>
        <v/>
      </c>
      <c r="AW402" t="str">
        <f t="shared" si="283"/>
        <v xml:space="preserve">                              </v>
      </c>
      <c r="AX402" t="str">
        <f t="shared" si="284"/>
        <v>000000000000000</v>
      </c>
      <c r="AY402" t="str">
        <f t="shared" si="285"/>
        <v>000000000000000</v>
      </c>
      <c r="AZ402" t="str">
        <f t="shared" si="286"/>
        <v>000000000000000</v>
      </c>
      <c r="BA402" t="str">
        <f t="shared" si="287"/>
        <v>000000000000000</v>
      </c>
      <c r="BB402" t="str">
        <f t="shared" si="288"/>
        <v>000000000000000</v>
      </c>
      <c r="BC402" t="str">
        <f t="shared" si="289"/>
        <v>000000000000000</v>
      </c>
      <c r="BD402" t="str">
        <f t="shared" si="290"/>
        <v>000000000000000</v>
      </c>
      <c r="BE402" t="str">
        <f t="shared" si="291"/>
        <v>000000000000000</v>
      </c>
      <c r="BF402" t="str">
        <f t="shared" si="292"/>
        <v>PES</v>
      </c>
      <c r="BG402" t="str">
        <f t="shared" si="293"/>
        <v>0001000000</v>
      </c>
      <c r="BH402">
        <f t="shared" si="294"/>
        <v>1</v>
      </c>
      <c r="BI402" t="str">
        <f t="shared" si="295"/>
        <v xml:space="preserve"> </v>
      </c>
      <c r="BJ402" t="str">
        <f t="shared" si="296"/>
        <v>000000000000000</v>
      </c>
      <c r="BK402" t="str">
        <f t="shared" si="297"/>
        <v/>
      </c>
      <c r="BL402" t="str">
        <f t="shared" si="298"/>
        <v/>
      </c>
      <c r="BM402" t="str">
        <f t="shared" si="299"/>
        <v/>
      </c>
      <c r="BN402" t="str">
        <f t="shared" si="300"/>
        <v/>
      </c>
      <c r="BO402" t="str">
        <f t="shared" si="301"/>
        <v/>
      </c>
      <c r="BP402" t="str">
        <f t="shared" si="302"/>
        <v/>
      </c>
      <c r="BQ402" t="str">
        <f t="shared" si="303"/>
        <v/>
      </c>
      <c r="BR402" t="str">
        <f t="shared" si="304"/>
        <v/>
      </c>
      <c r="BS402" s="22" t="str">
        <f ca="1">IF(BT402="","",MAX($BS$5:INDIRECT(ADDRESS(ROW()-1,COLUMN())))+1)</f>
        <v/>
      </c>
      <c r="BT402" s="22" t="str">
        <f t="shared" si="305"/>
        <v/>
      </c>
      <c r="BU402" s="22" t="str">
        <f ca="1">IF(BV402="","",MAX($BU$5:INDIRECT(ADDRESS(ROW()-1,COLUMN())))+1)</f>
        <v/>
      </c>
      <c r="BV402" s="22" t="str">
        <f t="shared" si="306"/>
        <v/>
      </c>
    </row>
    <row r="403" spans="2:74">
      <c r="B403" s="39"/>
      <c r="C403" s="3"/>
      <c r="D403" s="3" t="str">
        <f t="shared" si="267"/>
        <v/>
      </c>
      <c r="E403" s="40"/>
      <c r="F403" s="40"/>
      <c r="G403" s="40">
        <f t="shared" si="274"/>
        <v>0</v>
      </c>
      <c r="H403" s="3">
        <v>80</v>
      </c>
      <c r="I403" s="3" t="str">
        <f t="shared" si="268"/>
        <v>C U I T</v>
      </c>
      <c r="J403" s="33"/>
      <c r="K403" s="3"/>
      <c r="L403" s="41"/>
      <c r="M403" s="41"/>
      <c r="N403" s="41"/>
      <c r="O403" s="41"/>
      <c r="P403" s="41"/>
      <c r="Q403" s="41"/>
      <c r="R403" s="41"/>
      <c r="S403" s="41"/>
      <c r="T403" s="3" t="s">
        <v>645</v>
      </c>
      <c r="U403" s="3" t="str">
        <f t="shared" si="269"/>
        <v>PESOS ARGENTINOS</v>
      </c>
      <c r="V403" s="41">
        <v>1</v>
      </c>
      <c r="W403" s="41">
        <v>1</v>
      </c>
      <c r="X403" s="3">
        <v>0</v>
      </c>
      <c r="Y403" s="3" t="str">
        <f t="shared" si="270"/>
        <v>NO CORRESPONDE</v>
      </c>
      <c r="Z403" s="3"/>
      <c r="AA403" s="39" t="str">
        <f t="shared" si="275"/>
        <v/>
      </c>
      <c r="AC403" s="46"/>
      <c r="AD403" s="7"/>
      <c r="AE403" s="3" t="str">
        <f t="shared" si="271"/>
        <v/>
      </c>
      <c r="AF403" s="47">
        <f t="shared" si="307"/>
        <v>0</v>
      </c>
      <c r="AG403" s="46"/>
      <c r="AH403" s="7"/>
      <c r="AI403" s="3" t="str">
        <f t="shared" si="272"/>
        <v/>
      </c>
      <c r="AJ403" s="47">
        <f t="shared" si="308"/>
        <v>0</v>
      </c>
      <c r="AK403" s="53">
        <f t="shared" si="309"/>
        <v>0</v>
      </c>
      <c r="AL403" s="53">
        <f t="shared" si="310"/>
        <v>0</v>
      </c>
      <c r="AN403" s="56">
        <f t="shared" si="273"/>
        <v>0</v>
      </c>
      <c r="AP403" t="str">
        <f t="shared" si="276"/>
        <v/>
      </c>
      <c r="AQ403" t="str">
        <f t="shared" si="277"/>
        <v/>
      </c>
      <c r="AR403" t="str">
        <f t="shared" si="278"/>
        <v/>
      </c>
      <c r="AS403" t="str">
        <f t="shared" si="279"/>
        <v/>
      </c>
      <c r="AT403" t="str">
        <f t="shared" si="280"/>
        <v/>
      </c>
      <c r="AU403" t="str">
        <f t="shared" si="281"/>
        <v>80</v>
      </c>
      <c r="AV403" t="str">
        <f t="shared" si="282"/>
        <v/>
      </c>
      <c r="AW403" t="str">
        <f t="shared" si="283"/>
        <v xml:space="preserve">                              </v>
      </c>
      <c r="AX403" t="str">
        <f t="shared" si="284"/>
        <v>000000000000000</v>
      </c>
      <c r="AY403" t="str">
        <f t="shared" si="285"/>
        <v>000000000000000</v>
      </c>
      <c r="AZ403" t="str">
        <f t="shared" si="286"/>
        <v>000000000000000</v>
      </c>
      <c r="BA403" t="str">
        <f t="shared" si="287"/>
        <v>000000000000000</v>
      </c>
      <c r="BB403" t="str">
        <f t="shared" si="288"/>
        <v>000000000000000</v>
      </c>
      <c r="BC403" t="str">
        <f t="shared" si="289"/>
        <v>000000000000000</v>
      </c>
      <c r="BD403" t="str">
        <f t="shared" si="290"/>
        <v>000000000000000</v>
      </c>
      <c r="BE403" t="str">
        <f t="shared" si="291"/>
        <v>000000000000000</v>
      </c>
      <c r="BF403" t="str">
        <f t="shared" si="292"/>
        <v>PES</v>
      </c>
      <c r="BG403" t="str">
        <f t="shared" si="293"/>
        <v>0001000000</v>
      </c>
      <c r="BH403">
        <f t="shared" si="294"/>
        <v>1</v>
      </c>
      <c r="BI403" t="str">
        <f t="shared" si="295"/>
        <v xml:space="preserve"> </v>
      </c>
      <c r="BJ403" t="str">
        <f t="shared" si="296"/>
        <v>000000000000000</v>
      </c>
      <c r="BK403" t="str">
        <f t="shared" si="297"/>
        <v/>
      </c>
      <c r="BL403" t="str">
        <f t="shared" si="298"/>
        <v/>
      </c>
      <c r="BM403" t="str">
        <f t="shared" si="299"/>
        <v/>
      </c>
      <c r="BN403" t="str">
        <f t="shared" si="300"/>
        <v/>
      </c>
      <c r="BO403" t="str">
        <f t="shared" si="301"/>
        <v/>
      </c>
      <c r="BP403" t="str">
        <f t="shared" si="302"/>
        <v/>
      </c>
      <c r="BQ403" t="str">
        <f t="shared" si="303"/>
        <v/>
      </c>
      <c r="BR403" t="str">
        <f t="shared" si="304"/>
        <v/>
      </c>
      <c r="BS403" s="22" t="str">
        <f ca="1">IF(BT403="","",MAX($BS$5:INDIRECT(ADDRESS(ROW()-1,COLUMN())))+1)</f>
        <v/>
      </c>
      <c r="BT403" s="22" t="str">
        <f t="shared" si="305"/>
        <v/>
      </c>
      <c r="BU403" s="22" t="str">
        <f ca="1">IF(BV403="","",MAX($BU$5:INDIRECT(ADDRESS(ROW()-1,COLUMN())))+1)</f>
        <v/>
      </c>
      <c r="BV403" s="22" t="str">
        <f t="shared" si="306"/>
        <v/>
      </c>
    </row>
    <row r="404" spans="2:74">
      <c r="B404" s="39"/>
      <c r="C404" s="3"/>
      <c r="D404" s="3" t="str">
        <f t="shared" si="267"/>
        <v/>
      </c>
      <c r="E404" s="40"/>
      <c r="F404" s="40"/>
      <c r="G404" s="40">
        <f t="shared" si="274"/>
        <v>0</v>
      </c>
      <c r="H404" s="3">
        <v>80</v>
      </c>
      <c r="I404" s="3" t="str">
        <f t="shared" si="268"/>
        <v>C U I T</v>
      </c>
      <c r="J404" s="33"/>
      <c r="K404" s="3"/>
      <c r="L404" s="41"/>
      <c r="M404" s="41"/>
      <c r="N404" s="41"/>
      <c r="O404" s="41"/>
      <c r="P404" s="41"/>
      <c r="Q404" s="41"/>
      <c r="R404" s="41"/>
      <c r="S404" s="41"/>
      <c r="T404" s="3" t="s">
        <v>645</v>
      </c>
      <c r="U404" s="3" t="str">
        <f t="shared" si="269"/>
        <v>PESOS ARGENTINOS</v>
      </c>
      <c r="V404" s="41">
        <v>1</v>
      </c>
      <c r="W404" s="41">
        <v>1</v>
      </c>
      <c r="X404" s="3">
        <v>0</v>
      </c>
      <c r="Y404" s="3" t="str">
        <f t="shared" si="270"/>
        <v>NO CORRESPONDE</v>
      </c>
      <c r="Z404" s="3"/>
      <c r="AA404" s="39" t="str">
        <f t="shared" si="275"/>
        <v/>
      </c>
      <c r="AC404" s="46"/>
      <c r="AD404" s="7"/>
      <c r="AE404" s="3" t="str">
        <f t="shared" si="271"/>
        <v/>
      </c>
      <c r="AF404" s="47">
        <f t="shared" si="307"/>
        <v>0</v>
      </c>
      <c r="AG404" s="46"/>
      <c r="AH404" s="7"/>
      <c r="AI404" s="3" t="str">
        <f t="shared" si="272"/>
        <v/>
      </c>
      <c r="AJ404" s="47">
        <f t="shared" si="308"/>
        <v>0</v>
      </c>
      <c r="AK404" s="53">
        <f t="shared" si="309"/>
        <v>0</v>
      </c>
      <c r="AL404" s="53">
        <f t="shared" si="310"/>
        <v>0</v>
      </c>
      <c r="AN404" s="56">
        <f t="shared" si="273"/>
        <v>0</v>
      </c>
      <c r="AP404" t="str">
        <f t="shared" si="276"/>
        <v/>
      </c>
      <c r="AQ404" t="str">
        <f t="shared" si="277"/>
        <v/>
      </c>
      <c r="AR404" t="str">
        <f t="shared" si="278"/>
        <v/>
      </c>
      <c r="AS404" t="str">
        <f t="shared" si="279"/>
        <v/>
      </c>
      <c r="AT404" t="str">
        <f t="shared" si="280"/>
        <v/>
      </c>
      <c r="AU404" t="str">
        <f t="shared" si="281"/>
        <v>80</v>
      </c>
      <c r="AV404" t="str">
        <f t="shared" si="282"/>
        <v/>
      </c>
      <c r="AW404" t="str">
        <f t="shared" si="283"/>
        <v xml:space="preserve">                              </v>
      </c>
      <c r="AX404" t="str">
        <f t="shared" si="284"/>
        <v>000000000000000</v>
      </c>
      <c r="AY404" t="str">
        <f t="shared" si="285"/>
        <v>000000000000000</v>
      </c>
      <c r="AZ404" t="str">
        <f t="shared" si="286"/>
        <v>000000000000000</v>
      </c>
      <c r="BA404" t="str">
        <f t="shared" si="287"/>
        <v>000000000000000</v>
      </c>
      <c r="BB404" t="str">
        <f t="shared" si="288"/>
        <v>000000000000000</v>
      </c>
      <c r="BC404" t="str">
        <f t="shared" si="289"/>
        <v>000000000000000</v>
      </c>
      <c r="BD404" t="str">
        <f t="shared" si="290"/>
        <v>000000000000000</v>
      </c>
      <c r="BE404" t="str">
        <f t="shared" si="291"/>
        <v>000000000000000</v>
      </c>
      <c r="BF404" t="str">
        <f t="shared" si="292"/>
        <v>PES</v>
      </c>
      <c r="BG404" t="str">
        <f t="shared" si="293"/>
        <v>0001000000</v>
      </c>
      <c r="BH404">
        <f t="shared" si="294"/>
        <v>1</v>
      </c>
      <c r="BI404" t="str">
        <f t="shared" si="295"/>
        <v xml:space="preserve"> </v>
      </c>
      <c r="BJ404" t="str">
        <f t="shared" si="296"/>
        <v>000000000000000</v>
      </c>
      <c r="BK404" t="str">
        <f t="shared" si="297"/>
        <v/>
      </c>
      <c r="BL404" t="str">
        <f t="shared" si="298"/>
        <v/>
      </c>
      <c r="BM404" t="str">
        <f t="shared" si="299"/>
        <v/>
      </c>
      <c r="BN404" t="str">
        <f t="shared" si="300"/>
        <v/>
      </c>
      <c r="BO404" t="str">
        <f t="shared" si="301"/>
        <v/>
      </c>
      <c r="BP404" t="str">
        <f t="shared" si="302"/>
        <v/>
      </c>
      <c r="BQ404" t="str">
        <f t="shared" si="303"/>
        <v/>
      </c>
      <c r="BR404" t="str">
        <f t="shared" si="304"/>
        <v/>
      </c>
      <c r="BS404" s="22" t="str">
        <f ca="1">IF(BT404="","",MAX($BS$5:INDIRECT(ADDRESS(ROW()-1,COLUMN())))+1)</f>
        <v/>
      </c>
      <c r="BT404" s="22" t="str">
        <f t="shared" si="305"/>
        <v/>
      </c>
      <c r="BU404" s="22" t="str">
        <f ca="1">IF(BV404="","",MAX($BU$5:INDIRECT(ADDRESS(ROW()-1,COLUMN())))+1)</f>
        <v/>
      </c>
      <c r="BV404" s="22" t="str">
        <f t="shared" si="306"/>
        <v/>
      </c>
    </row>
    <row r="405" spans="2:74">
      <c r="B405" s="39"/>
      <c r="C405" s="3"/>
      <c r="D405" s="3" t="str">
        <f t="shared" si="267"/>
        <v/>
      </c>
      <c r="E405" s="40"/>
      <c r="F405" s="40"/>
      <c r="G405" s="40">
        <f t="shared" si="274"/>
        <v>0</v>
      </c>
      <c r="H405" s="3">
        <v>80</v>
      </c>
      <c r="I405" s="3" t="str">
        <f t="shared" si="268"/>
        <v>C U I T</v>
      </c>
      <c r="J405" s="33"/>
      <c r="K405" s="3"/>
      <c r="L405" s="41"/>
      <c r="M405" s="41"/>
      <c r="N405" s="41"/>
      <c r="O405" s="41"/>
      <c r="P405" s="41"/>
      <c r="Q405" s="41"/>
      <c r="R405" s="41"/>
      <c r="S405" s="41"/>
      <c r="T405" s="3" t="s">
        <v>645</v>
      </c>
      <c r="U405" s="3" t="str">
        <f t="shared" si="269"/>
        <v>PESOS ARGENTINOS</v>
      </c>
      <c r="V405" s="41">
        <v>1</v>
      </c>
      <c r="W405" s="41">
        <v>1</v>
      </c>
      <c r="X405" s="3">
        <v>0</v>
      </c>
      <c r="Y405" s="3" t="str">
        <f t="shared" si="270"/>
        <v>NO CORRESPONDE</v>
      </c>
      <c r="Z405" s="3"/>
      <c r="AA405" s="39" t="str">
        <f t="shared" si="275"/>
        <v/>
      </c>
      <c r="AC405" s="46"/>
      <c r="AD405" s="7"/>
      <c r="AE405" s="3" t="str">
        <f t="shared" si="271"/>
        <v/>
      </c>
      <c r="AF405" s="47">
        <f t="shared" si="307"/>
        <v>0</v>
      </c>
      <c r="AG405" s="46"/>
      <c r="AH405" s="7"/>
      <c r="AI405" s="3" t="str">
        <f t="shared" si="272"/>
        <v/>
      </c>
      <c r="AJ405" s="47">
        <f t="shared" si="308"/>
        <v>0</v>
      </c>
      <c r="AK405" s="53">
        <f t="shared" si="309"/>
        <v>0</v>
      </c>
      <c r="AL405" s="53">
        <f t="shared" si="310"/>
        <v>0</v>
      </c>
      <c r="AN405" s="56">
        <f t="shared" si="273"/>
        <v>0</v>
      </c>
      <c r="AP405" t="str">
        <f t="shared" si="276"/>
        <v/>
      </c>
      <c r="AQ405" t="str">
        <f t="shared" si="277"/>
        <v/>
      </c>
      <c r="AR405" t="str">
        <f t="shared" si="278"/>
        <v/>
      </c>
      <c r="AS405" t="str">
        <f t="shared" si="279"/>
        <v/>
      </c>
      <c r="AT405" t="str">
        <f t="shared" si="280"/>
        <v/>
      </c>
      <c r="AU405" t="str">
        <f t="shared" si="281"/>
        <v>80</v>
      </c>
      <c r="AV405" t="str">
        <f t="shared" si="282"/>
        <v/>
      </c>
      <c r="AW405" t="str">
        <f t="shared" si="283"/>
        <v xml:space="preserve">                              </v>
      </c>
      <c r="AX405" t="str">
        <f t="shared" si="284"/>
        <v>000000000000000</v>
      </c>
      <c r="AY405" t="str">
        <f t="shared" si="285"/>
        <v>000000000000000</v>
      </c>
      <c r="AZ405" t="str">
        <f t="shared" si="286"/>
        <v>000000000000000</v>
      </c>
      <c r="BA405" t="str">
        <f t="shared" si="287"/>
        <v>000000000000000</v>
      </c>
      <c r="BB405" t="str">
        <f t="shared" si="288"/>
        <v>000000000000000</v>
      </c>
      <c r="BC405" t="str">
        <f t="shared" si="289"/>
        <v>000000000000000</v>
      </c>
      <c r="BD405" t="str">
        <f t="shared" si="290"/>
        <v>000000000000000</v>
      </c>
      <c r="BE405" t="str">
        <f t="shared" si="291"/>
        <v>000000000000000</v>
      </c>
      <c r="BF405" t="str">
        <f t="shared" si="292"/>
        <v>PES</v>
      </c>
      <c r="BG405" t="str">
        <f t="shared" si="293"/>
        <v>0001000000</v>
      </c>
      <c r="BH405">
        <f t="shared" si="294"/>
        <v>1</v>
      </c>
      <c r="BI405" t="str">
        <f t="shared" si="295"/>
        <v xml:space="preserve"> </v>
      </c>
      <c r="BJ405" t="str">
        <f t="shared" si="296"/>
        <v>000000000000000</v>
      </c>
      <c r="BK405" t="str">
        <f t="shared" si="297"/>
        <v/>
      </c>
      <c r="BL405" t="str">
        <f t="shared" si="298"/>
        <v/>
      </c>
      <c r="BM405" t="str">
        <f t="shared" si="299"/>
        <v/>
      </c>
      <c r="BN405" t="str">
        <f t="shared" si="300"/>
        <v/>
      </c>
      <c r="BO405" t="str">
        <f t="shared" si="301"/>
        <v/>
      </c>
      <c r="BP405" t="str">
        <f t="shared" si="302"/>
        <v/>
      </c>
      <c r="BQ405" t="str">
        <f t="shared" si="303"/>
        <v/>
      </c>
      <c r="BR405" t="str">
        <f t="shared" si="304"/>
        <v/>
      </c>
      <c r="BS405" s="22" t="str">
        <f ca="1">IF(BT405="","",MAX($BS$5:INDIRECT(ADDRESS(ROW()-1,COLUMN())))+1)</f>
        <v/>
      </c>
      <c r="BT405" s="22" t="str">
        <f t="shared" si="305"/>
        <v/>
      </c>
      <c r="BU405" s="22" t="str">
        <f ca="1">IF(BV405="","",MAX($BU$5:INDIRECT(ADDRESS(ROW()-1,COLUMN())))+1)</f>
        <v/>
      </c>
      <c r="BV405" s="22" t="str">
        <f t="shared" si="306"/>
        <v/>
      </c>
    </row>
    <row r="406" spans="2:74">
      <c r="B406" s="39"/>
      <c r="C406" s="3"/>
      <c r="D406" s="3" t="str">
        <f t="shared" si="267"/>
        <v/>
      </c>
      <c r="E406" s="40"/>
      <c r="F406" s="40"/>
      <c r="G406" s="40">
        <f t="shared" si="274"/>
        <v>0</v>
      </c>
      <c r="H406" s="3">
        <v>80</v>
      </c>
      <c r="I406" s="3" t="str">
        <f t="shared" si="268"/>
        <v>C U I T</v>
      </c>
      <c r="J406" s="33"/>
      <c r="K406" s="3"/>
      <c r="L406" s="41"/>
      <c r="M406" s="41"/>
      <c r="N406" s="41"/>
      <c r="O406" s="41"/>
      <c r="P406" s="41"/>
      <c r="Q406" s="41"/>
      <c r="R406" s="41"/>
      <c r="S406" s="41"/>
      <c r="T406" s="3" t="s">
        <v>645</v>
      </c>
      <c r="U406" s="3" t="str">
        <f t="shared" si="269"/>
        <v>PESOS ARGENTINOS</v>
      </c>
      <c r="V406" s="41">
        <v>1</v>
      </c>
      <c r="W406" s="41">
        <v>1</v>
      </c>
      <c r="X406" s="3">
        <v>0</v>
      </c>
      <c r="Y406" s="3" t="str">
        <f t="shared" si="270"/>
        <v>NO CORRESPONDE</v>
      </c>
      <c r="Z406" s="3"/>
      <c r="AA406" s="39" t="str">
        <f t="shared" si="275"/>
        <v/>
      </c>
      <c r="AC406" s="46"/>
      <c r="AD406" s="7"/>
      <c r="AE406" s="3" t="str">
        <f t="shared" si="271"/>
        <v/>
      </c>
      <c r="AF406" s="47">
        <f t="shared" si="307"/>
        <v>0</v>
      </c>
      <c r="AG406" s="46"/>
      <c r="AH406" s="7"/>
      <c r="AI406" s="3" t="str">
        <f t="shared" si="272"/>
        <v/>
      </c>
      <c r="AJ406" s="47">
        <f t="shared" si="308"/>
        <v>0</v>
      </c>
      <c r="AK406" s="53">
        <f t="shared" si="309"/>
        <v>0</v>
      </c>
      <c r="AL406" s="53">
        <f t="shared" si="310"/>
        <v>0</v>
      </c>
      <c r="AN406" s="56">
        <f t="shared" si="273"/>
        <v>0</v>
      </c>
      <c r="AP406" t="str">
        <f t="shared" si="276"/>
        <v/>
      </c>
      <c r="AQ406" t="str">
        <f t="shared" si="277"/>
        <v/>
      </c>
      <c r="AR406" t="str">
        <f t="shared" si="278"/>
        <v/>
      </c>
      <c r="AS406" t="str">
        <f t="shared" si="279"/>
        <v/>
      </c>
      <c r="AT406" t="str">
        <f t="shared" si="280"/>
        <v/>
      </c>
      <c r="AU406" t="str">
        <f t="shared" si="281"/>
        <v>80</v>
      </c>
      <c r="AV406" t="str">
        <f t="shared" si="282"/>
        <v/>
      </c>
      <c r="AW406" t="str">
        <f t="shared" si="283"/>
        <v xml:space="preserve">                              </v>
      </c>
      <c r="AX406" t="str">
        <f t="shared" si="284"/>
        <v>000000000000000</v>
      </c>
      <c r="AY406" t="str">
        <f t="shared" si="285"/>
        <v>000000000000000</v>
      </c>
      <c r="AZ406" t="str">
        <f t="shared" si="286"/>
        <v>000000000000000</v>
      </c>
      <c r="BA406" t="str">
        <f t="shared" si="287"/>
        <v>000000000000000</v>
      </c>
      <c r="BB406" t="str">
        <f t="shared" si="288"/>
        <v>000000000000000</v>
      </c>
      <c r="BC406" t="str">
        <f t="shared" si="289"/>
        <v>000000000000000</v>
      </c>
      <c r="BD406" t="str">
        <f t="shared" si="290"/>
        <v>000000000000000</v>
      </c>
      <c r="BE406" t="str">
        <f t="shared" si="291"/>
        <v>000000000000000</v>
      </c>
      <c r="BF406" t="str">
        <f t="shared" si="292"/>
        <v>PES</v>
      </c>
      <c r="BG406" t="str">
        <f t="shared" si="293"/>
        <v>0001000000</v>
      </c>
      <c r="BH406">
        <f t="shared" si="294"/>
        <v>1</v>
      </c>
      <c r="BI406" t="str">
        <f t="shared" si="295"/>
        <v xml:space="preserve"> </v>
      </c>
      <c r="BJ406" t="str">
        <f t="shared" si="296"/>
        <v>000000000000000</v>
      </c>
      <c r="BK406" t="str">
        <f t="shared" si="297"/>
        <v/>
      </c>
      <c r="BL406" t="str">
        <f t="shared" si="298"/>
        <v/>
      </c>
      <c r="BM406" t="str">
        <f t="shared" si="299"/>
        <v/>
      </c>
      <c r="BN406" t="str">
        <f t="shared" si="300"/>
        <v/>
      </c>
      <c r="BO406" t="str">
        <f t="shared" si="301"/>
        <v/>
      </c>
      <c r="BP406" t="str">
        <f t="shared" si="302"/>
        <v/>
      </c>
      <c r="BQ406" t="str">
        <f t="shared" si="303"/>
        <v/>
      </c>
      <c r="BR406" t="str">
        <f t="shared" si="304"/>
        <v/>
      </c>
      <c r="BS406" s="22" t="str">
        <f ca="1">IF(BT406="","",MAX($BS$5:INDIRECT(ADDRESS(ROW()-1,COLUMN())))+1)</f>
        <v/>
      </c>
      <c r="BT406" s="22" t="str">
        <f t="shared" si="305"/>
        <v/>
      </c>
      <c r="BU406" s="22" t="str">
        <f ca="1">IF(BV406="","",MAX($BU$5:INDIRECT(ADDRESS(ROW()-1,COLUMN())))+1)</f>
        <v/>
      </c>
      <c r="BV406" s="22" t="str">
        <f t="shared" si="306"/>
        <v/>
      </c>
    </row>
    <row r="407" spans="2:74">
      <c r="B407" s="39"/>
      <c r="C407" s="3"/>
      <c r="D407" s="3" t="str">
        <f t="shared" si="267"/>
        <v/>
      </c>
      <c r="E407" s="40"/>
      <c r="F407" s="40"/>
      <c r="G407" s="40">
        <f t="shared" si="274"/>
        <v>0</v>
      </c>
      <c r="H407" s="3">
        <v>80</v>
      </c>
      <c r="I407" s="3" t="str">
        <f t="shared" si="268"/>
        <v>C U I T</v>
      </c>
      <c r="J407" s="33"/>
      <c r="K407" s="3"/>
      <c r="L407" s="41"/>
      <c r="M407" s="41"/>
      <c r="N407" s="41"/>
      <c r="O407" s="41"/>
      <c r="P407" s="41"/>
      <c r="Q407" s="41"/>
      <c r="R407" s="41"/>
      <c r="S407" s="41"/>
      <c r="T407" s="3" t="s">
        <v>645</v>
      </c>
      <c r="U407" s="3" t="str">
        <f t="shared" si="269"/>
        <v>PESOS ARGENTINOS</v>
      </c>
      <c r="V407" s="41">
        <v>1</v>
      </c>
      <c r="W407" s="41">
        <v>1</v>
      </c>
      <c r="X407" s="3">
        <v>0</v>
      </c>
      <c r="Y407" s="3" t="str">
        <f t="shared" si="270"/>
        <v>NO CORRESPONDE</v>
      </c>
      <c r="Z407" s="3"/>
      <c r="AA407" s="39" t="str">
        <f t="shared" si="275"/>
        <v/>
      </c>
      <c r="AC407" s="46"/>
      <c r="AD407" s="7"/>
      <c r="AE407" s="3" t="str">
        <f t="shared" si="271"/>
        <v/>
      </c>
      <c r="AF407" s="47">
        <f t="shared" si="307"/>
        <v>0</v>
      </c>
      <c r="AG407" s="46"/>
      <c r="AH407" s="7"/>
      <c r="AI407" s="3" t="str">
        <f t="shared" si="272"/>
        <v/>
      </c>
      <c r="AJ407" s="47">
        <f t="shared" si="308"/>
        <v>0</v>
      </c>
      <c r="AK407" s="53">
        <f t="shared" si="309"/>
        <v>0</v>
      </c>
      <c r="AL407" s="53">
        <f t="shared" si="310"/>
        <v>0</v>
      </c>
      <c r="AN407" s="56">
        <f t="shared" si="273"/>
        <v>0</v>
      </c>
      <c r="AP407" t="str">
        <f t="shared" si="276"/>
        <v/>
      </c>
      <c r="AQ407" t="str">
        <f t="shared" si="277"/>
        <v/>
      </c>
      <c r="AR407" t="str">
        <f t="shared" si="278"/>
        <v/>
      </c>
      <c r="AS407" t="str">
        <f t="shared" si="279"/>
        <v/>
      </c>
      <c r="AT407" t="str">
        <f t="shared" si="280"/>
        <v/>
      </c>
      <c r="AU407" t="str">
        <f t="shared" si="281"/>
        <v>80</v>
      </c>
      <c r="AV407" t="str">
        <f t="shared" si="282"/>
        <v/>
      </c>
      <c r="AW407" t="str">
        <f t="shared" si="283"/>
        <v xml:space="preserve">                              </v>
      </c>
      <c r="AX407" t="str">
        <f t="shared" si="284"/>
        <v>000000000000000</v>
      </c>
      <c r="AY407" t="str">
        <f t="shared" si="285"/>
        <v>000000000000000</v>
      </c>
      <c r="AZ407" t="str">
        <f t="shared" si="286"/>
        <v>000000000000000</v>
      </c>
      <c r="BA407" t="str">
        <f t="shared" si="287"/>
        <v>000000000000000</v>
      </c>
      <c r="BB407" t="str">
        <f t="shared" si="288"/>
        <v>000000000000000</v>
      </c>
      <c r="BC407" t="str">
        <f t="shared" si="289"/>
        <v>000000000000000</v>
      </c>
      <c r="BD407" t="str">
        <f t="shared" si="290"/>
        <v>000000000000000</v>
      </c>
      <c r="BE407" t="str">
        <f t="shared" si="291"/>
        <v>000000000000000</v>
      </c>
      <c r="BF407" t="str">
        <f t="shared" si="292"/>
        <v>PES</v>
      </c>
      <c r="BG407" t="str">
        <f t="shared" si="293"/>
        <v>0001000000</v>
      </c>
      <c r="BH407">
        <f t="shared" si="294"/>
        <v>1</v>
      </c>
      <c r="BI407" t="str">
        <f t="shared" si="295"/>
        <v xml:space="preserve"> </v>
      </c>
      <c r="BJ407" t="str">
        <f t="shared" si="296"/>
        <v>000000000000000</v>
      </c>
      <c r="BK407" t="str">
        <f t="shared" si="297"/>
        <v/>
      </c>
      <c r="BL407" t="str">
        <f t="shared" si="298"/>
        <v/>
      </c>
      <c r="BM407" t="str">
        <f t="shared" si="299"/>
        <v/>
      </c>
      <c r="BN407" t="str">
        <f t="shared" si="300"/>
        <v/>
      </c>
      <c r="BO407" t="str">
        <f t="shared" si="301"/>
        <v/>
      </c>
      <c r="BP407" t="str">
        <f t="shared" si="302"/>
        <v/>
      </c>
      <c r="BQ407" t="str">
        <f t="shared" si="303"/>
        <v/>
      </c>
      <c r="BR407" t="str">
        <f t="shared" si="304"/>
        <v/>
      </c>
      <c r="BS407" s="22" t="str">
        <f ca="1">IF(BT407="","",MAX($BS$5:INDIRECT(ADDRESS(ROW()-1,COLUMN())))+1)</f>
        <v/>
      </c>
      <c r="BT407" s="22" t="str">
        <f t="shared" si="305"/>
        <v/>
      </c>
      <c r="BU407" s="22" t="str">
        <f ca="1">IF(BV407="","",MAX($BU$5:INDIRECT(ADDRESS(ROW()-1,COLUMN())))+1)</f>
        <v/>
      </c>
      <c r="BV407" s="22" t="str">
        <f t="shared" si="306"/>
        <v/>
      </c>
    </row>
    <row r="408" spans="2:74">
      <c r="B408" s="39"/>
      <c r="C408" s="3"/>
      <c r="D408" s="3" t="str">
        <f t="shared" si="267"/>
        <v/>
      </c>
      <c r="E408" s="40"/>
      <c r="F408" s="40"/>
      <c r="G408" s="40">
        <f t="shared" si="274"/>
        <v>0</v>
      </c>
      <c r="H408" s="3">
        <v>80</v>
      </c>
      <c r="I408" s="3" t="str">
        <f t="shared" si="268"/>
        <v>C U I T</v>
      </c>
      <c r="J408" s="33"/>
      <c r="K408" s="3"/>
      <c r="L408" s="41"/>
      <c r="M408" s="41"/>
      <c r="N408" s="41"/>
      <c r="O408" s="41"/>
      <c r="P408" s="41"/>
      <c r="Q408" s="41"/>
      <c r="R408" s="41"/>
      <c r="S408" s="41"/>
      <c r="T408" s="3" t="s">
        <v>645</v>
      </c>
      <c r="U408" s="3" t="str">
        <f t="shared" si="269"/>
        <v>PESOS ARGENTINOS</v>
      </c>
      <c r="V408" s="41">
        <v>1</v>
      </c>
      <c r="W408" s="41">
        <v>1</v>
      </c>
      <c r="X408" s="3">
        <v>0</v>
      </c>
      <c r="Y408" s="3" t="str">
        <f t="shared" si="270"/>
        <v>NO CORRESPONDE</v>
      </c>
      <c r="Z408" s="3"/>
      <c r="AA408" s="39" t="str">
        <f t="shared" si="275"/>
        <v/>
      </c>
      <c r="AC408" s="46"/>
      <c r="AD408" s="7"/>
      <c r="AE408" s="3" t="str">
        <f t="shared" si="271"/>
        <v/>
      </c>
      <c r="AF408" s="47">
        <f t="shared" si="307"/>
        <v>0</v>
      </c>
      <c r="AG408" s="46"/>
      <c r="AH408" s="7"/>
      <c r="AI408" s="3" t="str">
        <f t="shared" si="272"/>
        <v/>
      </c>
      <c r="AJ408" s="47">
        <f t="shared" si="308"/>
        <v>0</v>
      </c>
      <c r="AK408" s="53">
        <f t="shared" si="309"/>
        <v>0</v>
      </c>
      <c r="AL408" s="53">
        <f t="shared" si="310"/>
        <v>0</v>
      </c>
      <c r="AN408" s="56">
        <f t="shared" si="273"/>
        <v>0</v>
      </c>
      <c r="AP408" t="str">
        <f t="shared" si="276"/>
        <v/>
      </c>
      <c r="AQ408" t="str">
        <f t="shared" si="277"/>
        <v/>
      </c>
      <c r="AR408" t="str">
        <f t="shared" si="278"/>
        <v/>
      </c>
      <c r="AS408" t="str">
        <f t="shared" si="279"/>
        <v/>
      </c>
      <c r="AT408" t="str">
        <f t="shared" si="280"/>
        <v/>
      </c>
      <c r="AU408" t="str">
        <f t="shared" si="281"/>
        <v>80</v>
      </c>
      <c r="AV408" t="str">
        <f t="shared" si="282"/>
        <v/>
      </c>
      <c r="AW408" t="str">
        <f t="shared" si="283"/>
        <v xml:space="preserve">                              </v>
      </c>
      <c r="AX408" t="str">
        <f t="shared" si="284"/>
        <v>000000000000000</v>
      </c>
      <c r="AY408" t="str">
        <f t="shared" si="285"/>
        <v>000000000000000</v>
      </c>
      <c r="AZ408" t="str">
        <f t="shared" si="286"/>
        <v>000000000000000</v>
      </c>
      <c r="BA408" t="str">
        <f t="shared" si="287"/>
        <v>000000000000000</v>
      </c>
      <c r="BB408" t="str">
        <f t="shared" si="288"/>
        <v>000000000000000</v>
      </c>
      <c r="BC408" t="str">
        <f t="shared" si="289"/>
        <v>000000000000000</v>
      </c>
      <c r="BD408" t="str">
        <f t="shared" si="290"/>
        <v>000000000000000</v>
      </c>
      <c r="BE408" t="str">
        <f t="shared" si="291"/>
        <v>000000000000000</v>
      </c>
      <c r="BF408" t="str">
        <f t="shared" si="292"/>
        <v>PES</v>
      </c>
      <c r="BG408" t="str">
        <f t="shared" si="293"/>
        <v>0001000000</v>
      </c>
      <c r="BH408">
        <f t="shared" si="294"/>
        <v>1</v>
      </c>
      <c r="BI408" t="str">
        <f t="shared" si="295"/>
        <v xml:space="preserve"> </v>
      </c>
      <c r="BJ408" t="str">
        <f t="shared" si="296"/>
        <v>000000000000000</v>
      </c>
      <c r="BK408" t="str">
        <f t="shared" si="297"/>
        <v/>
      </c>
      <c r="BL408" t="str">
        <f t="shared" si="298"/>
        <v/>
      </c>
      <c r="BM408" t="str">
        <f t="shared" si="299"/>
        <v/>
      </c>
      <c r="BN408" t="str">
        <f t="shared" si="300"/>
        <v/>
      </c>
      <c r="BO408" t="str">
        <f t="shared" si="301"/>
        <v/>
      </c>
      <c r="BP408" t="str">
        <f t="shared" si="302"/>
        <v/>
      </c>
      <c r="BQ408" t="str">
        <f t="shared" si="303"/>
        <v/>
      </c>
      <c r="BR408" t="str">
        <f t="shared" si="304"/>
        <v/>
      </c>
      <c r="BS408" s="22" t="str">
        <f ca="1">IF(BT408="","",MAX($BS$5:INDIRECT(ADDRESS(ROW()-1,COLUMN())))+1)</f>
        <v/>
      </c>
      <c r="BT408" s="22" t="str">
        <f t="shared" si="305"/>
        <v/>
      </c>
      <c r="BU408" s="22" t="str">
        <f ca="1">IF(BV408="","",MAX($BU$5:INDIRECT(ADDRESS(ROW()-1,COLUMN())))+1)</f>
        <v/>
      </c>
      <c r="BV408" s="22" t="str">
        <f t="shared" si="306"/>
        <v/>
      </c>
    </row>
    <row r="409" spans="2:74">
      <c r="B409" s="39"/>
      <c r="C409" s="3"/>
      <c r="D409" s="3" t="str">
        <f t="shared" si="267"/>
        <v/>
      </c>
      <c r="E409" s="40"/>
      <c r="F409" s="40"/>
      <c r="G409" s="40">
        <f t="shared" si="274"/>
        <v>0</v>
      </c>
      <c r="H409" s="3">
        <v>80</v>
      </c>
      <c r="I409" s="3" t="str">
        <f t="shared" si="268"/>
        <v>C U I T</v>
      </c>
      <c r="J409" s="33"/>
      <c r="K409" s="3"/>
      <c r="L409" s="41"/>
      <c r="M409" s="41"/>
      <c r="N409" s="41"/>
      <c r="O409" s="41"/>
      <c r="P409" s="41"/>
      <c r="Q409" s="41"/>
      <c r="R409" s="41"/>
      <c r="S409" s="41"/>
      <c r="T409" s="3" t="s">
        <v>645</v>
      </c>
      <c r="U409" s="3" t="str">
        <f t="shared" si="269"/>
        <v>PESOS ARGENTINOS</v>
      </c>
      <c r="V409" s="41">
        <v>1</v>
      </c>
      <c r="W409" s="41">
        <v>1</v>
      </c>
      <c r="X409" s="3">
        <v>0</v>
      </c>
      <c r="Y409" s="3" t="str">
        <f t="shared" si="270"/>
        <v>NO CORRESPONDE</v>
      </c>
      <c r="Z409" s="3"/>
      <c r="AA409" s="39" t="str">
        <f t="shared" si="275"/>
        <v/>
      </c>
      <c r="AC409" s="46"/>
      <c r="AD409" s="7"/>
      <c r="AE409" s="3" t="str">
        <f t="shared" si="271"/>
        <v/>
      </c>
      <c r="AF409" s="47">
        <f t="shared" si="307"/>
        <v>0</v>
      </c>
      <c r="AG409" s="46"/>
      <c r="AH409" s="7"/>
      <c r="AI409" s="3" t="str">
        <f t="shared" si="272"/>
        <v/>
      </c>
      <c r="AJ409" s="47">
        <f t="shared" si="308"/>
        <v>0</v>
      </c>
      <c r="AK409" s="53">
        <f t="shared" si="309"/>
        <v>0</v>
      </c>
      <c r="AL409" s="53">
        <f t="shared" si="310"/>
        <v>0</v>
      </c>
      <c r="AN409" s="56">
        <f t="shared" si="273"/>
        <v>0</v>
      </c>
      <c r="AP409" t="str">
        <f t="shared" si="276"/>
        <v/>
      </c>
      <c r="AQ409" t="str">
        <f t="shared" si="277"/>
        <v/>
      </c>
      <c r="AR409" t="str">
        <f t="shared" si="278"/>
        <v/>
      </c>
      <c r="AS409" t="str">
        <f t="shared" si="279"/>
        <v/>
      </c>
      <c r="AT409" t="str">
        <f t="shared" si="280"/>
        <v/>
      </c>
      <c r="AU409" t="str">
        <f t="shared" si="281"/>
        <v>80</v>
      </c>
      <c r="AV409" t="str">
        <f t="shared" si="282"/>
        <v/>
      </c>
      <c r="AW409" t="str">
        <f t="shared" si="283"/>
        <v xml:space="preserve">                              </v>
      </c>
      <c r="AX409" t="str">
        <f t="shared" si="284"/>
        <v>000000000000000</v>
      </c>
      <c r="AY409" t="str">
        <f t="shared" si="285"/>
        <v>000000000000000</v>
      </c>
      <c r="AZ409" t="str">
        <f t="shared" si="286"/>
        <v>000000000000000</v>
      </c>
      <c r="BA409" t="str">
        <f t="shared" si="287"/>
        <v>000000000000000</v>
      </c>
      <c r="BB409" t="str">
        <f t="shared" si="288"/>
        <v>000000000000000</v>
      </c>
      <c r="BC409" t="str">
        <f t="shared" si="289"/>
        <v>000000000000000</v>
      </c>
      <c r="BD409" t="str">
        <f t="shared" si="290"/>
        <v>000000000000000</v>
      </c>
      <c r="BE409" t="str">
        <f t="shared" si="291"/>
        <v>000000000000000</v>
      </c>
      <c r="BF409" t="str">
        <f t="shared" si="292"/>
        <v>PES</v>
      </c>
      <c r="BG409" t="str">
        <f t="shared" si="293"/>
        <v>0001000000</v>
      </c>
      <c r="BH409">
        <f t="shared" si="294"/>
        <v>1</v>
      </c>
      <c r="BI409" t="str">
        <f t="shared" si="295"/>
        <v xml:space="preserve"> </v>
      </c>
      <c r="BJ409" t="str">
        <f t="shared" si="296"/>
        <v>000000000000000</v>
      </c>
      <c r="BK409" t="str">
        <f t="shared" si="297"/>
        <v/>
      </c>
      <c r="BL409" t="str">
        <f t="shared" si="298"/>
        <v/>
      </c>
      <c r="BM409" t="str">
        <f t="shared" si="299"/>
        <v/>
      </c>
      <c r="BN409" t="str">
        <f t="shared" si="300"/>
        <v/>
      </c>
      <c r="BO409" t="str">
        <f t="shared" si="301"/>
        <v/>
      </c>
      <c r="BP409" t="str">
        <f t="shared" si="302"/>
        <v/>
      </c>
      <c r="BQ409" t="str">
        <f t="shared" si="303"/>
        <v/>
      </c>
      <c r="BR409" t="str">
        <f t="shared" si="304"/>
        <v/>
      </c>
      <c r="BS409" s="22" t="str">
        <f ca="1">IF(BT409="","",MAX($BS$5:INDIRECT(ADDRESS(ROW()-1,COLUMN())))+1)</f>
        <v/>
      </c>
      <c r="BT409" s="22" t="str">
        <f t="shared" si="305"/>
        <v/>
      </c>
      <c r="BU409" s="22" t="str">
        <f ca="1">IF(BV409="","",MAX($BU$5:INDIRECT(ADDRESS(ROW()-1,COLUMN())))+1)</f>
        <v/>
      </c>
      <c r="BV409" s="22" t="str">
        <f t="shared" si="306"/>
        <v/>
      </c>
    </row>
    <row r="410" spans="2:74">
      <c r="B410" s="39"/>
      <c r="C410" s="3"/>
      <c r="D410" s="3" t="str">
        <f t="shared" si="267"/>
        <v/>
      </c>
      <c r="E410" s="40"/>
      <c r="F410" s="40"/>
      <c r="G410" s="40">
        <f t="shared" si="274"/>
        <v>0</v>
      </c>
      <c r="H410" s="3">
        <v>80</v>
      </c>
      <c r="I410" s="3" t="str">
        <f t="shared" si="268"/>
        <v>C U I T</v>
      </c>
      <c r="J410" s="33"/>
      <c r="K410" s="3"/>
      <c r="L410" s="41"/>
      <c r="M410" s="41"/>
      <c r="N410" s="41"/>
      <c r="O410" s="41"/>
      <c r="P410" s="41"/>
      <c r="Q410" s="41"/>
      <c r="R410" s="41"/>
      <c r="S410" s="41"/>
      <c r="T410" s="3" t="s">
        <v>645</v>
      </c>
      <c r="U410" s="3" t="str">
        <f t="shared" si="269"/>
        <v>PESOS ARGENTINOS</v>
      </c>
      <c r="V410" s="41">
        <v>1</v>
      </c>
      <c r="W410" s="41">
        <v>1</v>
      </c>
      <c r="X410" s="3">
        <v>0</v>
      </c>
      <c r="Y410" s="3" t="str">
        <f t="shared" si="270"/>
        <v>NO CORRESPONDE</v>
      </c>
      <c r="Z410" s="3"/>
      <c r="AA410" s="39" t="str">
        <f t="shared" si="275"/>
        <v/>
      </c>
      <c r="AC410" s="46"/>
      <c r="AD410" s="7"/>
      <c r="AE410" s="3" t="str">
        <f t="shared" si="271"/>
        <v/>
      </c>
      <c r="AF410" s="47">
        <f t="shared" si="307"/>
        <v>0</v>
      </c>
      <c r="AG410" s="46"/>
      <c r="AH410" s="7"/>
      <c r="AI410" s="3" t="str">
        <f t="shared" si="272"/>
        <v/>
      </c>
      <c r="AJ410" s="47">
        <f t="shared" si="308"/>
        <v>0</v>
      </c>
      <c r="AK410" s="53">
        <f t="shared" si="309"/>
        <v>0</v>
      </c>
      <c r="AL410" s="53">
        <f t="shared" si="310"/>
        <v>0</v>
      </c>
      <c r="AN410" s="56">
        <f t="shared" si="273"/>
        <v>0</v>
      </c>
      <c r="AP410" t="str">
        <f t="shared" si="276"/>
        <v/>
      </c>
      <c r="AQ410" t="str">
        <f t="shared" si="277"/>
        <v/>
      </c>
      <c r="AR410" t="str">
        <f t="shared" si="278"/>
        <v/>
      </c>
      <c r="AS410" t="str">
        <f t="shared" si="279"/>
        <v/>
      </c>
      <c r="AT410" t="str">
        <f t="shared" si="280"/>
        <v/>
      </c>
      <c r="AU410" t="str">
        <f t="shared" si="281"/>
        <v>80</v>
      </c>
      <c r="AV410" t="str">
        <f t="shared" si="282"/>
        <v/>
      </c>
      <c r="AW410" t="str">
        <f t="shared" si="283"/>
        <v xml:space="preserve">                              </v>
      </c>
      <c r="AX410" t="str">
        <f t="shared" si="284"/>
        <v>000000000000000</v>
      </c>
      <c r="AY410" t="str">
        <f t="shared" si="285"/>
        <v>000000000000000</v>
      </c>
      <c r="AZ410" t="str">
        <f t="shared" si="286"/>
        <v>000000000000000</v>
      </c>
      <c r="BA410" t="str">
        <f t="shared" si="287"/>
        <v>000000000000000</v>
      </c>
      <c r="BB410" t="str">
        <f t="shared" si="288"/>
        <v>000000000000000</v>
      </c>
      <c r="BC410" t="str">
        <f t="shared" si="289"/>
        <v>000000000000000</v>
      </c>
      <c r="BD410" t="str">
        <f t="shared" si="290"/>
        <v>000000000000000</v>
      </c>
      <c r="BE410" t="str">
        <f t="shared" si="291"/>
        <v>000000000000000</v>
      </c>
      <c r="BF410" t="str">
        <f t="shared" si="292"/>
        <v>PES</v>
      </c>
      <c r="BG410" t="str">
        <f t="shared" si="293"/>
        <v>0001000000</v>
      </c>
      <c r="BH410">
        <f t="shared" si="294"/>
        <v>1</v>
      </c>
      <c r="BI410" t="str">
        <f t="shared" si="295"/>
        <v xml:space="preserve"> </v>
      </c>
      <c r="BJ410" t="str">
        <f t="shared" si="296"/>
        <v>000000000000000</v>
      </c>
      <c r="BK410" t="str">
        <f t="shared" si="297"/>
        <v/>
      </c>
      <c r="BL410" t="str">
        <f t="shared" si="298"/>
        <v/>
      </c>
      <c r="BM410" t="str">
        <f t="shared" si="299"/>
        <v/>
      </c>
      <c r="BN410" t="str">
        <f t="shared" si="300"/>
        <v/>
      </c>
      <c r="BO410" t="str">
        <f t="shared" si="301"/>
        <v/>
      </c>
      <c r="BP410" t="str">
        <f t="shared" si="302"/>
        <v/>
      </c>
      <c r="BQ410" t="str">
        <f t="shared" si="303"/>
        <v/>
      </c>
      <c r="BR410" t="str">
        <f t="shared" si="304"/>
        <v/>
      </c>
      <c r="BS410" s="22" t="str">
        <f ca="1">IF(BT410="","",MAX($BS$5:INDIRECT(ADDRESS(ROW()-1,COLUMN())))+1)</f>
        <v/>
      </c>
      <c r="BT410" s="22" t="str">
        <f t="shared" si="305"/>
        <v/>
      </c>
      <c r="BU410" s="22" t="str">
        <f ca="1">IF(BV410="","",MAX($BU$5:INDIRECT(ADDRESS(ROW()-1,COLUMN())))+1)</f>
        <v/>
      </c>
      <c r="BV410" s="22" t="str">
        <f t="shared" si="306"/>
        <v/>
      </c>
    </row>
    <row r="411" spans="2:74">
      <c r="B411" s="39"/>
      <c r="C411" s="3"/>
      <c r="D411" s="3" t="str">
        <f t="shared" si="267"/>
        <v/>
      </c>
      <c r="E411" s="40"/>
      <c r="F411" s="40"/>
      <c r="G411" s="40">
        <f t="shared" si="274"/>
        <v>0</v>
      </c>
      <c r="H411" s="3">
        <v>80</v>
      </c>
      <c r="I411" s="3" t="str">
        <f t="shared" si="268"/>
        <v>C U I T</v>
      </c>
      <c r="J411" s="33"/>
      <c r="K411" s="3"/>
      <c r="L411" s="41"/>
      <c r="M411" s="41"/>
      <c r="N411" s="41"/>
      <c r="O411" s="41"/>
      <c r="P411" s="41"/>
      <c r="Q411" s="41"/>
      <c r="R411" s="41"/>
      <c r="S411" s="41"/>
      <c r="T411" s="3" t="s">
        <v>645</v>
      </c>
      <c r="U411" s="3" t="str">
        <f t="shared" si="269"/>
        <v>PESOS ARGENTINOS</v>
      </c>
      <c r="V411" s="41">
        <v>1</v>
      </c>
      <c r="W411" s="41">
        <v>1</v>
      </c>
      <c r="X411" s="3">
        <v>0</v>
      </c>
      <c r="Y411" s="3" t="str">
        <f t="shared" si="270"/>
        <v>NO CORRESPONDE</v>
      </c>
      <c r="Z411" s="3"/>
      <c r="AA411" s="39" t="str">
        <f t="shared" si="275"/>
        <v/>
      </c>
      <c r="AC411" s="46"/>
      <c r="AD411" s="7"/>
      <c r="AE411" s="3" t="str">
        <f t="shared" si="271"/>
        <v/>
      </c>
      <c r="AF411" s="47">
        <f t="shared" si="307"/>
        <v>0</v>
      </c>
      <c r="AG411" s="46"/>
      <c r="AH411" s="7"/>
      <c r="AI411" s="3" t="str">
        <f t="shared" si="272"/>
        <v/>
      </c>
      <c r="AJ411" s="47">
        <f t="shared" si="308"/>
        <v>0</v>
      </c>
      <c r="AK411" s="53">
        <f t="shared" si="309"/>
        <v>0</v>
      </c>
      <c r="AL411" s="53">
        <f t="shared" si="310"/>
        <v>0</v>
      </c>
      <c r="AN411" s="56">
        <f t="shared" si="273"/>
        <v>0</v>
      </c>
      <c r="AP411" t="str">
        <f t="shared" si="276"/>
        <v/>
      </c>
      <c r="AQ411" t="str">
        <f t="shared" si="277"/>
        <v/>
      </c>
      <c r="AR411" t="str">
        <f t="shared" si="278"/>
        <v/>
      </c>
      <c r="AS411" t="str">
        <f t="shared" si="279"/>
        <v/>
      </c>
      <c r="AT411" t="str">
        <f t="shared" si="280"/>
        <v/>
      </c>
      <c r="AU411" t="str">
        <f t="shared" si="281"/>
        <v>80</v>
      </c>
      <c r="AV411" t="str">
        <f t="shared" si="282"/>
        <v/>
      </c>
      <c r="AW411" t="str">
        <f t="shared" si="283"/>
        <v xml:space="preserve">                              </v>
      </c>
      <c r="AX411" t="str">
        <f t="shared" si="284"/>
        <v>000000000000000</v>
      </c>
      <c r="AY411" t="str">
        <f t="shared" si="285"/>
        <v>000000000000000</v>
      </c>
      <c r="AZ411" t="str">
        <f t="shared" si="286"/>
        <v>000000000000000</v>
      </c>
      <c r="BA411" t="str">
        <f t="shared" si="287"/>
        <v>000000000000000</v>
      </c>
      <c r="BB411" t="str">
        <f t="shared" si="288"/>
        <v>000000000000000</v>
      </c>
      <c r="BC411" t="str">
        <f t="shared" si="289"/>
        <v>000000000000000</v>
      </c>
      <c r="BD411" t="str">
        <f t="shared" si="290"/>
        <v>000000000000000</v>
      </c>
      <c r="BE411" t="str">
        <f t="shared" si="291"/>
        <v>000000000000000</v>
      </c>
      <c r="BF411" t="str">
        <f t="shared" si="292"/>
        <v>PES</v>
      </c>
      <c r="BG411" t="str">
        <f t="shared" si="293"/>
        <v>0001000000</v>
      </c>
      <c r="BH411">
        <f t="shared" si="294"/>
        <v>1</v>
      </c>
      <c r="BI411" t="str">
        <f t="shared" si="295"/>
        <v xml:space="preserve"> </v>
      </c>
      <c r="BJ411" t="str">
        <f t="shared" si="296"/>
        <v>000000000000000</v>
      </c>
      <c r="BK411" t="str">
        <f t="shared" si="297"/>
        <v/>
      </c>
      <c r="BL411" t="str">
        <f t="shared" si="298"/>
        <v/>
      </c>
      <c r="BM411" t="str">
        <f t="shared" si="299"/>
        <v/>
      </c>
      <c r="BN411" t="str">
        <f t="shared" si="300"/>
        <v/>
      </c>
      <c r="BO411" t="str">
        <f t="shared" si="301"/>
        <v/>
      </c>
      <c r="BP411" t="str">
        <f t="shared" si="302"/>
        <v/>
      </c>
      <c r="BQ411" t="str">
        <f t="shared" si="303"/>
        <v/>
      </c>
      <c r="BR411" t="str">
        <f t="shared" si="304"/>
        <v/>
      </c>
      <c r="BS411" s="22" t="str">
        <f ca="1">IF(BT411="","",MAX($BS$5:INDIRECT(ADDRESS(ROW()-1,COLUMN())))+1)</f>
        <v/>
      </c>
      <c r="BT411" s="22" t="str">
        <f t="shared" si="305"/>
        <v/>
      </c>
      <c r="BU411" s="22" t="str">
        <f ca="1">IF(BV411="","",MAX($BU$5:INDIRECT(ADDRESS(ROW()-1,COLUMN())))+1)</f>
        <v/>
      </c>
      <c r="BV411" s="22" t="str">
        <f t="shared" si="306"/>
        <v/>
      </c>
    </row>
    <row r="412" spans="2:74">
      <c r="B412" s="39"/>
      <c r="C412" s="3"/>
      <c r="D412" s="3" t="str">
        <f t="shared" si="267"/>
        <v/>
      </c>
      <c r="E412" s="40"/>
      <c r="F412" s="40"/>
      <c r="G412" s="40">
        <f t="shared" si="274"/>
        <v>0</v>
      </c>
      <c r="H412" s="3">
        <v>80</v>
      </c>
      <c r="I412" s="3" t="str">
        <f t="shared" si="268"/>
        <v>C U I T</v>
      </c>
      <c r="J412" s="33"/>
      <c r="K412" s="3"/>
      <c r="L412" s="41"/>
      <c r="M412" s="41"/>
      <c r="N412" s="41"/>
      <c r="O412" s="41"/>
      <c r="P412" s="41"/>
      <c r="Q412" s="41"/>
      <c r="R412" s="41"/>
      <c r="S412" s="41"/>
      <c r="T412" s="3" t="s">
        <v>645</v>
      </c>
      <c r="U412" s="3" t="str">
        <f t="shared" si="269"/>
        <v>PESOS ARGENTINOS</v>
      </c>
      <c r="V412" s="41">
        <v>1</v>
      </c>
      <c r="W412" s="41">
        <v>1</v>
      </c>
      <c r="X412" s="3">
        <v>0</v>
      </c>
      <c r="Y412" s="3" t="str">
        <f t="shared" si="270"/>
        <v>NO CORRESPONDE</v>
      </c>
      <c r="Z412" s="3"/>
      <c r="AA412" s="39" t="str">
        <f t="shared" si="275"/>
        <v/>
      </c>
      <c r="AC412" s="46"/>
      <c r="AD412" s="7"/>
      <c r="AE412" s="3" t="str">
        <f t="shared" si="271"/>
        <v/>
      </c>
      <c r="AF412" s="47">
        <f t="shared" si="307"/>
        <v>0</v>
      </c>
      <c r="AG412" s="46"/>
      <c r="AH412" s="7"/>
      <c r="AI412" s="3" t="str">
        <f t="shared" si="272"/>
        <v/>
      </c>
      <c r="AJ412" s="47">
        <f t="shared" si="308"/>
        <v>0</v>
      </c>
      <c r="AK412" s="53">
        <f t="shared" si="309"/>
        <v>0</v>
      </c>
      <c r="AL412" s="53">
        <f t="shared" si="310"/>
        <v>0</v>
      </c>
      <c r="AN412" s="56">
        <f t="shared" si="273"/>
        <v>0</v>
      </c>
      <c r="AP412" t="str">
        <f t="shared" si="276"/>
        <v/>
      </c>
      <c r="AQ412" t="str">
        <f t="shared" si="277"/>
        <v/>
      </c>
      <c r="AR412" t="str">
        <f t="shared" si="278"/>
        <v/>
      </c>
      <c r="AS412" t="str">
        <f t="shared" si="279"/>
        <v/>
      </c>
      <c r="AT412" t="str">
        <f t="shared" si="280"/>
        <v/>
      </c>
      <c r="AU412" t="str">
        <f t="shared" si="281"/>
        <v>80</v>
      </c>
      <c r="AV412" t="str">
        <f t="shared" si="282"/>
        <v/>
      </c>
      <c r="AW412" t="str">
        <f t="shared" si="283"/>
        <v xml:space="preserve">                              </v>
      </c>
      <c r="AX412" t="str">
        <f t="shared" si="284"/>
        <v>000000000000000</v>
      </c>
      <c r="AY412" t="str">
        <f t="shared" si="285"/>
        <v>000000000000000</v>
      </c>
      <c r="AZ412" t="str">
        <f t="shared" si="286"/>
        <v>000000000000000</v>
      </c>
      <c r="BA412" t="str">
        <f t="shared" si="287"/>
        <v>000000000000000</v>
      </c>
      <c r="BB412" t="str">
        <f t="shared" si="288"/>
        <v>000000000000000</v>
      </c>
      <c r="BC412" t="str">
        <f t="shared" si="289"/>
        <v>000000000000000</v>
      </c>
      <c r="BD412" t="str">
        <f t="shared" si="290"/>
        <v>000000000000000</v>
      </c>
      <c r="BE412" t="str">
        <f t="shared" si="291"/>
        <v>000000000000000</v>
      </c>
      <c r="BF412" t="str">
        <f t="shared" si="292"/>
        <v>PES</v>
      </c>
      <c r="BG412" t="str">
        <f t="shared" si="293"/>
        <v>0001000000</v>
      </c>
      <c r="BH412">
        <f t="shared" si="294"/>
        <v>1</v>
      </c>
      <c r="BI412" t="str">
        <f t="shared" si="295"/>
        <v xml:space="preserve"> </v>
      </c>
      <c r="BJ412" t="str">
        <f t="shared" si="296"/>
        <v>000000000000000</v>
      </c>
      <c r="BK412" t="str">
        <f t="shared" si="297"/>
        <v/>
      </c>
      <c r="BL412" t="str">
        <f t="shared" si="298"/>
        <v/>
      </c>
      <c r="BM412" t="str">
        <f t="shared" si="299"/>
        <v/>
      </c>
      <c r="BN412" t="str">
        <f t="shared" si="300"/>
        <v/>
      </c>
      <c r="BO412" t="str">
        <f t="shared" si="301"/>
        <v/>
      </c>
      <c r="BP412" t="str">
        <f t="shared" si="302"/>
        <v/>
      </c>
      <c r="BQ412" t="str">
        <f t="shared" si="303"/>
        <v/>
      </c>
      <c r="BR412" t="str">
        <f t="shared" si="304"/>
        <v/>
      </c>
      <c r="BS412" s="22" t="str">
        <f ca="1">IF(BT412="","",MAX($BS$5:INDIRECT(ADDRESS(ROW()-1,COLUMN())))+1)</f>
        <v/>
      </c>
      <c r="BT412" s="22" t="str">
        <f t="shared" si="305"/>
        <v/>
      </c>
      <c r="BU412" s="22" t="str">
        <f ca="1">IF(BV412="","",MAX($BU$5:INDIRECT(ADDRESS(ROW()-1,COLUMN())))+1)</f>
        <v/>
      </c>
      <c r="BV412" s="22" t="str">
        <f t="shared" si="306"/>
        <v/>
      </c>
    </row>
    <row r="413" spans="2:74">
      <c r="B413" s="39"/>
      <c r="C413" s="3"/>
      <c r="D413" s="3" t="str">
        <f t="shared" si="267"/>
        <v/>
      </c>
      <c r="E413" s="40"/>
      <c r="F413" s="40"/>
      <c r="G413" s="40">
        <f t="shared" si="274"/>
        <v>0</v>
      </c>
      <c r="H413" s="3">
        <v>80</v>
      </c>
      <c r="I413" s="3" t="str">
        <f t="shared" si="268"/>
        <v>C U I T</v>
      </c>
      <c r="J413" s="33"/>
      <c r="K413" s="3"/>
      <c r="L413" s="41"/>
      <c r="M413" s="41"/>
      <c r="N413" s="41"/>
      <c r="O413" s="41"/>
      <c r="P413" s="41"/>
      <c r="Q413" s="41"/>
      <c r="R413" s="41"/>
      <c r="S413" s="41"/>
      <c r="T413" s="3" t="s">
        <v>645</v>
      </c>
      <c r="U413" s="3" t="str">
        <f t="shared" si="269"/>
        <v>PESOS ARGENTINOS</v>
      </c>
      <c r="V413" s="41">
        <v>1</v>
      </c>
      <c r="W413" s="41">
        <v>1</v>
      </c>
      <c r="X413" s="3">
        <v>0</v>
      </c>
      <c r="Y413" s="3" t="str">
        <f t="shared" si="270"/>
        <v>NO CORRESPONDE</v>
      </c>
      <c r="Z413" s="3"/>
      <c r="AA413" s="39" t="str">
        <f t="shared" si="275"/>
        <v/>
      </c>
      <c r="AC413" s="46"/>
      <c r="AD413" s="7"/>
      <c r="AE413" s="3" t="str">
        <f t="shared" si="271"/>
        <v/>
      </c>
      <c r="AF413" s="47">
        <f t="shared" si="307"/>
        <v>0</v>
      </c>
      <c r="AG413" s="46"/>
      <c r="AH413" s="7"/>
      <c r="AI413" s="3" t="str">
        <f t="shared" si="272"/>
        <v/>
      </c>
      <c r="AJ413" s="47">
        <f t="shared" si="308"/>
        <v>0</v>
      </c>
      <c r="AK413" s="53">
        <f t="shared" si="309"/>
        <v>0</v>
      </c>
      <c r="AL413" s="53">
        <f t="shared" si="310"/>
        <v>0</v>
      </c>
      <c r="AN413" s="56">
        <f t="shared" si="273"/>
        <v>0</v>
      </c>
      <c r="AP413" t="str">
        <f t="shared" si="276"/>
        <v/>
      </c>
      <c r="AQ413" t="str">
        <f t="shared" si="277"/>
        <v/>
      </c>
      <c r="AR413" t="str">
        <f t="shared" si="278"/>
        <v/>
      </c>
      <c r="AS413" t="str">
        <f t="shared" si="279"/>
        <v/>
      </c>
      <c r="AT413" t="str">
        <f t="shared" si="280"/>
        <v/>
      </c>
      <c r="AU413" t="str">
        <f t="shared" si="281"/>
        <v>80</v>
      </c>
      <c r="AV413" t="str">
        <f t="shared" si="282"/>
        <v/>
      </c>
      <c r="AW413" t="str">
        <f t="shared" si="283"/>
        <v xml:space="preserve">                              </v>
      </c>
      <c r="AX413" t="str">
        <f t="shared" si="284"/>
        <v>000000000000000</v>
      </c>
      <c r="AY413" t="str">
        <f t="shared" si="285"/>
        <v>000000000000000</v>
      </c>
      <c r="AZ413" t="str">
        <f t="shared" si="286"/>
        <v>000000000000000</v>
      </c>
      <c r="BA413" t="str">
        <f t="shared" si="287"/>
        <v>000000000000000</v>
      </c>
      <c r="BB413" t="str">
        <f t="shared" si="288"/>
        <v>000000000000000</v>
      </c>
      <c r="BC413" t="str">
        <f t="shared" si="289"/>
        <v>000000000000000</v>
      </c>
      <c r="BD413" t="str">
        <f t="shared" si="290"/>
        <v>000000000000000</v>
      </c>
      <c r="BE413" t="str">
        <f t="shared" si="291"/>
        <v>000000000000000</v>
      </c>
      <c r="BF413" t="str">
        <f t="shared" si="292"/>
        <v>PES</v>
      </c>
      <c r="BG413" t="str">
        <f t="shared" si="293"/>
        <v>0001000000</v>
      </c>
      <c r="BH413">
        <f t="shared" si="294"/>
        <v>1</v>
      </c>
      <c r="BI413" t="str">
        <f t="shared" si="295"/>
        <v xml:space="preserve"> </v>
      </c>
      <c r="BJ413" t="str">
        <f t="shared" si="296"/>
        <v>000000000000000</v>
      </c>
      <c r="BK413" t="str">
        <f t="shared" si="297"/>
        <v/>
      </c>
      <c r="BL413" t="str">
        <f t="shared" si="298"/>
        <v/>
      </c>
      <c r="BM413" t="str">
        <f t="shared" si="299"/>
        <v/>
      </c>
      <c r="BN413" t="str">
        <f t="shared" si="300"/>
        <v/>
      </c>
      <c r="BO413" t="str">
        <f t="shared" si="301"/>
        <v/>
      </c>
      <c r="BP413" t="str">
        <f t="shared" si="302"/>
        <v/>
      </c>
      <c r="BQ413" t="str">
        <f t="shared" si="303"/>
        <v/>
      </c>
      <c r="BR413" t="str">
        <f t="shared" si="304"/>
        <v/>
      </c>
      <c r="BS413" s="22" t="str">
        <f ca="1">IF(BT413="","",MAX($BS$5:INDIRECT(ADDRESS(ROW()-1,COLUMN())))+1)</f>
        <v/>
      </c>
      <c r="BT413" s="22" t="str">
        <f t="shared" si="305"/>
        <v/>
      </c>
      <c r="BU413" s="22" t="str">
        <f ca="1">IF(BV413="","",MAX($BU$5:INDIRECT(ADDRESS(ROW()-1,COLUMN())))+1)</f>
        <v/>
      </c>
      <c r="BV413" s="22" t="str">
        <f t="shared" si="306"/>
        <v/>
      </c>
    </row>
    <row r="414" spans="2:74">
      <c r="B414" s="39"/>
      <c r="C414" s="3"/>
      <c r="D414" s="3" t="str">
        <f t="shared" si="267"/>
        <v/>
      </c>
      <c r="E414" s="40"/>
      <c r="F414" s="40"/>
      <c r="G414" s="40">
        <f t="shared" si="274"/>
        <v>0</v>
      </c>
      <c r="H414" s="3">
        <v>80</v>
      </c>
      <c r="I414" s="3" t="str">
        <f t="shared" si="268"/>
        <v>C U I T</v>
      </c>
      <c r="J414" s="33"/>
      <c r="K414" s="3"/>
      <c r="L414" s="41"/>
      <c r="M414" s="41"/>
      <c r="N414" s="41"/>
      <c r="O414" s="41"/>
      <c r="P414" s="41"/>
      <c r="Q414" s="41"/>
      <c r="R414" s="41"/>
      <c r="S414" s="41"/>
      <c r="T414" s="3" t="s">
        <v>645</v>
      </c>
      <c r="U414" s="3" t="str">
        <f t="shared" si="269"/>
        <v>PESOS ARGENTINOS</v>
      </c>
      <c r="V414" s="41">
        <v>1</v>
      </c>
      <c r="W414" s="41">
        <v>1</v>
      </c>
      <c r="X414" s="3">
        <v>0</v>
      </c>
      <c r="Y414" s="3" t="str">
        <f t="shared" si="270"/>
        <v>NO CORRESPONDE</v>
      </c>
      <c r="Z414" s="3"/>
      <c r="AA414" s="39" t="str">
        <f t="shared" si="275"/>
        <v/>
      </c>
      <c r="AC414" s="46"/>
      <c r="AD414" s="7"/>
      <c r="AE414" s="3" t="str">
        <f t="shared" si="271"/>
        <v/>
      </c>
      <c r="AF414" s="47">
        <f t="shared" si="307"/>
        <v>0</v>
      </c>
      <c r="AG414" s="46"/>
      <c r="AH414" s="7"/>
      <c r="AI414" s="3" t="str">
        <f t="shared" si="272"/>
        <v/>
      </c>
      <c r="AJ414" s="47">
        <f t="shared" si="308"/>
        <v>0</v>
      </c>
      <c r="AK414" s="53">
        <f t="shared" si="309"/>
        <v>0</v>
      </c>
      <c r="AL414" s="53">
        <f t="shared" si="310"/>
        <v>0</v>
      </c>
      <c r="AN414" s="56">
        <f t="shared" si="273"/>
        <v>0</v>
      </c>
      <c r="AP414" t="str">
        <f t="shared" si="276"/>
        <v/>
      </c>
      <c r="AQ414" t="str">
        <f t="shared" si="277"/>
        <v/>
      </c>
      <c r="AR414" t="str">
        <f t="shared" si="278"/>
        <v/>
      </c>
      <c r="AS414" t="str">
        <f t="shared" si="279"/>
        <v/>
      </c>
      <c r="AT414" t="str">
        <f t="shared" si="280"/>
        <v/>
      </c>
      <c r="AU414" t="str">
        <f t="shared" si="281"/>
        <v>80</v>
      </c>
      <c r="AV414" t="str">
        <f t="shared" si="282"/>
        <v/>
      </c>
      <c r="AW414" t="str">
        <f t="shared" si="283"/>
        <v xml:space="preserve">                              </v>
      </c>
      <c r="AX414" t="str">
        <f t="shared" si="284"/>
        <v>000000000000000</v>
      </c>
      <c r="AY414" t="str">
        <f t="shared" si="285"/>
        <v>000000000000000</v>
      </c>
      <c r="AZ414" t="str">
        <f t="shared" si="286"/>
        <v>000000000000000</v>
      </c>
      <c r="BA414" t="str">
        <f t="shared" si="287"/>
        <v>000000000000000</v>
      </c>
      <c r="BB414" t="str">
        <f t="shared" si="288"/>
        <v>000000000000000</v>
      </c>
      <c r="BC414" t="str">
        <f t="shared" si="289"/>
        <v>000000000000000</v>
      </c>
      <c r="BD414" t="str">
        <f t="shared" si="290"/>
        <v>000000000000000</v>
      </c>
      <c r="BE414" t="str">
        <f t="shared" si="291"/>
        <v>000000000000000</v>
      </c>
      <c r="BF414" t="str">
        <f t="shared" si="292"/>
        <v>PES</v>
      </c>
      <c r="BG414" t="str">
        <f t="shared" si="293"/>
        <v>0001000000</v>
      </c>
      <c r="BH414">
        <f t="shared" si="294"/>
        <v>1</v>
      </c>
      <c r="BI414" t="str">
        <f t="shared" si="295"/>
        <v xml:space="preserve"> </v>
      </c>
      <c r="BJ414" t="str">
        <f t="shared" si="296"/>
        <v>000000000000000</v>
      </c>
      <c r="BK414" t="str">
        <f t="shared" si="297"/>
        <v/>
      </c>
      <c r="BL414" t="str">
        <f t="shared" si="298"/>
        <v/>
      </c>
      <c r="BM414" t="str">
        <f t="shared" si="299"/>
        <v/>
      </c>
      <c r="BN414" t="str">
        <f t="shared" si="300"/>
        <v/>
      </c>
      <c r="BO414" t="str">
        <f t="shared" si="301"/>
        <v/>
      </c>
      <c r="BP414" t="str">
        <f t="shared" si="302"/>
        <v/>
      </c>
      <c r="BQ414" t="str">
        <f t="shared" si="303"/>
        <v/>
      </c>
      <c r="BR414" t="str">
        <f t="shared" si="304"/>
        <v/>
      </c>
      <c r="BS414" s="22" t="str">
        <f ca="1">IF(BT414="","",MAX($BS$5:INDIRECT(ADDRESS(ROW()-1,COLUMN())))+1)</f>
        <v/>
      </c>
      <c r="BT414" s="22" t="str">
        <f t="shared" si="305"/>
        <v/>
      </c>
      <c r="BU414" s="22" t="str">
        <f ca="1">IF(BV414="","",MAX($BU$5:INDIRECT(ADDRESS(ROW()-1,COLUMN())))+1)</f>
        <v/>
      </c>
      <c r="BV414" s="22" t="str">
        <f t="shared" si="306"/>
        <v/>
      </c>
    </row>
    <row r="415" spans="2:74">
      <c r="B415" s="39"/>
      <c r="C415" s="3"/>
      <c r="D415" s="3" t="str">
        <f t="shared" si="267"/>
        <v/>
      </c>
      <c r="E415" s="40"/>
      <c r="F415" s="40"/>
      <c r="G415" s="40">
        <f t="shared" si="274"/>
        <v>0</v>
      </c>
      <c r="H415" s="3">
        <v>80</v>
      </c>
      <c r="I415" s="3" t="str">
        <f t="shared" si="268"/>
        <v>C U I T</v>
      </c>
      <c r="J415" s="33"/>
      <c r="K415" s="3"/>
      <c r="L415" s="41"/>
      <c r="M415" s="41"/>
      <c r="N415" s="41"/>
      <c r="O415" s="41"/>
      <c r="P415" s="41"/>
      <c r="Q415" s="41"/>
      <c r="R415" s="41"/>
      <c r="S415" s="41"/>
      <c r="T415" s="3" t="s">
        <v>645</v>
      </c>
      <c r="U415" s="3" t="str">
        <f t="shared" si="269"/>
        <v>PESOS ARGENTINOS</v>
      </c>
      <c r="V415" s="41">
        <v>1</v>
      </c>
      <c r="W415" s="41">
        <v>1</v>
      </c>
      <c r="X415" s="3">
        <v>0</v>
      </c>
      <c r="Y415" s="3" t="str">
        <f t="shared" si="270"/>
        <v>NO CORRESPONDE</v>
      </c>
      <c r="Z415" s="3"/>
      <c r="AA415" s="39" t="str">
        <f t="shared" si="275"/>
        <v/>
      </c>
      <c r="AC415" s="46"/>
      <c r="AD415" s="7"/>
      <c r="AE415" s="3" t="str">
        <f t="shared" si="271"/>
        <v/>
      </c>
      <c r="AF415" s="47">
        <f t="shared" si="307"/>
        <v>0</v>
      </c>
      <c r="AG415" s="46"/>
      <c r="AH415" s="7"/>
      <c r="AI415" s="3" t="str">
        <f t="shared" si="272"/>
        <v/>
      </c>
      <c r="AJ415" s="47">
        <f t="shared" si="308"/>
        <v>0</v>
      </c>
      <c r="AK415" s="53">
        <f t="shared" si="309"/>
        <v>0</v>
      </c>
      <c r="AL415" s="53">
        <f t="shared" si="310"/>
        <v>0</v>
      </c>
      <c r="AN415" s="56">
        <f t="shared" si="273"/>
        <v>0</v>
      </c>
      <c r="AP415" t="str">
        <f t="shared" si="276"/>
        <v/>
      </c>
      <c r="AQ415" t="str">
        <f t="shared" si="277"/>
        <v/>
      </c>
      <c r="AR415" t="str">
        <f t="shared" si="278"/>
        <v/>
      </c>
      <c r="AS415" t="str">
        <f t="shared" si="279"/>
        <v/>
      </c>
      <c r="AT415" t="str">
        <f t="shared" si="280"/>
        <v/>
      </c>
      <c r="AU415" t="str">
        <f t="shared" si="281"/>
        <v>80</v>
      </c>
      <c r="AV415" t="str">
        <f t="shared" si="282"/>
        <v/>
      </c>
      <c r="AW415" t="str">
        <f t="shared" si="283"/>
        <v xml:space="preserve">                              </v>
      </c>
      <c r="AX415" t="str">
        <f t="shared" si="284"/>
        <v>000000000000000</v>
      </c>
      <c r="AY415" t="str">
        <f t="shared" si="285"/>
        <v>000000000000000</v>
      </c>
      <c r="AZ415" t="str">
        <f t="shared" si="286"/>
        <v>000000000000000</v>
      </c>
      <c r="BA415" t="str">
        <f t="shared" si="287"/>
        <v>000000000000000</v>
      </c>
      <c r="BB415" t="str">
        <f t="shared" si="288"/>
        <v>000000000000000</v>
      </c>
      <c r="BC415" t="str">
        <f t="shared" si="289"/>
        <v>000000000000000</v>
      </c>
      <c r="BD415" t="str">
        <f t="shared" si="290"/>
        <v>000000000000000</v>
      </c>
      <c r="BE415" t="str">
        <f t="shared" si="291"/>
        <v>000000000000000</v>
      </c>
      <c r="BF415" t="str">
        <f t="shared" si="292"/>
        <v>PES</v>
      </c>
      <c r="BG415" t="str">
        <f t="shared" si="293"/>
        <v>0001000000</v>
      </c>
      <c r="BH415">
        <f t="shared" si="294"/>
        <v>1</v>
      </c>
      <c r="BI415" t="str">
        <f t="shared" si="295"/>
        <v xml:space="preserve"> </v>
      </c>
      <c r="BJ415" t="str">
        <f t="shared" si="296"/>
        <v>000000000000000</v>
      </c>
      <c r="BK415" t="str">
        <f t="shared" si="297"/>
        <v/>
      </c>
      <c r="BL415" t="str">
        <f t="shared" si="298"/>
        <v/>
      </c>
      <c r="BM415" t="str">
        <f t="shared" si="299"/>
        <v/>
      </c>
      <c r="BN415" t="str">
        <f t="shared" si="300"/>
        <v/>
      </c>
      <c r="BO415" t="str">
        <f t="shared" si="301"/>
        <v/>
      </c>
      <c r="BP415" t="str">
        <f t="shared" si="302"/>
        <v/>
      </c>
      <c r="BQ415" t="str">
        <f t="shared" si="303"/>
        <v/>
      </c>
      <c r="BR415" t="str">
        <f t="shared" si="304"/>
        <v/>
      </c>
      <c r="BS415" s="22" t="str">
        <f ca="1">IF(BT415="","",MAX($BS$5:INDIRECT(ADDRESS(ROW()-1,COLUMN())))+1)</f>
        <v/>
      </c>
      <c r="BT415" s="22" t="str">
        <f t="shared" si="305"/>
        <v/>
      </c>
      <c r="BU415" s="22" t="str">
        <f ca="1">IF(BV415="","",MAX($BU$5:INDIRECT(ADDRESS(ROW()-1,COLUMN())))+1)</f>
        <v/>
      </c>
      <c r="BV415" s="22" t="str">
        <f t="shared" si="306"/>
        <v/>
      </c>
    </row>
    <row r="416" spans="2:74">
      <c r="B416" s="39"/>
      <c r="C416" s="3"/>
      <c r="D416" s="3" t="str">
        <f t="shared" si="267"/>
        <v/>
      </c>
      <c r="E416" s="40"/>
      <c r="F416" s="40"/>
      <c r="G416" s="40">
        <f t="shared" si="274"/>
        <v>0</v>
      </c>
      <c r="H416" s="3">
        <v>80</v>
      </c>
      <c r="I416" s="3" t="str">
        <f t="shared" si="268"/>
        <v>C U I T</v>
      </c>
      <c r="J416" s="33"/>
      <c r="K416" s="3"/>
      <c r="L416" s="41"/>
      <c r="M416" s="41"/>
      <c r="N416" s="41"/>
      <c r="O416" s="41"/>
      <c r="P416" s="41"/>
      <c r="Q416" s="41"/>
      <c r="R416" s="41"/>
      <c r="S416" s="41"/>
      <c r="T416" s="3" t="s">
        <v>645</v>
      </c>
      <c r="U416" s="3" t="str">
        <f t="shared" si="269"/>
        <v>PESOS ARGENTINOS</v>
      </c>
      <c r="V416" s="41">
        <v>1</v>
      </c>
      <c r="W416" s="41">
        <v>1</v>
      </c>
      <c r="X416" s="3">
        <v>0</v>
      </c>
      <c r="Y416" s="3" t="str">
        <f t="shared" si="270"/>
        <v>NO CORRESPONDE</v>
      </c>
      <c r="Z416" s="3"/>
      <c r="AA416" s="39" t="str">
        <f t="shared" si="275"/>
        <v/>
      </c>
      <c r="AC416" s="46"/>
      <c r="AD416" s="7"/>
      <c r="AE416" s="3" t="str">
        <f t="shared" si="271"/>
        <v/>
      </c>
      <c r="AF416" s="47">
        <f t="shared" si="307"/>
        <v>0</v>
      </c>
      <c r="AG416" s="46"/>
      <c r="AH416" s="7"/>
      <c r="AI416" s="3" t="str">
        <f t="shared" si="272"/>
        <v/>
      </c>
      <c r="AJ416" s="47">
        <f t="shared" si="308"/>
        <v>0</v>
      </c>
      <c r="AK416" s="53">
        <f t="shared" si="309"/>
        <v>0</v>
      </c>
      <c r="AL416" s="53">
        <f t="shared" si="310"/>
        <v>0</v>
      </c>
      <c r="AN416" s="56">
        <f t="shared" si="273"/>
        <v>0</v>
      </c>
      <c r="AP416" t="str">
        <f t="shared" si="276"/>
        <v/>
      </c>
      <c r="AQ416" t="str">
        <f t="shared" si="277"/>
        <v/>
      </c>
      <c r="AR416" t="str">
        <f t="shared" si="278"/>
        <v/>
      </c>
      <c r="AS416" t="str">
        <f t="shared" si="279"/>
        <v/>
      </c>
      <c r="AT416" t="str">
        <f t="shared" si="280"/>
        <v/>
      </c>
      <c r="AU416" t="str">
        <f t="shared" si="281"/>
        <v>80</v>
      </c>
      <c r="AV416" t="str">
        <f t="shared" si="282"/>
        <v/>
      </c>
      <c r="AW416" t="str">
        <f t="shared" si="283"/>
        <v xml:space="preserve">                              </v>
      </c>
      <c r="AX416" t="str">
        <f t="shared" si="284"/>
        <v>000000000000000</v>
      </c>
      <c r="AY416" t="str">
        <f t="shared" si="285"/>
        <v>000000000000000</v>
      </c>
      <c r="AZ416" t="str">
        <f t="shared" si="286"/>
        <v>000000000000000</v>
      </c>
      <c r="BA416" t="str">
        <f t="shared" si="287"/>
        <v>000000000000000</v>
      </c>
      <c r="BB416" t="str">
        <f t="shared" si="288"/>
        <v>000000000000000</v>
      </c>
      <c r="BC416" t="str">
        <f t="shared" si="289"/>
        <v>000000000000000</v>
      </c>
      <c r="BD416" t="str">
        <f t="shared" si="290"/>
        <v>000000000000000</v>
      </c>
      <c r="BE416" t="str">
        <f t="shared" si="291"/>
        <v>000000000000000</v>
      </c>
      <c r="BF416" t="str">
        <f t="shared" si="292"/>
        <v>PES</v>
      </c>
      <c r="BG416" t="str">
        <f t="shared" si="293"/>
        <v>0001000000</v>
      </c>
      <c r="BH416">
        <f t="shared" si="294"/>
        <v>1</v>
      </c>
      <c r="BI416" t="str">
        <f t="shared" si="295"/>
        <v xml:space="preserve"> </v>
      </c>
      <c r="BJ416" t="str">
        <f t="shared" si="296"/>
        <v>000000000000000</v>
      </c>
      <c r="BK416" t="str">
        <f t="shared" si="297"/>
        <v/>
      </c>
      <c r="BL416" t="str">
        <f t="shared" si="298"/>
        <v/>
      </c>
      <c r="BM416" t="str">
        <f t="shared" si="299"/>
        <v/>
      </c>
      <c r="BN416" t="str">
        <f t="shared" si="300"/>
        <v/>
      </c>
      <c r="BO416" t="str">
        <f t="shared" si="301"/>
        <v/>
      </c>
      <c r="BP416" t="str">
        <f t="shared" si="302"/>
        <v/>
      </c>
      <c r="BQ416" t="str">
        <f t="shared" si="303"/>
        <v/>
      </c>
      <c r="BR416" t="str">
        <f t="shared" si="304"/>
        <v/>
      </c>
      <c r="BS416" s="22" t="str">
        <f ca="1">IF(BT416="","",MAX($BS$5:INDIRECT(ADDRESS(ROW()-1,COLUMN())))+1)</f>
        <v/>
      </c>
      <c r="BT416" s="22" t="str">
        <f t="shared" si="305"/>
        <v/>
      </c>
      <c r="BU416" s="22" t="str">
        <f ca="1">IF(BV416="","",MAX($BU$5:INDIRECT(ADDRESS(ROW()-1,COLUMN())))+1)</f>
        <v/>
      </c>
      <c r="BV416" s="22" t="str">
        <f t="shared" si="306"/>
        <v/>
      </c>
    </row>
    <row r="417" spans="2:74">
      <c r="B417" s="39"/>
      <c r="C417" s="3"/>
      <c r="D417" s="3" t="str">
        <f t="shared" si="267"/>
        <v/>
      </c>
      <c r="E417" s="40"/>
      <c r="F417" s="40"/>
      <c r="G417" s="40">
        <f t="shared" si="274"/>
        <v>0</v>
      </c>
      <c r="H417" s="3">
        <v>80</v>
      </c>
      <c r="I417" s="3" t="str">
        <f t="shared" si="268"/>
        <v>C U I T</v>
      </c>
      <c r="J417" s="33"/>
      <c r="K417" s="3"/>
      <c r="L417" s="41"/>
      <c r="M417" s="41"/>
      <c r="N417" s="41"/>
      <c r="O417" s="41"/>
      <c r="P417" s="41"/>
      <c r="Q417" s="41"/>
      <c r="R417" s="41"/>
      <c r="S417" s="41"/>
      <c r="T417" s="3" t="s">
        <v>645</v>
      </c>
      <c r="U417" s="3" t="str">
        <f t="shared" si="269"/>
        <v>PESOS ARGENTINOS</v>
      </c>
      <c r="V417" s="41">
        <v>1</v>
      </c>
      <c r="W417" s="41">
        <v>1</v>
      </c>
      <c r="X417" s="3">
        <v>0</v>
      </c>
      <c r="Y417" s="3" t="str">
        <f t="shared" si="270"/>
        <v>NO CORRESPONDE</v>
      </c>
      <c r="Z417" s="3"/>
      <c r="AA417" s="39" t="str">
        <f t="shared" si="275"/>
        <v/>
      </c>
      <c r="AC417" s="46"/>
      <c r="AD417" s="7"/>
      <c r="AE417" s="3" t="str">
        <f t="shared" si="271"/>
        <v/>
      </c>
      <c r="AF417" s="47">
        <f t="shared" si="307"/>
        <v>0</v>
      </c>
      <c r="AG417" s="46"/>
      <c r="AH417" s="7"/>
      <c r="AI417" s="3" t="str">
        <f t="shared" si="272"/>
        <v/>
      </c>
      <c r="AJ417" s="47">
        <f t="shared" si="308"/>
        <v>0</v>
      </c>
      <c r="AK417" s="53">
        <f t="shared" si="309"/>
        <v>0</v>
      </c>
      <c r="AL417" s="53">
        <f t="shared" si="310"/>
        <v>0</v>
      </c>
      <c r="AN417" s="56">
        <f t="shared" si="273"/>
        <v>0</v>
      </c>
      <c r="AP417" t="str">
        <f t="shared" si="276"/>
        <v/>
      </c>
      <c r="AQ417" t="str">
        <f t="shared" si="277"/>
        <v/>
      </c>
      <c r="AR417" t="str">
        <f t="shared" si="278"/>
        <v/>
      </c>
      <c r="AS417" t="str">
        <f t="shared" si="279"/>
        <v/>
      </c>
      <c r="AT417" t="str">
        <f t="shared" si="280"/>
        <v/>
      </c>
      <c r="AU417" t="str">
        <f t="shared" si="281"/>
        <v>80</v>
      </c>
      <c r="AV417" t="str">
        <f t="shared" si="282"/>
        <v/>
      </c>
      <c r="AW417" t="str">
        <f t="shared" si="283"/>
        <v xml:space="preserve">                              </v>
      </c>
      <c r="AX417" t="str">
        <f t="shared" si="284"/>
        <v>000000000000000</v>
      </c>
      <c r="AY417" t="str">
        <f t="shared" si="285"/>
        <v>000000000000000</v>
      </c>
      <c r="AZ417" t="str">
        <f t="shared" si="286"/>
        <v>000000000000000</v>
      </c>
      <c r="BA417" t="str">
        <f t="shared" si="287"/>
        <v>000000000000000</v>
      </c>
      <c r="BB417" t="str">
        <f t="shared" si="288"/>
        <v>000000000000000</v>
      </c>
      <c r="BC417" t="str">
        <f t="shared" si="289"/>
        <v>000000000000000</v>
      </c>
      <c r="BD417" t="str">
        <f t="shared" si="290"/>
        <v>000000000000000</v>
      </c>
      <c r="BE417" t="str">
        <f t="shared" si="291"/>
        <v>000000000000000</v>
      </c>
      <c r="BF417" t="str">
        <f t="shared" si="292"/>
        <v>PES</v>
      </c>
      <c r="BG417" t="str">
        <f t="shared" si="293"/>
        <v>0001000000</v>
      </c>
      <c r="BH417">
        <f t="shared" si="294"/>
        <v>1</v>
      </c>
      <c r="BI417" t="str">
        <f t="shared" si="295"/>
        <v xml:space="preserve"> </v>
      </c>
      <c r="BJ417" t="str">
        <f t="shared" si="296"/>
        <v>000000000000000</v>
      </c>
      <c r="BK417" t="str">
        <f t="shared" si="297"/>
        <v/>
      </c>
      <c r="BL417" t="str">
        <f t="shared" si="298"/>
        <v/>
      </c>
      <c r="BM417" t="str">
        <f t="shared" si="299"/>
        <v/>
      </c>
      <c r="BN417" t="str">
        <f t="shared" si="300"/>
        <v/>
      </c>
      <c r="BO417" t="str">
        <f t="shared" si="301"/>
        <v/>
      </c>
      <c r="BP417" t="str">
        <f t="shared" si="302"/>
        <v/>
      </c>
      <c r="BQ417" t="str">
        <f t="shared" si="303"/>
        <v/>
      </c>
      <c r="BR417" t="str">
        <f t="shared" si="304"/>
        <v/>
      </c>
      <c r="BS417" s="22" t="str">
        <f ca="1">IF(BT417="","",MAX($BS$5:INDIRECT(ADDRESS(ROW()-1,COLUMN())))+1)</f>
        <v/>
      </c>
      <c r="BT417" s="22" t="str">
        <f t="shared" si="305"/>
        <v/>
      </c>
      <c r="BU417" s="22" t="str">
        <f ca="1">IF(BV417="","",MAX($BU$5:INDIRECT(ADDRESS(ROW()-1,COLUMN())))+1)</f>
        <v/>
      </c>
      <c r="BV417" s="22" t="str">
        <f t="shared" si="306"/>
        <v/>
      </c>
    </row>
    <row r="418" spans="2:74">
      <c r="B418" s="39"/>
      <c r="C418" s="3"/>
      <c r="D418" s="3" t="str">
        <f t="shared" si="267"/>
        <v/>
      </c>
      <c r="E418" s="40"/>
      <c r="F418" s="40"/>
      <c r="G418" s="40">
        <f t="shared" si="274"/>
        <v>0</v>
      </c>
      <c r="H418" s="3">
        <v>80</v>
      </c>
      <c r="I418" s="3" t="str">
        <f t="shared" si="268"/>
        <v>C U I T</v>
      </c>
      <c r="J418" s="33"/>
      <c r="K418" s="3"/>
      <c r="L418" s="41"/>
      <c r="M418" s="41"/>
      <c r="N418" s="41"/>
      <c r="O418" s="41"/>
      <c r="P418" s="41"/>
      <c r="Q418" s="41"/>
      <c r="R418" s="41"/>
      <c r="S418" s="41"/>
      <c r="T418" s="3" t="s">
        <v>645</v>
      </c>
      <c r="U418" s="3" t="str">
        <f t="shared" si="269"/>
        <v>PESOS ARGENTINOS</v>
      </c>
      <c r="V418" s="41">
        <v>1</v>
      </c>
      <c r="W418" s="41">
        <v>1</v>
      </c>
      <c r="X418" s="3">
        <v>0</v>
      </c>
      <c r="Y418" s="3" t="str">
        <f t="shared" si="270"/>
        <v>NO CORRESPONDE</v>
      </c>
      <c r="Z418" s="3"/>
      <c r="AA418" s="39" t="str">
        <f t="shared" si="275"/>
        <v/>
      </c>
      <c r="AC418" s="46"/>
      <c r="AD418" s="7"/>
      <c r="AE418" s="3" t="str">
        <f t="shared" si="271"/>
        <v/>
      </c>
      <c r="AF418" s="47">
        <f t="shared" si="307"/>
        <v>0</v>
      </c>
      <c r="AG418" s="46"/>
      <c r="AH418" s="7"/>
      <c r="AI418" s="3" t="str">
        <f t="shared" si="272"/>
        <v/>
      </c>
      <c r="AJ418" s="47">
        <f t="shared" si="308"/>
        <v>0</v>
      </c>
      <c r="AK418" s="53">
        <f t="shared" si="309"/>
        <v>0</v>
      </c>
      <c r="AL418" s="53">
        <f t="shared" si="310"/>
        <v>0</v>
      </c>
      <c r="AN418" s="56">
        <f t="shared" si="273"/>
        <v>0</v>
      </c>
      <c r="AP418" t="str">
        <f t="shared" si="276"/>
        <v/>
      </c>
      <c r="AQ418" t="str">
        <f t="shared" si="277"/>
        <v/>
      </c>
      <c r="AR418" t="str">
        <f t="shared" si="278"/>
        <v/>
      </c>
      <c r="AS418" t="str">
        <f t="shared" si="279"/>
        <v/>
      </c>
      <c r="AT418" t="str">
        <f t="shared" si="280"/>
        <v/>
      </c>
      <c r="AU418" t="str">
        <f t="shared" si="281"/>
        <v>80</v>
      </c>
      <c r="AV418" t="str">
        <f t="shared" si="282"/>
        <v/>
      </c>
      <c r="AW418" t="str">
        <f t="shared" si="283"/>
        <v xml:space="preserve">                              </v>
      </c>
      <c r="AX418" t="str">
        <f t="shared" si="284"/>
        <v>000000000000000</v>
      </c>
      <c r="AY418" t="str">
        <f t="shared" si="285"/>
        <v>000000000000000</v>
      </c>
      <c r="AZ418" t="str">
        <f t="shared" si="286"/>
        <v>000000000000000</v>
      </c>
      <c r="BA418" t="str">
        <f t="shared" si="287"/>
        <v>000000000000000</v>
      </c>
      <c r="BB418" t="str">
        <f t="shared" si="288"/>
        <v>000000000000000</v>
      </c>
      <c r="BC418" t="str">
        <f t="shared" si="289"/>
        <v>000000000000000</v>
      </c>
      <c r="BD418" t="str">
        <f t="shared" si="290"/>
        <v>000000000000000</v>
      </c>
      <c r="BE418" t="str">
        <f t="shared" si="291"/>
        <v>000000000000000</v>
      </c>
      <c r="BF418" t="str">
        <f t="shared" si="292"/>
        <v>PES</v>
      </c>
      <c r="BG418" t="str">
        <f t="shared" si="293"/>
        <v>0001000000</v>
      </c>
      <c r="BH418">
        <f t="shared" si="294"/>
        <v>1</v>
      </c>
      <c r="BI418" t="str">
        <f t="shared" si="295"/>
        <v xml:space="preserve"> </v>
      </c>
      <c r="BJ418" t="str">
        <f t="shared" si="296"/>
        <v>000000000000000</v>
      </c>
      <c r="BK418" t="str">
        <f t="shared" si="297"/>
        <v/>
      </c>
      <c r="BL418" t="str">
        <f t="shared" si="298"/>
        <v/>
      </c>
      <c r="BM418" t="str">
        <f t="shared" si="299"/>
        <v/>
      </c>
      <c r="BN418" t="str">
        <f t="shared" si="300"/>
        <v/>
      </c>
      <c r="BO418" t="str">
        <f t="shared" si="301"/>
        <v/>
      </c>
      <c r="BP418" t="str">
        <f t="shared" si="302"/>
        <v/>
      </c>
      <c r="BQ418" t="str">
        <f t="shared" si="303"/>
        <v/>
      </c>
      <c r="BR418" t="str">
        <f t="shared" si="304"/>
        <v/>
      </c>
      <c r="BS418" s="22" t="str">
        <f ca="1">IF(BT418="","",MAX($BS$5:INDIRECT(ADDRESS(ROW()-1,COLUMN())))+1)</f>
        <v/>
      </c>
      <c r="BT418" s="22" t="str">
        <f t="shared" si="305"/>
        <v/>
      </c>
      <c r="BU418" s="22" t="str">
        <f ca="1">IF(BV418="","",MAX($BU$5:INDIRECT(ADDRESS(ROW()-1,COLUMN())))+1)</f>
        <v/>
      </c>
      <c r="BV418" s="22" t="str">
        <f t="shared" si="306"/>
        <v/>
      </c>
    </row>
    <row r="419" spans="2:74">
      <c r="B419" s="39"/>
      <c r="C419" s="3"/>
      <c r="D419" s="3" t="str">
        <f t="shared" si="267"/>
        <v/>
      </c>
      <c r="E419" s="40"/>
      <c r="F419" s="40"/>
      <c r="G419" s="40">
        <f t="shared" si="274"/>
        <v>0</v>
      </c>
      <c r="H419" s="3">
        <v>80</v>
      </c>
      <c r="I419" s="3" t="str">
        <f t="shared" si="268"/>
        <v>C U I T</v>
      </c>
      <c r="J419" s="33"/>
      <c r="K419" s="3"/>
      <c r="L419" s="41"/>
      <c r="M419" s="41"/>
      <c r="N419" s="41"/>
      <c r="O419" s="41"/>
      <c r="P419" s="41"/>
      <c r="Q419" s="41"/>
      <c r="R419" s="41"/>
      <c r="S419" s="41"/>
      <c r="T419" s="3" t="s">
        <v>645</v>
      </c>
      <c r="U419" s="3" t="str">
        <f t="shared" si="269"/>
        <v>PESOS ARGENTINOS</v>
      </c>
      <c r="V419" s="41">
        <v>1</v>
      </c>
      <c r="W419" s="41">
        <v>1</v>
      </c>
      <c r="X419" s="3">
        <v>0</v>
      </c>
      <c r="Y419" s="3" t="str">
        <f t="shared" si="270"/>
        <v>NO CORRESPONDE</v>
      </c>
      <c r="Z419" s="3"/>
      <c r="AA419" s="39" t="str">
        <f t="shared" si="275"/>
        <v/>
      </c>
      <c r="AC419" s="46"/>
      <c r="AD419" s="7"/>
      <c r="AE419" s="3" t="str">
        <f t="shared" si="271"/>
        <v/>
      </c>
      <c r="AF419" s="47">
        <f t="shared" si="307"/>
        <v>0</v>
      </c>
      <c r="AG419" s="46"/>
      <c r="AH419" s="7"/>
      <c r="AI419" s="3" t="str">
        <f t="shared" si="272"/>
        <v/>
      </c>
      <c r="AJ419" s="47">
        <f t="shared" si="308"/>
        <v>0</v>
      </c>
      <c r="AK419" s="53">
        <f t="shared" si="309"/>
        <v>0</v>
      </c>
      <c r="AL419" s="53">
        <f t="shared" si="310"/>
        <v>0</v>
      </c>
      <c r="AN419" s="56">
        <f t="shared" si="273"/>
        <v>0</v>
      </c>
      <c r="AP419" t="str">
        <f t="shared" si="276"/>
        <v/>
      </c>
      <c r="AQ419" t="str">
        <f t="shared" si="277"/>
        <v/>
      </c>
      <c r="AR419" t="str">
        <f t="shared" si="278"/>
        <v/>
      </c>
      <c r="AS419" t="str">
        <f t="shared" si="279"/>
        <v/>
      </c>
      <c r="AT419" t="str">
        <f t="shared" si="280"/>
        <v/>
      </c>
      <c r="AU419" t="str">
        <f t="shared" si="281"/>
        <v>80</v>
      </c>
      <c r="AV419" t="str">
        <f t="shared" si="282"/>
        <v/>
      </c>
      <c r="AW419" t="str">
        <f t="shared" si="283"/>
        <v xml:space="preserve">                              </v>
      </c>
      <c r="AX419" t="str">
        <f t="shared" si="284"/>
        <v>000000000000000</v>
      </c>
      <c r="AY419" t="str">
        <f t="shared" si="285"/>
        <v>000000000000000</v>
      </c>
      <c r="AZ419" t="str">
        <f t="shared" si="286"/>
        <v>000000000000000</v>
      </c>
      <c r="BA419" t="str">
        <f t="shared" si="287"/>
        <v>000000000000000</v>
      </c>
      <c r="BB419" t="str">
        <f t="shared" si="288"/>
        <v>000000000000000</v>
      </c>
      <c r="BC419" t="str">
        <f t="shared" si="289"/>
        <v>000000000000000</v>
      </c>
      <c r="BD419" t="str">
        <f t="shared" si="290"/>
        <v>000000000000000</v>
      </c>
      <c r="BE419" t="str">
        <f t="shared" si="291"/>
        <v>000000000000000</v>
      </c>
      <c r="BF419" t="str">
        <f t="shared" si="292"/>
        <v>PES</v>
      </c>
      <c r="BG419" t="str">
        <f t="shared" si="293"/>
        <v>0001000000</v>
      </c>
      <c r="BH419">
        <f t="shared" si="294"/>
        <v>1</v>
      </c>
      <c r="BI419" t="str">
        <f t="shared" si="295"/>
        <v xml:space="preserve"> </v>
      </c>
      <c r="BJ419" t="str">
        <f t="shared" si="296"/>
        <v>000000000000000</v>
      </c>
      <c r="BK419" t="str">
        <f t="shared" si="297"/>
        <v/>
      </c>
      <c r="BL419" t="str">
        <f t="shared" si="298"/>
        <v/>
      </c>
      <c r="BM419" t="str">
        <f t="shared" si="299"/>
        <v/>
      </c>
      <c r="BN419" t="str">
        <f t="shared" si="300"/>
        <v/>
      </c>
      <c r="BO419" t="str">
        <f t="shared" si="301"/>
        <v/>
      </c>
      <c r="BP419" t="str">
        <f t="shared" si="302"/>
        <v/>
      </c>
      <c r="BQ419" t="str">
        <f t="shared" si="303"/>
        <v/>
      </c>
      <c r="BR419" t="str">
        <f t="shared" si="304"/>
        <v/>
      </c>
      <c r="BS419" s="22" t="str">
        <f ca="1">IF(BT419="","",MAX($BS$5:INDIRECT(ADDRESS(ROW()-1,COLUMN())))+1)</f>
        <v/>
      </c>
      <c r="BT419" s="22" t="str">
        <f t="shared" si="305"/>
        <v/>
      </c>
      <c r="BU419" s="22" t="str">
        <f ca="1">IF(BV419="","",MAX($BU$5:INDIRECT(ADDRESS(ROW()-1,COLUMN())))+1)</f>
        <v/>
      </c>
      <c r="BV419" s="22" t="str">
        <f t="shared" si="306"/>
        <v/>
      </c>
    </row>
    <row r="420" spans="2:74">
      <c r="B420" s="39"/>
      <c r="C420" s="3"/>
      <c r="D420" s="3" t="str">
        <f t="shared" si="267"/>
        <v/>
      </c>
      <c r="E420" s="40"/>
      <c r="F420" s="40"/>
      <c r="G420" s="40">
        <f t="shared" si="274"/>
        <v>0</v>
      </c>
      <c r="H420" s="3">
        <v>80</v>
      </c>
      <c r="I420" s="3" t="str">
        <f t="shared" si="268"/>
        <v>C U I T</v>
      </c>
      <c r="J420" s="33"/>
      <c r="K420" s="3"/>
      <c r="L420" s="41"/>
      <c r="M420" s="41"/>
      <c r="N420" s="41"/>
      <c r="O420" s="41"/>
      <c r="P420" s="41"/>
      <c r="Q420" s="41"/>
      <c r="R420" s="41"/>
      <c r="S420" s="41"/>
      <c r="T420" s="3" t="s">
        <v>645</v>
      </c>
      <c r="U420" s="3" t="str">
        <f t="shared" si="269"/>
        <v>PESOS ARGENTINOS</v>
      </c>
      <c r="V420" s="41">
        <v>1</v>
      </c>
      <c r="W420" s="41">
        <v>1</v>
      </c>
      <c r="X420" s="3">
        <v>0</v>
      </c>
      <c r="Y420" s="3" t="str">
        <f t="shared" si="270"/>
        <v>NO CORRESPONDE</v>
      </c>
      <c r="Z420" s="3"/>
      <c r="AA420" s="39" t="str">
        <f t="shared" si="275"/>
        <v/>
      </c>
      <c r="AC420" s="46"/>
      <c r="AD420" s="7"/>
      <c r="AE420" s="3" t="str">
        <f t="shared" si="271"/>
        <v/>
      </c>
      <c r="AF420" s="47">
        <f t="shared" si="307"/>
        <v>0</v>
      </c>
      <c r="AG420" s="46"/>
      <c r="AH420" s="7"/>
      <c r="AI420" s="3" t="str">
        <f t="shared" si="272"/>
        <v/>
      </c>
      <c r="AJ420" s="47">
        <f t="shared" si="308"/>
        <v>0</v>
      </c>
      <c r="AK420" s="53">
        <f t="shared" si="309"/>
        <v>0</v>
      </c>
      <c r="AL420" s="53">
        <f t="shared" si="310"/>
        <v>0</v>
      </c>
      <c r="AN420" s="56">
        <f t="shared" si="273"/>
        <v>0</v>
      </c>
      <c r="AP420" t="str">
        <f t="shared" si="276"/>
        <v/>
      </c>
      <c r="AQ420" t="str">
        <f t="shared" si="277"/>
        <v/>
      </c>
      <c r="AR420" t="str">
        <f t="shared" si="278"/>
        <v/>
      </c>
      <c r="AS420" t="str">
        <f t="shared" si="279"/>
        <v/>
      </c>
      <c r="AT420" t="str">
        <f t="shared" si="280"/>
        <v/>
      </c>
      <c r="AU420" t="str">
        <f t="shared" si="281"/>
        <v>80</v>
      </c>
      <c r="AV420" t="str">
        <f t="shared" si="282"/>
        <v/>
      </c>
      <c r="AW420" t="str">
        <f t="shared" si="283"/>
        <v xml:space="preserve">                              </v>
      </c>
      <c r="AX420" t="str">
        <f t="shared" si="284"/>
        <v>000000000000000</v>
      </c>
      <c r="AY420" t="str">
        <f t="shared" si="285"/>
        <v>000000000000000</v>
      </c>
      <c r="AZ420" t="str">
        <f t="shared" si="286"/>
        <v>000000000000000</v>
      </c>
      <c r="BA420" t="str">
        <f t="shared" si="287"/>
        <v>000000000000000</v>
      </c>
      <c r="BB420" t="str">
        <f t="shared" si="288"/>
        <v>000000000000000</v>
      </c>
      <c r="BC420" t="str">
        <f t="shared" si="289"/>
        <v>000000000000000</v>
      </c>
      <c r="BD420" t="str">
        <f t="shared" si="290"/>
        <v>000000000000000</v>
      </c>
      <c r="BE420" t="str">
        <f t="shared" si="291"/>
        <v>000000000000000</v>
      </c>
      <c r="BF420" t="str">
        <f t="shared" si="292"/>
        <v>PES</v>
      </c>
      <c r="BG420" t="str">
        <f t="shared" si="293"/>
        <v>0001000000</v>
      </c>
      <c r="BH420">
        <f t="shared" si="294"/>
        <v>1</v>
      </c>
      <c r="BI420" t="str">
        <f t="shared" si="295"/>
        <v xml:space="preserve"> </v>
      </c>
      <c r="BJ420" t="str">
        <f t="shared" si="296"/>
        <v>000000000000000</v>
      </c>
      <c r="BK420" t="str">
        <f t="shared" si="297"/>
        <v/>
      </c>
      <c r="BL420" t="str">
        <f t="shared" si="298"/>
        <v/>
      </c>
      <c r="BM420" t="str">
        <f t="shared" si="299"/>
        <v/>
      </c>
      <c r="BN420" t="str">
        <f t="shared" si="300"/>
        <v/>
      </c>
      <c r="BO420" t="str">
        <f t="shared" si="301"/>
        <v/>
      </c>
      <c r="BP420" t="str">
        <f t="shared" si="302"/>
        <v/>
      </c>
      <c r="BQ420" t="str">
        <f t="shared" si="303"/>
        <v/>
      </c>
      <c r="BR420" t="str">
        <f t="shared" si="304"/>
        <v/>
      </c>
      <c r="BS420" s="22" t="str">
        <f ca="1">IF(BT420="","",MAX($BS$5:INDIRECT(ADDRESS(ROW()-1,COLUMN())))+1)</f>
        <v/>
      </c>
      <c r="BT420" s="22" t="str">
        <f t="shared" si="305"/>
        <v/>
      </c>
      <c r="BU420" s="22" t="str">
        <f ca="1">IF(BV420="","",MAX($BU$5:INDIRECT(ADDRESS(ROW()-1,COLUMN())))+1)</f>
        <v/>
      </c>
      <c r="BV420" s="22" t="str">
        <f t="shared" si="306"/>
        <v/>
      </c>
    </row>
    <row r="421" spans="2:74">
      <c r="B421" s="39"/>
      <c r="C421" s="3"/>
      <c r="D421" s="3" t="str">
        <f t="shared" si="267"/>
        <v/>
      </c>
      <c r="E421" s="40"/>
      <c r="F421" s="40"/>
      <c r="G421" s="40">
        <f t="shared" si="274"/>
        <v>0</v>
      </c>
      <c r="H421" s="3">
        <v>80</v>
      </c>
      <c r="I421" s="3" t="str">
        <f t="shared" si="268"/>
        <v>C U I T</v>
      </c>
      <c r="J421" s="33"/>
      <c r="K421" s="3"/>
      <c r="L421" s="41"/>
      <c r="M421" s="41"/>
      <c r="N421" s="41"/>
      <c r="O421" s="41"/>
      <c r="P421" s="41"/>
      <c r="Q421" s="41"/>
      <c r="R421" s="41"/>
      <c r="S421" s="41"/>
      <c r="T421" s="3" t="s">
        <v>645</v>
      </c>
      <c r="U421" s="3" t="str">
        <f t="shared" si="269"/>
        <v>PESOS ARGENTINOS</v>
      </c>
      <c r="V421" s="41">
        <v>1</v>
      </c>
      <c r="W421" s="41">
        <v>1</v>
      </c>
      <c r="X421" s="3">
        <v>0</v>
      </c>
      <c r="Y421" s="3" t="str">
        <f t="shared" si="270"/>
        <v>NO CORRESPONDE</v>
      </c>
      <c r="Z421" s="3"/>
      <c r="AA421" s="39" t="str">
        <f t="shared" si="275"/>
        <v/>
      </c>
      <c r="AC421" s="46"/>
      <c r="AD421" s="7"/>
      <c r="AE421" s="3" t="str">
        <f t="shared" si="271"/>
        <v/>
      </c>
      <c r="AF421" s="47">
        <f t="shared" si="307"/>
        <v>0</v>
      </c>
      <c r="AG421" s="46"/>
      <c r="AH421" s="7"/>
      <c r="AI421" s="3" t="str">
        <f t="shared" si="272"/>
        <v/>
      </c>
      <c r="AJ421" s="47">
        <f t="shared" si="308"/>
        <v>0</v>
      </c>
      <c r="AK421" s="53">
        <f t="shared" si="309"/>
        <v>0</v>
      </c>
      <c r="AL421" s="53">
        <f t="shared" si="310"/>
        <v>0</v>
      </c>
      <c r="AN421" s="56">
        <f t="shared" si="273"/>
        <v>0</v>
      </c>
      <c r="AP421" t="str">
        <f t="shared" si="276"/>
        <v/>
      </c>
      <c r="AQ421" t="str">
        <f t="shared" si="277"/>
        <v/>
      </c>
      <c r="AR421" t="str">
        <f t="shared" si="278"/>
        <v/>
      </c>
      <c r="AS421" t="str">
        <f t="shared" si="279"/>
        <v/>
      </c>
      <c r="AT421" t="str">
        <f t="shared" si="280"/>
        <v/>
      </c>
      <c r="AU421" t="str">
        <f t="shared" si="281"/>
        <v>80</v>
      </c>
      <c r="AV421" t="str">
        <f t="shared" si="282"/>
        <v/>
      </c>
      <c r="AW421" t="str">
        <f t="shared" si="283"/>
        <v xml:space="preserve">                              </v>
      </c>
      <c r="AX421" t="str">
        <f t="shared" si="284"/>
        <v>000000000000000</v>
      </c>
      <c r="AY421" t="str">
        <f t="shared" si="285"/>
        <v>000000000000000</v>
      </c>
      <c r="AZ421" t="str">
        <f t="shared" si="286"/>
        <v>000000000000000</v>
      </c>
      <c r="BA421" t="str">
        <f t="shared" si="287"/>
        <v>000000000000000</v>
      </c>
      <c r="BB421" t="str">
        <f t="shared" si="288"/>
        <v>000000000000000</v>
      </c>
      <c r="BC421" t="str">
        <f t="shared" si="289"/>
        <v>000000000000000</v>
      </c>
      <c r="BD421" t="str">
        <f t="shared" si="290"/>
        <v>000000000000000</v>
      </c>
      <c r="BE421" t="str">
        <f t="shared" si="291"/>
        <v>000000000000000</v>
      </c>
      <c r="BF421" t="str">
        <f t="shared" si="292"/>
        <v>PES</v>
      </c>
      <c r="BG421" t="str">
        <f t="shared" si="293"/>
        <v>0001000000</v>
      </c>
      <c r="BH421">
        <f t="shared" si="294"/>
        <v>1</v>
      </c>
      <c r="BI421" t="str">
        <f t="shared" si="295"/>
        <v xml:space="preserve"> </v>
      </c>
      <c r="BJ421" t="str">
        <f t="shared" si="296"/>
        <v>000000000000000</v>
      </c>
      <c r="BK421" t="str">
        <f t="shared" si="297"/>
        <v/>
      </c>
      <c r="BL421" t="str">
        <f t="shared" si="298"/>
        <v/>
      </c>
      <c r="BM421" t="str">
        <f t="shared" si="299"/>
        <v/>
      </c>
      <c r="BN421" t="str">
        <f t="shared" si="300"/>
        <v/>
      </c>
      <c r="BO421" t="str">
        <f t="shared" si="301"/>
        <v/>
      </c>
      <c r="BP421" t="str">
        <f t="shared" si="302"/>
        <v/>
      </c>
      <c r="BQ421" t="str">
        <f t="shared" si="303"/>
        <v/>
      </c>
      <c r="BR421" t="str">
        <f t="shared" si="304"/>
        <v/>
      </c>
      <c r="BS421" s="22" t="str">
        <f ca="1">IF(BT421="","",MAX($BS$5:INDIRECT(ADDRESS(ROW()-1,COLUMN())))+1)</f>
        <v/>
      </c>
      <c r="BT421" s="22" t="str">
        <f t="shared" si="305"/>
        <v/>
      </c>
      <c r="BU421" s="22" t="str">
        <f ca="1">IF(BV421="","",MAX($BU$5:INDIRECT(ADDRESS(ROW()-1,COLUMN())))+1)</f>
        <v/>
      </c>
      <c r="BV421" s="22" t="str">
        <f t="shared" si="306"/>
        <v/>
      </c>
    </row>
    <row r="422" spans="2:74">
      <c r="B422" s="39"/>
      <c r="C422" s="3"/>
      <c r="D422" s="3" t="str">
        <f t="shared" si="267"/>
        <v/>
      </c>
      <c r="E422" s="40"/>
      <c r="F422" s="40"/>
      <c r="G422" s="40">
        <f t="shared" si="274"/>
        <v>0</v>
      </c>
      <c r="H422" s="3">
        <v>80</v>
      </c>
      <c r="I422" s="3" t="str">
        <f t="shared" si="268"/>
        <v>C U I T</v>
      </c>
      <c r="J422" s="33"/>
      <c r="K422" s="3"/>
      <c r="L422" s="41"/>
      <c r="M422" s="41"/>
      <c r="N422" s="41"/>
      <c r="O422" s="41"/>
      <c r="P422" s="41"/>
      <c r="Q422" s="41"/>
      <c r="R422" s="41"/>
      <c r="S422" s="41"/>
      <c r="T422" s="3" t="s">
        <v>645</v>
      </c>
      <c r="U422" s="3" t="str">
        <f t="shared" si="269"/>
        <v>PESOS ARGENTINOS</v>
      </c>
      <c r="V422" s="41">
        <v>1</v>
      </c>
      <c r="W422" s="41">
        <v>1</v>
      </c>
      <c r="X422" s="3">
        <v>0</v>
      </c>
      <c r="Y422" s="3" t="str">
        <f t="shared" si="270"/>
        <v>NO CORRESPONDE</v>
      </c>
      <c r="Z422" s="3"/>
      <c r="AA422" s="39" t="str">
        <f t="shared" si="275"/>
        <v/>
      </c>
      <c r="AC422" s="46"/>
      <c r="AD422" s="7"/>
      <c r="AE422" s="3" t="str">
        <f t="shared" si="271"/>
        <v/>
      </c>
      <c r="AF422" s="47">
        <f t="shared" si="307"/>
        <v>0</v>
      </c>
      <c r="AG422" s="46"/>
      <c r="AH422" s="7"/>
      <c r="AI422" s="3" t="str">
        <f t="shared" si="272"/>
        <v/>
      </c>
      <c r="AJ422" s="47">
        <f t="shared" si="308"/>
        <v>0</v>
      </c>
      <c r="AK422" s="53">
        <f t="shared" si="309"/>
        <v>0</v>
      </c>
      <c r="AL422" s="53">
        <f t="shared" si="310"/>
        <v>0</v>
      </c>
      <c r="AN422" s="56">
        <f t="shared" si="273"/>
        <v>0</v>
      </c>
      <c r="AP422" t="str">
        <f t="shared" si="276"/>
        <v/>
      </c>
      <c r="AQ422" t="str">
        <f t="shared" si="277"/>
        <v/>
      </c>
      <c r="AR422" t="str">
        <f t="shared" si="278"/>
        <v/>
      </c>
      <c r="AS422" t="str">
        <f t="shared" si="279"/>
        <v/>
      </c>
      <c r="AT422" t="str">
        <f t="shared" si="280"/>
        <v/>
      </c>
      <c r="AU422" t="str">
        <f t="shared" si="281"/>
        <v>80</v>
      </c>
      <c r="AV422" t="str">
        <f t="shared" si="282"/>
        <v/>
      </c>
      <c r="AW422" t="str">
        <f t="shared" si="283"/>
        <v xml:space="preserve">                              </v>
      </c>
      <c r="AX422" t="str">
        <f t="shared" si="284"/>
        <v>000000000000000</v>
      </c>
      <c r="AY422" t="str">
        <f t="shared" si="285"/>
        <v>000000000000000</v>
      </c>
      <c r="AZ422" t="str">
        <f t="shared" si="286"/>
        <v>000000000000000</v>
      </c>
      <c r="BA422" t="str">
        <f t="shared" si="287"/>
        <v>000000000000000</v>
      </c>
      <c r="BB422" t="str">
        <f t="shared" si="288"/>
        <v>000000000000000</v>
      </c>
      <c r="BC422" t="str">
        <f t="shared" si="289"/>
        <v>000000000000000</v>
      </c>
      <c r="BD422" t="str">
        <f t="shared" si="290"/>
        <v>000000000000000</v>
      </c>
      <c r="BE422" t="str">
        <f t="shared" si="291"/>
        <v>000000000000000</v>
      </c>
      <c r="BF422" t="str">
        <f t="shared" si="292"/>
        <v>PES</v>
      </c>
      <c r="BG422" t="str">
        <f t="shared" si="293"/>
        <v>0001000000</v>
      </c>
      <c r="BH422">
        <f t="shared" si="294"/>
        <v>1</v>
      </c>
      <c r="BI422" t="str">
        <f t="shared" si="295"/>
        <v xml:space="preserve"> </v>
      </c>
      <c r="BJ422" t="str">
        <f t="shared" si="296"/>
        <v>000000000000000</v>
      </c>
      <c r="BK422" t="str">
        <f t="shared" si="297"/>
        <v/>
      </c>
      <c r="BL422" t="str">
        <f t="shared" si="298"/>
        <v/>
      </c>
      <c r="BM422" t="str">
        <f t="shared" si="299"/>
        <v/>
      </c>
      <c r="BN422" t="str">
        <f t="shared" si="300"/>
        <v/>
      </c>
      <c r="BO422" t="str">
        <f t="shared" si="301"/>
        <v/>
      </c>
      <c r="BP422" t="str">
        <f t="shared" si="302"/>
        <v/>
      </c>
      <c r="BQ422" t="str">
        <f t="shared" si="303"/>
        <v/>
      </c>
      <c r="BR422" t="str">
        <f t="shared" si="304"/>
        <v/>
      </c>
      <c r="BS422" s="22" t="str">
        <f ca="1">IF(BT422="","",MAX($BS$5:INDIRECT(ADDRESS(ROW()-1,COLUMN())))+1)</f>
        <v/>
      </c>
      <c r="BT422" s="22" t="str">
        <f t="shared" si="305"/>
        <v/>
      </c>
      <c r="BU422" s="22" t="str">
        <f ca="1">IF(BV422="","",MAX($BU$5:INDIRECT(ADDRESS(ROW()-1,COLUMN())))+1)</f>
        <v/>
      </c>
      <c r="BV422" s="22" t="str">
        <f t="shared" si="306"/>
        <v/>
      </c>
    </row>
    <row r="423" spans="2:74">
      <c r="B423" s="39"/>
      <c r="C423" s="3"/>
      <c r="D423" s="3" t="str">
        <f t="shared" si="267"/>
        <v/>
      </c>
      <c r="E423" s="40"/>
      <c r="F423" s="40"/>
      <c r="G423" s="40">
        <f t="shared" si="274"/>
        <v>0</v>
      </c>
      <c r="H423" s="3">
        <v>80</v>
      </c>
      <c r="I423" s="3" t="str">
        <f t="shared" si="268"/>
        <v>C U I T</v>
      </c>
      <c r="J423" s="33"/>
      <c r="K423" s="3"/>
      <c r="L423" s="41"/>
      <c r="M423" s="41"/>
      <c r="N423" s="41"/>
      <c r="O423" s="41"/>
      <c r="P423" s="41"/>
      <c r="Q423" s="41"/>
      <c r="R423" s="41"/>
      <c r="S423" s="41"/>
      <c r="T423" s="3" t="s">
        <v>645</v>
      </c>
      <c r="U423" s="3" t="str">
        <f t="shared" si="269"/>
        <v>PESOS ARGENTINOS</v>
      </c>
      <c r="V423" s="41">
        <v>1</v>
      </c>
      <c r="W423" s="41">
        <v>1</v>
      </c>
      <c r="X423" s="3">
        <v>0</v>
      </c>
      <c r="Y423" s="3" t="str">
        <f t="shared" si="270"/>
        <v>NO CORRESPONDE</v>
      </c>
      <c r="Z423" s="3"/>
      <c r="AA423" s="39" t="str">
        <f t="shared" si="275"/>
        <v/>
      </c>
      <c r="AC423" s="46"/>
      <c r="AD423" s="7"/>
      <c r="AE423" s="3" t="str">
        <f t="shared" si="271"/>
        <v/>
      </c>
      <c r="AF423" s="47">
        <f t="shared" si="307"/>
        <v>0</v>
      </c>
      <c r="AG423" s="46"/>
      <c r="AH423" s="7"/>
      <c r="AI423" s="3" t="str">
        <f t="shared" si="272"/>
        <v/>
      </c>
      <c r="AJ423" s="47">
        <f t="shared" si="308"/>
        <v>0</v>
      </c>
      <c r="AK423" s="53">
        <f t="shared" si="309"/>
        <v>0</v>
      </c>
      <c r="AL423" s="53">
        <f t="shared" si="310"/>
        <v>0</v>
      </c>
      <c r="AN423" s="56">
        <f t="shared" si="273"/>
        <v>0</v>
      </c>
      <c r="AP423" t="str">
        <f t="shared" si="276"/>
        <v/>
      </c>
      <c r="AQ423" t="str">
        <f t="shared" si="277"/>
        <v/>
      </c>
      <c r="AR423" t="str">
        <f t="shared" si="278"/>
        <v/>
      </c>
      <c r="AS423" t="str">
        <f t="shared" si="279"/>
        <v/>
      </c>
      <c r="AT423" t="str">
        <f t="shared" si="280"/>
        <v/>
      </c>
      <c r="AU423" t="str">
        <f t="shared" si="281"/>
        <v>80</v>
      </c>
      <c r="AV423" t="str">
        <f t="shared" si="282"/>
        <v/>
      </c>
      <c r="AW423" t="str">
        <f t="shared" si="283"/>
        <v xml:space="preserve">                              </v>
      </c>
      <c r="AX423" t="str">
        <f t="shared" si="284"/>
        <v>000000000000000</v>
      </c>
      <c r="AY423" t="str">
        <f t="shared" si="285"/>
        <v>000000000000000</v>
      </c>
      <c r="AZ423" t="str">
        <f t="shared" si="286"/>
        <v>000000000000000</v>
      </c>
      <c r="BA423" t="str">
        <f t="shared" si="287"/>
        <v>000000000000000</v>
      </c>
      <c r="BB423" t="str">
        <f t="shared" si="288"/>
        <v>000000000000000</v>
      </c>
      <c r="BC423" t="str">
        <f t="shared" si="289"/>
        <v>000000000000000</v>
      </c>
      <c r="BD423" t="str">
        <f t="shared" si="290"/>
        <v>000000000000000</v>
      </c>
      <c r="BE423" t="str">
        <f t="shared" si="291"/>
        <v>000000000000000</v>
      </c>
      <c r="BF423" t="str">
        <f t="shared" si="292"/>
        <v>PES</v>
      </c>
      <c r="BG423" t="str">
        <f t="shared" si="293"/>
        <v>0001000000</v>
      </c>
      <c r="BH423">
        <f t="shared" si="294"/>
        <v>1</v>
      </c>
      <c r="BI423" t="str">
        <f t="shared" si="295"/>
        <v xml:space="preserve"> </v>
      </c>
      <c r="BJ423" t="str">
        <f t="shared" si="296"/>
        <v>000000000000000</v>
      </c>
      <c r="BK423" t="str">
        <f t="shared" si="297"/>
        <v/>
      </c>
      <c r="BL423" t="str">
        <f t="shared" si="298"/>
        <v/>
      </c>
      <c r="BM423" t="str">
        <f t="shared" si="299"/>
        <v/>
      </c>
      <c r="BN423" t="str">
        <f t="shared" si="300"/>
        <v/>
      </c>
      <c r="BO423" t="str">
        <f t="shared" si="301"/>
        <v/>
      </c>
      <c r="BP423" t="str">
        <f t="shared" si="302"/>
        <v/>
      </c>
      <c r="BQ423" t="str">
        <f t="shared" si="303"/>
        <v/>
      </c>
      <c r="BR423" t="str">
        <f t="shared" si="304"/>
        <v/>
      </c>
      <c r="BS423" s="22" t="str">
        <f ca="1">IF(BT423="","",MAX($BS$5:INDIRECT(ADDRESS(ROW()-1,COLUMN())))+1)</f>
        <v/>
      </c>
      <c r="BT423" s="22" t="str">
        <f t="shared" si="305"/>
        <v/>
      </c>
      <c r="BU423" s="22" t="str">
        <f ca="1">IF(BV423="","",MAX($BU$5:INDIRECT(ADDRESS(ROW()-1,COLUMN())))+1)</f>
        <v/>
      </c>
      <c r="BV423" s="22" t="str">
        <f t="shared" si="306"/>
        <v/>
      </c>
    </row>
    <row r="424" spans="2:74">
      <c r="B424" s="39"/>
      <c r="C424" s="3"/>
      <c r="D424" s="3" t="str">
        <f t="shared" si="267"/>
        <v/>
      </c>
      <c r="E424" s="40"/>
      <c r="F424" s="40"/>
      <c r="G424" s="40">
        <f t="shared" si="274"/>
        <v>0</v>
      </c>
      <c r="H424" s="3">
        <v>80</v>
      </c>
      <c r="I424" s="3" t="str">
        <f t="shared" si="268"/>
        <v>C U I T</v>
      </c>
      <c r="J424" s="33"/>
      <c r="K424" s="3"/>
      <c r="L424" s="41"/>
      <c r="M424" s="41"/>
      <c r="N424" s="41"/>
      <c r="O424" s="41"/>
      <c r="P424" s="41"/>
      <c r="Q424" s="41"/>
      <c r="R424" s="41"/>
      <c r="S424" s="41"/>
      <c r="T424" s="3" t="s">
        <v>645</v>
      </c>
      <c r="U424" s="3" t="str">
        <f t="shared" si="269"/>
        <v>PESOS ARGENTINOS</v>
      </c>
      <c r="V424" s="41">
        <v>1</v>
      </c>
      <c r="W424" s="41">
        <v>1</v>
      </c>
      <c r="X424" s="3">
        <v>0</v>
      </c>
      <c r="Y424" s="3" t="str">
        <f t="shared" si="270"/>
        <v>NO CORRESPONDE</v>
      </c>
      <c r="Z424" s="3"/>
      <c r="AA424" s="39" t="str">
        <f t="shared" si="275"/>
        <v/>
      </c>
      <c r="AC424" s="46"/>
      <c r="AD424" s="7"/>
      <c r="AE424" s="3" t="str">
        <f t="shared" si="271"/>
        <v/>
      </c>
      <c r="AF424" s="47">
        <f t="shared" si="307"/>
        <v>0</v>
      </c>
      <c r="AG424" s="46"/>
      <c r="AH424" s="7"/>
      <c r="AI424" s="3" t="str">
        <f t="shared" si="272"/>
        <v/>
      </c>
      <c r="AJ424" s="47">
        <f t="shared" si="308"/>
        <v>0</v>
      </c>
      <c r="AK424" s="53">
        <f t="shared" si="309"/>
        <v>0</v>
      </c>
      <c r="AL424" s="53">
        <f t="shared" si="310"/>
        <v>0</v>
      </c>
      <c r="AN424" s="56">
        <f t="shared" si="273"/>
        <v>0</v>
      </c>
      <c r="AP424" t="str">
        <f t="shared" si="276"/>
        <v/>
      </c>
      <c r="AQ424" t="str">
        <f t="shared" si="277"/>
        <v/>
      </c>
      <c r="AR424" t="str">
        <f t="shared" si="278"/>
        <v/>
      </c>
      <c r="AS424" t="str">
        <f t="shared" si="279"/>
        <v/>
      </c>
      <c r="AT424" t="str">
        <f t="shared" si="280"/>
        <v/>
      </c>
      <c r="AU424" t="str">
        <f t="shared" si="281"/>
        <v>80</v>
      </c>
      <c r="AV424" t="str">
        <f t="shared" si="282"/>
        <v/>
      </c>
      <c r="AW424" t="str">
        <f t="shared" si="283"/>
        <v xml:space="preserve">                              </v>
      </c>
      <c r="AX424" t="str">
        <f t="shared" si="284"/>
        <v>000000000000000</v>
      </c>
      <c r="AY424" t="str">
        <f t="shared" si="285"/>
        <v>000000000000000</v>
      </c>
      <c r="AZ424" t="str">
        <f t="shared" si="286"/>
        <v>000000000000000</v>
      </c>
      <c r="BA424" t="str">
        <f t="shared" si="287"/>
        <v>000000000000000</v>
      </c>
      <c r="BB424" t="str">
        <f t="shared" si="288"/>
        <v>000000000000000</v>
      </c>
      <c r="BC424" t="str">
        <f t="shared" si="289"/>
        <v>000000000000000</v>
      </c>
      <c r="BD424" t="str">
        <f t="shared" si="290"/>
        <v>000000000000000</v>
      </c>
      <c r="BE424" t="str">
        <f t="shared" si="291"/>
        <v>000000000000000</v>
      </c>
      <c r="BF424" t="str">
        <f t="shared" si="292"/>
        <v>PES</v>
      </c>
      <c r="BG424" t="str">
        <f t="shared" si="293"/>
        <v>0001000000</v>
      </c>
      <c r="BH424">
        <f t="shared" si="294"/>
        <v>1</v>
      </c>
      <c r="BI424" t="str">
        <f t="shared" si="295"/>
        <v xml:space="preserve"> </v>
      </c>
      <c r="BJ424" t="str">
        <f t="shared" si="296"/>
        <v>000000000000000</v>
      </c>
      <c r="BK424" t="str">
        <f t="shared" si="297"/>
        <v/>
      </c>
      <c r="BL424" t="str">
        <f t="shared" si="298"/>
        <v/>
      </c>
      <c r="BM424" t="str">
        <f t="shared" si="299"/>
        <v/>
      </c>
      <c r="BN424" t="str">
        <f t="shared" si="300"/>
        <v/>
      </c>
      <c r="BO424" t="str">
        <f t="shared" si="301"/>
        <v/>
      </c>
      <c r="BP424" t="str">
        <f t="shared" si="302"/>
        <v/>
      </c>
      <c r="BQ424" t="str">
        <f t="shared" si="303"/>
        <v/>
      </c>
      <c r="BR424" t="str">
        <f t="shared" si="304"/>
        <v/>
      </c>
      <c r="BS424" s="22" t="str">
        <f ca="1">IF(BT424="","",MAX($BS$5:INDIRECT(ADDRESS(ROW()-1,COLUMN())))+1)</f>
        <v/>
      </c>
      <c r="BT424" s="22" t="str">
        <f t="shared" si="305"/>
        <v/>
      </c>
      <c r="BU424" s="22" t="str">
        <f ca="1">IF(BV424="","",MAX($BU$5:INDIRECT(ADDRESS(ROW()-1,COLUMN())))+1)</f>
        <v/>
      </c>
      <c r="BV424" s="22" t="str">
        <f t="shared" si="306"/>
        <v/>
      </c>
    </row>
    <row r="425" spans="2:74">
      <c r="B425" s="39"/>
      <c r="C425" s="3"/>
      <c r="D425" s="3" t="str">
        <f t="shared" si="267"/>
        <v/>
      </c>
      <c r="E425" s="40"/>
      <c r="F425" s="40"/>
      <c r="G425" s="40">
        <f t="shared" si="274"/>
        <v>0</v>
      </c>
      <c r="H425" s="3">
        <v>80</v>
      </c>
      <c r="I425" s="3" t="str">
        <f t="shared" si="268"/>
        <v>C U I T</v>
      </c>
      <c r="J425" s="33"/>
      <c r="K425" s="3"/>
      <c r="L425" s="41"/>
      <c r="M425" s="41"/>
      <c r="N425" s="41"/>
      <c r="O425" s="41"/>
      <c r="P425" s="41"/>
      <c r="Q425" s="41"/>
      <c r="R425" s="41"/>
      <c r="S425" s="41"/>
      <c r="T425" s="3" t="s">
        <v>645</v>
      </c>
      <c r="U425" s="3" t="str">
        <f t="shared" si="269"/>
        <v>PESOS ARGENTINOS</v>
      </c>
      <c r="V425" s="41">
        <v>1</v>
      </c>
      <c r="W425" s="41">
        <v>1</v>
      </c>
      <c r="X425" s="3">
        <v>0</v>
      </c>
      <c r="Y425" s="3" t="str">
        <f t="shared" si="270"/>
        <v>NO CORRESPONDE</v>
      </c>
      <c r="Z425" s="3"/>
      <c r="AA425" s="39" t="str">
        <f t="shared" si="275"/>
        <v/>
      </c>
      <c r="AC425" s="46"/>
      <c r="AD425" s="7"/>
      <c r="AE425" s="3" t="str">
        <f t="shared" si="271"/>
        <v/>
      </c>
      <c r="AF425" s="47">
        <f t="shared" si="307"/>
        <v>0</v>
      </c>
      <c r="AG425" s="46"/>
      <c r="AH425" s="7"/>
      <c r="AI425" s="3" t="str">
        <f t="shared" si="272"/>
        <v/>
      </c>
      <c r="AJ425" s="47">
        <f t="shared" si="308"/>
        <v>0</v>
      </c>
      <c r="AK425" s="53">
        <f t="shared" si="309"/>
        <v>0</v>
      </c>
      <c r="AL425" s="53">
        <f t="shared" si="310"/>
        <v>0</v>
      </c>
      <c r="AN425" s="56">
        <f t="shared" si="273"/>
        <v>0</v>
      </c>
      <c r="AP425" t="str">
        <f t="shared" si="276"/>
        <v/>
      </c>
      <c r="AQ425" t="str">
        <f t="shared" si="277"/>
        <v/>
      </c>
      <c r="AR425" t="str">
        <f t="shared" si="278"/>
        <v/>
      </c>
      <c r="AS425" t="str">
        <f t="shared" si="279"/>
        <v/>
      </c>
      <c r="AT425" t="str">
        <f t="shared" si="280"/>
        <v/>
      </c>
      <c r="AU425" t="str">
        <f t="shared" si="281"/>
        <v>80</v>
      </c>
      <c r="AV425" t="str">
        <f t="shared" si="282"/>
        <v/>
      </c>
      <c r="AW425" t="str">
        <f t="shared" si="283"/>
        <v xml:space="preserve">                              </v>
      </c>
      <c r="AX425" t="str">
        <f t="shared" si="284"/>
        <v>000000000000000</v>
      </c>
      <c r="AY425" t="str">
        <f t="shared" si="285"/>
        <v>000000000000000</v>
      </c>
      <c r="AZ425" t="str">
        <f t="shared" si="286"/>
        <v>000000000000000</v>
      </c>
      <c r="BA425" t="str">
        <f t="shared" si="287"/>
        <v>000000000000000</v>
      </c>
      <c r="BB425" t="str">
        <f t="shared" si="288"/>
        <v>000000000000000</v>
      </c>
      <c r="BC425" t="str">
        <f t="shared" si="289"/>
        <v>000000000000000</v>
      </c>
      <c r="BD425" t="str">
        <f t="shared" si="290"/>
        <v>000000000000000</v>
      </c>
      <c r="BE425" t="str">
        <f t="shared" si="291"/>
        <v>000000000000000</v>
      </c>
      <c r="BF425" t="str">
        <f t="shared" si="292"/>
        <v>PES</v>
      </c>
      <c r="BG425" t="str">
        <f t="shared" si="293"/>
        <v>0001000000</v>
      </c>
      <c r="BH425">
        <f t="shared" si="294"/>
        <v>1</v>
      </c>
      <c r="BI425" t="str">
        <f t="shared" si="295"/>
        <v xml:space="preserve"> </v>
      </c>
      <c r="BJ425" t="str">
        <f t="shared" si="296"/>
        <v>000000000000000</v>
      </c>
      <c r="BK425" t="str">
        <f t="shared" si="297"/>
        <v/>
      </c>
      <c r="BL425" t="str">
        <f t="shared" si="298"/>
        <v/>
      </c>
      <c r="BM425" t="str">
        <f t="shared" si="299"/>
        <v/>
      </c>
      <c r="BN425" t="str">
        <f t="shared" si="300"/>
        <v/>
      </c>
      <c r="BO425" t="str">
        <f t="shared" si="301"/>
        <v/>
      </c>
      <c r="BP425" t="str">
        <f t="shared" si="302"/>
        <v/>
      </c>
      <c r="BQ425" t="str">
        <f t="shared" si="303"/>
        <v/>
      </c>
      <c r="BR425" t="str">
        <f t="shared" si="304"/>
        <v/>
      </c>
      <c r="BS425" s="22" t="str">
        <f ca="1">IF(BT425="","",MAX($BS$5:INDIRECT(ADDRESS(ROW()-1,COLUMN())))+1)</f>
        <v/>
      </c>
      <c r="BT425" s="22" t="str">
        <f t="shared" si="305"/>
        <v/>
      </c>
      <c r="BU425" s="22" t="str">
        <f ca="1">IF(BV425="","",MAX($BU$5:INDIRECT(ADDRESS(ROW()-1,COLUMN())))+1)</f>
        <v/>
      </c>
      <c r="BV425" s="22" t="str">
        <f t="shared" si="306"/>
        <v/>
      </c>
    </row>
    <row r="426" spans="2:74">
      <c r="B426" s="39"/>
      <c r="C426" s="3"/>
      <c r="D426" s="3" t="str">
        <f t="shared" si="267"/>
        <v/>
      </c>
      <c r="E426" s="40"/>
      <c r="F426" s="40"/>
      <c r="G426" s="40">
        <f t="shared" si="274"/>
        <v>0</v>
      </c>
      <c r="H426" s="3">
        <v>80</v>
      </c>
      <c r="I426" s="3" t="str">
        <f t="shared" si="268"/>
        <v>C U I T</v>
      </c>
      <c r="J426" s="33"/>
      <c r="K426" s="3"/>
      <c r="L426" s="41"/>
      <c r="M426" s="41"/>
      <c r="N426" s="41"/>
      <c r="O426" s="41"/>
      <c r="P426" s="41"/>
      <c r="Q426" s="41"/>
      <c r="R426" s="41"/>
      <c r="S426" s="41"/>
      <c r="T426" s="3" t="s">
        <v>645</v>
      </c>
      <c r="U426" s="3" t="str">
        <f t="shared" si="269"/>
        <v>PESOS ARGENTINOS</v>
      </c>
      <c r="V426" s="41">
        <v>1</v>
      </c>
      <c r="W426" s="41">
        <v>1</v>
      </c>
      <c r="X426" s="3">
        <v>0</v>
      </c>
      <c r="Y426" s="3" t="str">
        <f t="shared" si="270"/>
        <v>NO CORRESPONDE</v>
      </c>
      <c r="Z426" s="3"/>
      <c r="AA426" s="39" t="str">
        <f t="shared" si="275"/>
        <v/>
      </c>
      <c r="AC426" s="46"/>
      <c r="AD426" s="7"/>
      <c r="AE426" s="3" t="str">
        <f t="shared" si="271"/>
        <v/>
      </c>
      <c r="AF426" s="47">
        <f t="shared" si="307"/>
        <v>0</v>
      </c>
      <c r="AG426" s="46"/>
      <c r="AH426" s="7"/>
      <c r="AI426" s="3" t="str">
        <f t="shared" si="272"/>
        <v/>
      </c>
      <c r="AJ426" s="47">
        <f t="shared" si="308"/>
        <v>0</v>
      </c>
      <c r="AK426" s="53">
        <f t="shared" si="309"/>
        <v>0</v>
      </c>
      <c r="AL426" s="53">
        <f t="shared" si="310"/>
        <v>0</v>
      </c>
      <c r="AN426" s="56">
        <f t="shared" si="273"/>
        <v>0</v>
      </c>
      <c r="AP426" t="str">
        <f t="shared" si="276"/>
        <v/>
      </c>
      <c r="AQ426" t="str">
        <f t="shared" si="277"/>
        <v/>
      </c>
      <c r="AR426" t="str">
        <f t="shared" si="278"/>
        <v/>
      </c>
      <c r="AS426" t="str">
        <f t="shared" si="279"/>
        <v/>
      </c>
      <c r="AT426" t="str">
        <f t="shared" si="280"/>
        <v/>
      </c>
      <c r="AU426" t="str">
        <f t="shared" si="281"/>
        <v>80</v>
      </c>
      <c r="AV426" t="str">
        <f t="shared" si="282"/>
        <v/>
      </c>
      <c r="AW426" t="str">
        <f t="shared" si="283"/>
        <v xml:space="preserve">                              </v>
      </c>
      <c r="AX426" t="str">
        <f t="shared" si="284"/>
        <v>000000000000000</v>
      </c>
      <c r="AY426" t="str">
        <f t="shared" si="285"/>
        <v>000000000000000</v>
      </c>
      <c r="AZ426" t="str">
        <f t="shared" si="286"/>
        <v>000000000000000</v>
      </c>
      <c r="BA426" t="str">
        <f t="shared" si="287"/>
        <v>000000000000000</v>
      </c>
      <c r="BB426" t="str">
        <f t="shared" si="288"/>
        <v>000000000000000</v>
      </c>
      <c r="BC426" t="str">
        <f t="shared" si="289"/>
        <v>000000000000000</v>
      </c>
      <c r="BD426" t="str">
        <f t="shared" si="290"/>
        <v>000000000000000</v>
      </c>
      <c r="BE426" t="str">
        <f t="shared" si="291"/>
        <v>000000000000000</v>
      </c>
      <c r="BF426" t="str">
        <f t="shared" si="292"/>
        <v>PES</v>
      </c>
      <c r="BG426" t="str">
        <f t="shared" si="293"/>
        <v>0001000000</v>
      </c>
      <c r="BH426">
        <f t="shared" si="294"/>
        <v>1</v>
      </c>
      <c r="BI426" t="str">
        <f t="shared" si="295"/>
        <v xml:space="preserve"> </v>
      </c>
      <c r="BJ426" t="str">
        <f t="shared" si="296"/>
        <v>000000000000000</v>
      </c>
      <c r="BK426" t="str">
        <f t="shared" si="297"/>
        <v/>
      </c>
      <c r="BL426" t="str">
        <f t="shared" si="298"/>
        <v/>
      </c>
      <c r="BM426" t="str">
        <f t="shared" si="299"/>
        <v/>
      </c>
      <c r="BN426" t="str">
        <f t="shared" si="300"/>
        <v/>
      </c>
      <c r="BO426" t="str">
        <f t="shared" si="301"/>
        <v/>
      </c>
      <c r="BP426" t="str">
        <f t="shared" si="302"/>
        <v/>
      </c>
      <c r="BQ426" t="str">
        <f t="shared" si="303"/>
        <v/>
      </c>
      <c r="BR426" t="str">
        <f t="shared" si="304"/>
        <v/>
      </c>
      <c r="BS426" s="22" t="str">
        <f ca="1">IF(BT426="","",MAX($BS$5:INDIRECT(ADDRESS(ROW()-1,COLUMN())))+1)</f>
        <v/>
      </c>
      <c r="BT426" s="22" t="str">
        <f t="shared" si="305"/>
        <v/>
      </c>
      <c r="BU426" s="22" t="str">
        <f ca="1">IF(BV426="","",MAX($BU$5:INDIRECT(ADDRESS(ROW()-1,COLUMN())))+1)</f>
        <v/>
      </c>
      <c r="BV426" s="22" t="str">
        <f t="shared" si="306"/>
        <v/>
      </c>
    </row>
    <row r="427" spans="2:74">
      <c r="B427" s="39"/>
      <c r="C427" s="3"/>
      <c r="D427" s="3" t="str">
        <f t="shared" si="267"/>
        <v/>
      </c>
      <c r="E427" s="40"/>
      <c r="F427" s="40"/>
      <c r="G427" s="40">
        <f t="shared" si="274"/>
        <v>0</v>
      </c>
      <c r="H427" s="3">
        <v>80</v>
      </c>
      <c r="I427" s="3" t="str">
        <f t="shared" si="268"/>
        <v>C U I T</v>
      </c>
      <c r="J427" s="33"/>
      <c r="K427" s="3"/>
      <c r="L427" s="41"/>
      <c r="M427" s="41"/>
      <c r="N427" s="41"/>
      <c r="O427" s="41"/>
      <c r="P427" s="41"/>
      <c r="Q427" s="41"/>
      <c r="R427" s="41"/>
      <c r="S427" s="41"/>
      <c r="T427" s="3" t="s">
        <v>645</v>
      </c>
      <c r="U427" s="3" t="str">
        <f t="shared" si="269"/>
        <v>PESOS ARGENTINOS</v>
      </c>
      <c r="V427" s="41">
        <v>1</v>
      </c>
      <c r="W427" s="41">
        <v>1</v>
      </c>
      <c r="X427" s="3">
        <v>0</v>
      </c>
      <c r="Y427" s="3" t="str">
        <f t="shared" si="270"/>
        <v>NO CORRESPONDE</v>
      </c>
      <c r="Z427" s="3"/>
      <c r="AA427" s="39" t="str">
        <f t="shared" si="275"/>
        <v/>
      </c>
      <c r="AC427" s="46"/>
      <c r="AD427" s="7"/>
      <c r="AE427" s="3" t="str">
        <f t="shared" si="271"/>
        <v/>
      </c>
      <c r="AF427" s="47">
        <f t="shared" si="307"/>
        <v>0</v>
      </c>
      <c r="AG427" s="46"/>
      <c r="AH427" s="7"/>
      <c r="AI427" s="3" t="str">
        <f t="shared" si="272"/>
        <v/>
      </c>
      <c r="AJ427" s="47">
        <f t="shared" si="308"/>
        <v>0</v>
      </c>
      <c r="AK427" s="53">
        <f t="shared" si="309"/>
        <v>0</v>
      </c>
      <c r="AL427" s="53">
        <f t="shared" si="310"/>
        <v>0</v>
      </c>
      <c r="AN427" s="56">
        <f t="shared" si="273"/>
        <v>0</v>
      </c>
      <c r="AP427" t="str">
        <f t="shared" si="276"/>
        <v/>
      </c>
      <c r="AQ427" t="str">
        <f t="shared" si="277"/>
        <v/>
      </c>
      <c r="AR427" t="str">
        <f t="shared" si="278"/>
        <v/>
      </c>
      <c r="AS427" t="str">
        <f t="shared" si="279"/>
        <v/>
      </c>
      <c r="AT427" t="str">
        <f t="shared" si="280"/>
        <v/>
      </c>
      <c r="AU427" t="str">
        <f t="shared" si="281"/>
        <v>80</v>
      </c>
      <c r="AV427" t="str">
        <f t="shared" si="282"/>
        <v/>
      </c>
      <c r="AW427" t="str">
        <f t="shared" si="283"/>
        <v xml:space="preserve">                              </v>
      </c>
      <c r="AX427" t="str">
        <f t="shared" si="284"/>
        <v>000000000000000</v>
      </c>
      <c r="AY427" t="str">
        <f t="shared" si="285"/>
        <v>000000000000000</v>
      </c>
      <c r="AZ427" t="str">
        <f t="shared" si="286"/>
        <v>000000000000000</v>
      </c>
      <c r="BA427" t="str">
        <f t="shared" si="287"/>
        <v>000000000000000</v>
      </c>
      <c r="BB427" t="str">
        <f t="shared" si="288"/>
        <v>000000000000000</v>
      </c>
      <c r="BC427" t="str">
        <f t="shared" si="289"/>
        <v>000000000000000</v>
      </c>
      <c r="BD427" t="str">
        <f t="shared" si="290"/>
        <v>000000000000000</v>
      </c>
      <c r="BE427" t="str">
        <f t="shared" si="291"/>
        <v>000000000000000</v>
      </c>
      <c r="BF427" t="str">
        <f t="shared" si="292"/>
        <v>PES</v>
      </c>
      <c r="BG427" t="str">
        <f t="shared" si="293"/>
        <v>0001000000</v>
      </c>
      <c r="BH427">
        <f t="shared" si="294"/>
        <v>1</v>
      </c>
      <c r="BI427" t="str">
        <f t="shared" si="295"/>
        <v xml:space="preserve"> </v>
      </c>
      <c r="BJ427" t="str">
        <f t="shared" si="296"/>
        <v>000000000000000</v>
      </c>
      <c r="BK427" t="str">
        <f t="shared" si="297"/>
        <v/>
      </c>
      <c r="BL427" t="str">
        <f t="shared" si="298"/>
        <v/>
      </c>
      <c r="BM427" t="str">
        <f t="shared" si="299"/>
        <v/>
      </c>
      <c r="BN427" t="str">
        <f t="shared" si="300"/>
        <v/>
      </c>
      <c r="BO427" t="str">
        <f t="shared" si="301"/>
        <v/>
      </c>
      <c r="BP427" t="str">
        <f t="shared" si="302"/>
        <v/>
      </c>
      <c r="BQ427" t="str">
        <f t="shared" si="303"/>
        <v/>
      </c>
      <c r="BR427" t="str">
        <f t="shared" si="304"/>
        <v/>
      </c>
      <c r="BS427" s="22" t="str">
        <f ca="1">IF(BT427="","",MAX($BS$5:INDIRECT(ADDRESS(ROW()-1,COLUMN())))+1)</f>
        <v/>
      </c>
      <c r="BT427" s="22" t="str">
        <f t="shared" si="305"/>
        <v/>
      </c>
      <c r="BU427" s="22" t="str">
        <f ca="1">IF(BV427="","",MAX($BU$5:INDIRECT(ADDRESS(ROW()-1,COLUMN())))+1)</f>
        <v/>
      </c>
      <c r="BV427" s="22" t="str">
        <f t="shared" si="306"/>
        <v/>
      </c>
    </row>
    <row r="428" spans="2:74">
      <c r="B428" s="39"/>
      <c r="C428" s="3"/>
      <c r="D428" s="3" t="str">
        <f t="shared" si="267"/>
        <v/>
      </c>
      <c r="E428" s="40"/>
      <c r="F428" s="40"/>
      <c r="G428" s="40">
        <f t="shared" si="274"/>
        <v>0</v>
      </c>
      <c r="H428" s="3">
        <v>80</v>
      </c>
      <c r="I428" s="3" t="str">
        <f t="shared" si="268"/>
        <v>C U I T</v>
      </c>
      <c r="J428" s="33"/>
      <c r="K428" s="3"/>
      <c r="L428" s="41"/>
      <c r="M428" s="41"/>
      <c r="N428" s="41"/>
      <c r="O428" s="41"/>
      <c r="P428" s="41"/>
      <c r="Q428" s="41"/>
      <c r="R428" s="41"/>
      <c r="S428" s="41"/>
      <c r="T428" s="3" t="s">
        <v>645</v>
      </c>
      <c r="U428" s="3" t="str">
        <f t="shared" si="269"/>
        <v>PESOS ARGENTINOS</v>
      </c>
      <c r="V428" s="41">
        <v>1</v>
      </c>
      <c r="W428" s="41">
        <v>1</v>
      </c>
      <c r="X428" s="3">
        <v>0</v>
      </c>
      <c r="Y428" s="3" t="str">
        <f t="shared" si="270"/>
        <v>NO CORRESPONDE</v>
      </c>
      <c r="Z428" s="3"/>
      <c r="AA428" s="39" t="str">
        <f t="shared" si="275"/>
        <v/>
      </c>
      <c r="AC428" s="46"/>
      <c r="AD428" s="7"/>
      <c r="AE428" s="3" t="str">
        <f t="shared" si="271"/>
        <v/>
      </c>
      <c r="AF428" s="47">
        <f t="shared" si="307"/>
        <v>0</v>
      </c>
      <c r="AG428" s="46"/>
      <c r="AH428" s="7"/>
      <c r="AI428" s="3" t="str">
        <f t="shared" si="272"/>
        <v/>
      </c>
      <c r="AJ428" s="47">
        <f t="shared" si="308"/>
        <v>0</v>
      </c>
      <c r="AK428" s="53">
        <f t="shared" si="309"/>
        <v>0</v>
      </c>
      <c r="AL428" s="53">
        <f t="shared" si="310"/>
        <v>0</v>
      </c>
      <c r="AN428" s="56">
        <f t="shared" si="273"/>
        <v>0</v>
      </c>
      <c r="AP428" t="str">
        <f t="shared" si="276"/>
        <v/>
      </c>
      <c r="AQ428" t="str">
        <f t="shared" si="277"/>
        <v/>
      </c>
      <c r="AR428" t="str">
        <f t="shared" si="278"/>
        <v/>
      </c>
      <c r="AS428" t="str">
        <f t="shared" si="279"/>
        <v/>
      </c>
      <c r="AT428" t="str">
        <f t="shared" si="280"/>
        <v/>
      </c>
      <c r="AU428" t="str">
        <f t="shared" si="281"/>
        <v>80</v>
      </c>
      <c r="AV428" t="str">
        <f t="shared" si="282"/>
        <v/>
      </c>
      <c r="AW428" t="str">
        <f t="shared" si="283"/>
        <v xml:space="preserve">                              </v>
      </c>
      <c r="AX428" t="str">
        <f t="shared" si="284"/>
        <v>000000000000000</v>
      </c>
      <c r="AY428" t="str">
        <f t="shared" si="285"/>
        <v>000000000000000</v>
      </c>
      <c r="AZ428" t="str">
        <f t="shared" si="286"/>
        <v>000000000000000</v>
      </c>
      <c r="BA428" t="str">
        <f t="shared" si="287"/>
        <v>000000000000000</v>
      </c>
      <c r="BB428" t="str">
        <f t="shared" si="288"/>
        <v>000000000000000</v>
      </c>
      <c r="BC428" t="str">
        <f t="shared" si="289"/>
        <v>000000000000000</v>
      </c>
      <c r="BD428" t="str">
        <f t="shared" si="290"/>
        <v>000000000000000</v>
      </c>
      <c r="BE428" t="str">
        <f t="shared" si="291"/>
        <v>000000000000000</v>
      </c>
      <c r="BF428" t="str">
        <f t="shared" si="292"/>
        <v>PES</v>
      </c>
      <c r="BG428" t="str">
        <f t="shared" si="293"/>
        <v>0001000000</v>
      </c>
      <c r="BH428">
        <f t="shared" si="294"/>
        <v>1</v>
      </c>
      <c r="BI428" t="str">
        <f t="shared" si="295"/>
        <v xml:space="preserve"> </v>
      </c>
      <c r="BJ428" t="str">
        <f t="shared" si="296"/>
        <v>000000000000000</v>
      </c>
      <c r="BK428" t="str">
        <f t="shared" si="297"/>
        <v/>
      </c>
      <c r="BL428" t="str">
        <f t="shared" si="298"/>
        <v/>
      </c>
      <c r="BM428" t="str">
        <f t="shared" si="299"/>
        <v/>
      </c>
      <c r="BN428" t="str">
        <f t="shared" si="300"/>
        <v/>
      </c>
      <c r="BO428" t="str">
        <f t="shared" si="301"/>
        <v/>
      </c>
      <c r="BP428" t="str">
        <f t="shared" si="302"/>
        <v/>
      </c>
      <c r="BQ428" t="str">
        <f t="shared" si="303"/>
        <v/>
      </c>
      <c r="BR428" t="str">
        <f t="shared" si="304"/>
        <v/>
      </c>
      <c r="BS428" s="22" t="str">
        <f ca="1">IF(BT428="","",MAX($BS$5:INDIRECT(ADDRESS(ROW()-1,COLUMN())))+1)</f>
        <v/>
      </c>
      <c r="BT428" s="22" t="str">
        <f t="shared" si="305"/>
        <v/>
      </c>
      <c r="BU428" s="22" t="str">
        <f ca="1">IF(BV428="","",MAX($BU$5:INDIRECT(ADDRESS(ROW()-1,COLUMN())))+1)</f>
        <v/>
      </c>
      <c r="BV428" s="22" t="str">
        <f t="shared" si="306"/>
        <v/>
      </c>
    </row>
    <row r="429" spans="2:74">
      <c r="B429" s="39"/>
      <c r="C429" s="3"/>
      <c r="D429" s="3" t="str">
        <f t="shared" si="267"/>
        <v/>
      </c>
      <c r="E429" s="40"/>
      <c r="F429" s="40"/>
      <c r="G429" s="40">
        <f t="shared" si="274"/>
        <v>0</v>
      </c>
      <c r="H429" s="3">
        <v>80</v>
      </c>
      <c r="I429" s="3" t="str">
        <f t="shared" si="268"/>
        <v>C U I T</v>
      </c>
      <c r="J429" s="33"/>
      <c r="K429" s="3"/>
      <c r="L429" s="41"/>
      <c r="M429" s="41"/>
      <c r="N429" s="41"/>
      <c r="O429" s="41"/>
      <c r="P429" s="41"/>
      <c r="Q429" s="41"/>
      <c r="R429" s="41"/>
      <c r="S429" s="41"/>
      <c r="T429" s="3" t="s">
        <v>645</v>
      </c>
      <c r="U429" s="3" t="str">
        <f t="shared" si="269"/>
        <v>PESOS ARGENTINOS</v>
      </c>
      <c r="V429" s="41">
        <v>1</v>
      </c>
      <c r="W429" s="41">
        <v>1</v>
      </c>
      <c r="X429" s="3">
        <v>0</v>
      </c>
      <c r="Y429" s="3" t="str">
        <f t="shared" si="270"/>
        <v>NO CORRESPONDE</v>
      </c>
      <c r="Z429" s="3"/>
      <c r="AA429" s="39" t="str">
        <f t="shared" si="275"/>
        <v/>
      </c>
      <c r="AC429" s="46"/>
      <c r="AD429" s="7"/>
      <c r="AE429" s="3" t="str">
        <f t="shared" si="271"/>
        <v/>
      </c>
      <c r="AF429" s="47">
        <f t="shared" si="307"/>
        <v>0</v>
      </c>
      <c r="AG429" s="46"/>
      <c r="AH429" s="7"/>
      <c r="AI429" s="3" t="str">
        <f t="shared" si="272"/>
        <v/>
      </c>
      <c r="AJ429" s="47">
        <f t="shared" si="308"/>
        <v>0</v>
      </c>
      <c r="AK429" s="53">
        <f t="shared" si="309"/>
        <v>0</v>
      </c>
      <c r="AL429" s="53">
        <f t="shared" si="310"/>
        <v>0</v>
      </c>
      <c r="AN429" s="56">
        <f t="shared" si="273"/>
        <v>0</v>
      </c>
      <c r="AP429" t="str">
        <f t="shared" si="276"/>
        <v/>
      </c>
      <c r="AQ429" t="str">
        <f t="shared" si="277"/>
        <v/>
      </c>
      <c r="AR429" t="str">
        <f t="shared" si="278"/>
        <v/>
      </c>
      <c r="AS429" t="str">
        <f t="shared" si="279"/>
        <v/>
      </c>
      <c r="AT429" t="str">
        <f t="shared" si="280"/>
        <v/>
      </c>
      <c r="AU429" t="str">
        <f t="shared" si="281"/>
        <v>80</v>
      </c>
      <c r="AV429" t="str">
        <f t="shared" si="282"/>
        <v/>
      </c>
      <c r="AW429" t="str">
        <f t="shared" si="283"/>
        <v xml:space="preserve">                              </v>
      </c>
      <c r="AX429" t="str">
        <f t="shared" si="284"/>
        <v>000000000000000</v>
      </c>
      <c r="AY429" t="str">
        <f t="shared" si="285"/>
        <v>000000000000000</v>
      </c>
      <c r="AZ429" t="str">
        <f t="shared" si="286"/>
        <v>000000000000000</v>
      </c>
      <c r="BA429" t="str">
        <f t="shared" si="287"/>
        <v>000000000000000</v>
      </c>
      <c r="BB429" t="str">
        <f t="shared" si="288"/>
        <v>000000000000000</v>
      </c>
      <c r="BC429" t="str">
        <f t="shared" si="289"/>
        <v>000000000000000</v>
      </c>
      <c r="BD429" t="str">
        <f t="shared" si="290"/>
        <v>000000000000000</v>
      </c>
      <c r="BE429" t="str">
        <f t="shared" si="291"/>
        <v>000000000000000</v>
      </c>
      <c r="BF429" t="str">
        <f t="shared" si="292"/>
        <v>PES</v>
      </c>
      <c r="BG429" t="str">
        <f t="shared" si="293"/>
        <v>0001000000</v>
      </c>
      <c r="BH429">
        <f t="shared" si="294"/>
        <v>1</v>
      </c>
      <c r="BI429" t="str">
        <f t="shared" si="295"/>
        <v xml:space="preserve"> </v>
      </c>
      <c r="BJ429" t="str">
        <f t="shared" si="296"/>
        <v>000000000000000</v>
      </c>
      <c r="BK429" t="str">
        <f t="shared" si="297"/>
        <v/>
      </c>
      <c r="BL429" t="str">
        <f t="shared" si="298"/>
        <v/>
      </c>
      <c r="BM429" t="str">
        <f t="shared" si="299"/>
        <v/>
      </c>
      <c r="BN429" t="str">
        <f t="shared" si="300"/>
        <v/>
      </c>
      <c r="BO429" t="str">
        <f t="shared" si="301"/>
        <v/>
      </c>
      <c r="BP429" t="str">
        <f t="shared" si="302"/>
        <v/>
      </c>
      <c r="BQ429" t="str">
        <f t="shared" si="303"/>
        <v/>
      </c>
      <c r="BR429" t="str">
        <f t="shared" si="304"/>
        <v/>
      </c>
      <c r="BS429" s="22" t="str">
        <f ca="1">IF(BT429="","",MAX($BS$5:INDIRECT(ADDRESS(ROW()-1,COLUMN())))+1)</f>
        <v/>
      </c>
      <c r="BT429" s="22" t="str">
        <f t="shared" si="305"/>
        <v/>
      </c>
      <c r="BU429" s="22" t="str">
        <f ca="1">IF(BV429="","",MAX($BU$5:INDIRECT(ADDRESS(ROW()-1,COLUMN())))+1)</f>
        <v/>
      </c>
      <c r="BV429" s="22" t="str">
        <f t="shared" si="306"/>
        <v/>
      </c>
    </row>
    <row r="430" spans="2:74">
      <c r="B430" s="39"/>
      <c r="C430" s="3"/>
      <c r="D430" s="3" t="str">
        <f t="shared" si="267"/>
        <v/>
      </c>
      <c r="E430" s="40"/>
      <c r="F430" s="40"/>
      <c r="G430" s="40">
        <f t="shared" si="274"/>
        <v>0</v>
      </c>
      <c r="H430" s="3">
        <v>80</v>
      </c>
      <c r="I430" s="3" t="str">
        <f t="shared" si="268"/>
        <v>C U I T</v>
      </c>
      <c r="J430" s="33"/>
      <c r="K430" s="3"/>
      <c r="L430" s="41"/>
      <c r="M430" s="41"/>
      <c r="N430" s="41"/>
      <c r="O430" s="41"/>
      <c r="P430" s="41"/>
      <c r="Q430" s="41"/>
      <c r="R430" s="41"/>
      <c r="S430" s="41"/>
      <c r="T430" s="3" t="s">
        <v>645</v>
      </c>
      <c r="U430" s="3" t="str">
        <f t="shared" si="269"/>
        <v>PESOS ARGENTINOS</v>
      </c>
      <c r="V430" s="41">
        <v>1</v>
      </c>
      <c r="W430" s="41">
        <v>1</v>
      </c>
      <c r="X430" s="3">
        <v>0</v>
      </c>
      <c r="Y430" s="3" t="str">
        <f t="shared" si="270"/>
        <v>NO CORRESPONDE</v>
      </c>
      <c r="Z430" s="3"/>
      <c r="AA430" s="39" t="str">
        <f t="shared" si="275"/>
        <v/>
      </c>
      <c r="AC430" s="46"/>
      <c r="AD430" s="7"/>
      <c r="AE430" s="3" t="str">
        <f t="shared" si="271"/>
        <v/>
      </c>
      <c r="AF430" s="47">
        <f t="shared" si="307"/>
        <v>0</v>
      </c>
      <c r="AG430" s="46"/>
      <c r="AH430" s="7"/>
      <c r="AI430" s="3" t="str">
        <f t="shared" si="272"/>
        <v/>
      </c>
      <c r="AJ430" s="47">
        <f t="shared" si="308"/>
        <v>0</v>
      </c>
      <c r="AK430" s="53">
        <f t="shared" si="309"/>
        <v>0</v>
      </c>
      <c r="AL430" s="53">
        <f t="shared" si="310"/>
        <v>0</v>
      </c>
      <c r="AN430" s="56">
        <f t="shared" si="273"/>
        <v>0</v>
      </c>
      <c r="AP430" t="str">
        <f t="shared" si="276"/>
        <v/>
      </c>
      <c r="AQ430" t="str">
        <f t="shared" si="277"/>
        <v/>
      </c>
      <c r="AR430" t="str">
        <f t="shared" si="278"/>
        <v/>
      </c>
      <c r="AS430" t="str">
        <f t="shared" si="279"/>
        <v/>
      </c>
      <c r="AT430" t="str">
        <f t="shared" si="280"/>
        <v/>
      </c>
      <c r="AU430" t="str">
        <f t="shared" si="281"/>
        <v>80</v>
      </c>
      <c r="AV430" t="str">
        <f t="shared" si="282"/>
        <v/>
      </c>
      <c r="AW430" t="str">
        <f t="shared" si="283"/>
        <v xml:space="preserve">                              </v>
      </c>
      <c r="AX430" t="str">
        <f t="shared" si="284"/>
        <v>000000000000000</v>
      </c>
      <c r="AY430" t="str">
        <f t="shared" si="285"/>
        <v>000000000000000</v>
      </c>
      <c r="AZ430" t="str">
        <f t="shared" si="286"/>
        <v>000000000000000</v>
      </c>
      <c r="BA430" t="str">
        <f t="shared" si="287"/>
        <v>000000000000000</v>
      </c>
      <c r="BB430" t="str">
        <f t="shared" si="288"/>
        <v>000000000000000</v>
      </c>
      <c r="BC430" t="str">
        <f t="shared" si="289"/>
        <v>000000000000000</v>
      </c>
      <c r="BD430" t="str">
        <f t="shared" si="290"/>
        <v>000000000000000</v>
      </c>
      <c r="BE430" t="str">
        <f t="shared" si="291"/>
        <v>000000000000000</v>
      </c>
      <c r="BF430" t="str">
        <f t="shared" si="292"/>
        <v>PES</v>
      </c>
      <c r="BG430" t="str">
        <f t="shared" si="293"/>
        <v>0001000000</v>
      </c>
      <c r="BH430">
        <f t="shared" si="294"/>
        <v>1</v>
      </c>
      <c r="BI430" t="str">
        <f t="shared" si="295"/>
        <v xml:space="preserve"> </v>
      </c>
      <c r="BJ430" t="str">
        <f t="shared" si="296"/>
        <v>000000000000000</v>
      </c>
      <c r="BK430" t="str">
        <f t="shared" si="297"/>
        <v/>
      </c>
      <c r="BL430" t="str">
        <f t="shared" si="298"/>
        <v/>
      </c>
      <c r="BM430" t="str">
        <f t="shared" si="299"/>
        <v/>
      </c>
      <c r="BN430" t="str">
        <f t="shared" si="300"/>
        <v/>
      </c>
      <c r="BO430" t="str">
        <f t="shared" si="301"/>
        <v/>
      </c>
      <c r="BP430" t="str">
        <f t="shared" si="302"/>
        <v/>
      </c>
      <c r="BQ430" t="str">
        <f t="shared" si="303"/>
        <v/>
      </c>
      <c r="BR430" t="str">
        <f t="shared" si="304"/>
        <v/>
      </c>
      <c r="BS430" s="22" t="str">
        <f ca="1">IF(BT430="","",MAX($BS$5:INDIRECT(ADDRESS(ROW()-1,COLUMN())))+1)</f>
        <v/>
      </c>
      <c r="BT430" s="22" t="str">
        <f t="shared" si="305"/>
        <v/>
      </c>
      <c r="BU430" s="22" t="str">
        <f ca="1">IF(BV430="","",MAX($BU$5:INDIRECT(ADDRESS(ROW()-1,COLUMN())))+1)</f>
        <v/>
      </c>
      <c r="BV430" s="22" t="str">
        <f t="shared" si="306"/>
        <v/>
      </c>
    </row>
    <row r="431" spans="2:74">
      <c r="B431" s="39"/>
      <c r="C431" s="3"/>
      <c r="D431" s="3" t="str">
        <f t="shared" si="267"/>
        <v/>
      </c>
      <c r="E431" s="40"/>
      <c r="F431" s="40"/>
      <c r="G431" s="40">
        <f t="shared" si="274"/>
        <v>0</v>
      </c>
      <c r="H431" s="3">
        <v>80</v>
      </c>
      <c r="I431" s="3" t="str">
        <f t="shared" si="268"/>
        <v>C U I T</v>
      </c>
      <c r="J431" s="33"/>
      <c r="K431" s="3"/>
      <c r="L431" s="41"/>
      <c r="M431" s="41"/>
      <c r="N431" s="41"/>
      <c r="O431" s="41"/>
      <c r="P431" s="41"/>
      <c r="Q431" s="41"/>
      <c r="R431" s="41"/>
      <c r="S431" s="41"/>
      <c r="T431" s="3" t="s">
        <v>645</v>
      </c>
      <c r="U431" s="3" t="str">
        <f t="shared" si="269"/>
        <v>PESOS ARGENTINOS</v>
      </c>
      <c r="V431" s="41">
        <v>1</v>
      </c>
      <c r="W431" s="41">
        <v>1</v>
      </c>
      <c r="X431" s="3">
        <v>0</v>
      </c>
      <c r="Y431" s="3" t="str">
        <f t="shared" si="270"/>
        <v>NO CORRESPONDE</v>
      </c>
      <c r="Z431" s="3"/>
      <c r="AA431" s="39" t="str">
        <f t="shared" si="275"/>
        <v/>
      </c>
      <c r="AC431" s="46"/>
      <c r="AD431" s="7"/>
      <c r="AE431" s="3" t="str">
        <f t="shared" si="271"/>
        <v/>
      </c>
      <c r="AF431" s="47">
        <f t="shared" si="307"/>
        <v>0</v>
      </c>
      <c r="AG431" s="46"/>
      <c r="AH431" s="7"/>
      <c r="AI431" s="3" t="str">
        <f t="shared" si="272"/>
        <v/>
      </c>
      <c r="AJ431" s="47">
        <f t="shared" si="308"/>
        <v>0</v>
      </c>
      <c r="AK431" s="53">
        <f t="shared" si="309"/>
        <v>0</v>
      </c>
      <c r="AL431" s="53">
        <f t="shared" si="310"/>
        <v>0</v>
      </c>
      <c r="AN431" s="56">
        <f t="shared" si="273"/>
        <v>0</v>
      </c>
      <c r="AP431" t="str">
        <f t="shared" si="276"/>
        <v/>
      </c>
      <c r="AQ431" t="str">
        <f t="shared" si="277"/>
        <v/>
      </c>
      <c r="AR431" t="str">
        <f t="shared" si="278"/>
        <v/>
      </c>
      <c r="AS431" t="str">
        <f t="shared" si="279"/>
        <v/>
      </c>
      <c r="AT431" t="str">
        <f t="shared" si="280"/>
        <v/>
      </c>
      <c r="AU431" t="str">
        <f t="shared" si="281"/>
        <v>80</v>
      </c>
      <c r="AV431" t="str">
        <f t="shared" si="282"/>
        <v/>
      </c>
      <c r="AW431" t="str">
        <f t="shared" si="283"/>
        <v xml:space="preserve">                              </v>
      </c>
      <c r="AX431" t="str">
        <f t="shared" si="284"/>
        <v>000000000000000</v>
      </c>
      <c r="AY431" t="str">
        <f t="shared" si="285"/>
        <v>000000000000000</v>
      </c>
      <c r="AZ431" t="str">
        <f t="shared" si="286"/>
        <v>000000000000000</v>
      </c>
      <c r="BA431" t="str">
        <f t="shared" si="287"/>
        <v>000000000000000</v>
      </c>
      <c r="BB431" t="str">
        <f t="shared" si="288"/>
        <v>000000000000000</v>
      </c>
      <c r="BC431" t="str">
        <f t="shared" si="289"/>
        <v>000000000000000</v>
      </c>
      <c r="BD431" t="str">
        <f t="shared" si="290"/>
        <v>000000000000000</v>
      </c>
      <c r="BE431" t="str">
        <f t="shared" si="291"/>
        <v>000000000000000</v>
      </c>
      <c r="BF431" t="str">
        <f t="shared" si="292"/>
        <v>PES</v>
      </c>
      <c r="BG431" t="str">
        <f t="shared" si="293"/>
        <v>0001000000</v>
      </c>
      <c r="BH431">
        <f t="shared" si="294"/>
        <v>1</v>
      </c>
      <c r="BI431" t="str">
        <f t="shared" si="295"/>
        <v xml:space="preserve"> </v>
      </c>
      <c r="BJ431" t="str">
        <f t="shared" si="296"/>
        <v>000000000000000</v>
      </c>
      <c r="BK431" t="str">
        <f t="shared" si="297"/>
        <v/>
      </c>
      <c r="BL431" t="str">
        <f t="shared" si="298"/>
        <v/>
      </c>
      <c r="BM431" t="str">
        <f t="shared" si="299"/>
        <v/>
      </c>
      <c r="BN431" t="str">
        <f t="shared" si="300"/>
        <v/>
      </c>
      <c r="BO431" t="str">
        <f t="shared" si="301"/>
        <v/>
      </c>
      <c r="BP431" t="str">
        <f t="shared" si="302"/>
        <v/>
      </c>
      <c r="BQ431" t="str">
        <f t="shared" si="303"/>
        <v/>
      </c>
      <c r="BR431" t="str">
        <f t="shared" si="304"/>
        <v/>
      </c>
      <c r="BS431" s="22" t="str">
        <f ca="1">IF(BT431="","",MAX($BS$5:INDIRECT(ADDRESS(ROW()-1,COLUMN())))+1)</f>
        <v/>
      </c>
      <c r="BT431" s="22" t="str">
        <f t="shared" si="305"/>
        <v/>
      </c>
      <c r="BU431" s="22" t="str">
        <f ca="1">IF(BV431="","",MAX($BU$5:INDIRECT(ADDRESS(ROW()-1,COLUMN())))+1)</f>
        <v/>
      </c>
      <c r="BV431" s="22" t="str">
        <f t="shared" si="306"/>
        <v/>
      </c>
    </row>
    <row r="432" spans="2:74">
      <c r="B432" s="39"/>
      <c r="C432" s="3"/>
      <c r="D432" s="3" t="str">
        <f t="shared" si="267"/>
        <v/>
      </c>
      <c r="E432" s="40"/>
      <c r="F432" s="40"/>
      <c r="G432" s="40">
        <f t="shared" si="274"/>
        <v>0</v>
      </c>
      <c r="H432" s="3">
        <v>80</v>
      </c>
      <c r="I432" s="3" t="str">
        <f t="shared" si="268"/>
        <v>C U I T</v>
      </c>
      <c r="J432" s="33"/>
      <c r="K432" s="3"/>
      <c r="L432" s="41"/>
      <c r="M432" s="41"/>
      <c r="N432" s="41"/>
      <c r="O432" s="41"/>
      <c r="P432" s="41"/>
      <c r="Q432" s="41"/>
      <c r="R432" s="41"/>
      <c r="S432" s="41"/>
      <c r="T432" s="3" t="s">
        <v>645</v>
      </c>
      <c r="U432" s="3" t="str">
        <f t="shared" si="269"/>
        <v>PESOS ARGENTINOS</v>
      </c>
      <c r="V432" s="41">
        <v>1</v>
      </c>
      <c r="W432" s="41">
        <v>1</v>
      </c>
      <c r="X432" s="3">
        <v>0</v>
      </c>
      <c r="Y432" s="3" t="str">
        <f t="shared" si="270"/>
        <v>NO CORRESPONDE</v>
      </c>
      <c r="Z432" s="3"/>
      <c r="AA432" s="39" t="str">
        <f t="shared" si="275"/>
        <v/>
      </c>
      <c r="AC432" s="46"/>
      <c r="AD432" s="7"/>
      <c r="AE432" s="3" t="str">
        <f t="shared" si="271"/>
        <v/>
      </c>
      <c r="AF432" s="47">
        <f t="shared" si="307"/>
        <v>0</v>
      </c>
      <c r="AG432" s="46"/>
      <c r="AH432" s="7"/>
      <c r="AI432" s="3" t="str">
        <f t="shared" si="272"/>
        <v/>
      </c>
      <c r="AJ432" s="47">
        <f t="shared" si="308"/>
        <v>0</v>
      </c>
      <c r="AK432" s="53">
        <f t="shared" si="309"/>
        <v>0</v>
      </c>
      <c r="AL432" s="53">
        <f t="shared" si="310"/>
        <v>0</v>
      </c>
      <c r="AN432" s="56">
        <f t="shared" si="273"/>
        <v>0</v>
      </c>
      <c r="AP432" t="str">
        <f t="shared" si="276"/>
        <v/>
      </c>
      <c r="AQ432" t="str">
        <f t="shared" si="277"/>
        <v/>
      </c>
      <c r="AR432" t="str">
        <f t="shared" si="278"/>
        <v/>
      </c>
      <c r="AS432" t="str">
        <f t="shared" si="279"/>
        <v/>
      </c>
      <c r="AT432" t="str">
        <f t="shared" si="280"/>
        <v/>
      </c>
      <c r="AU432" t="str">
        <f t="shared" si="281"/>
        <v>80</v>
      </c>
      <c r="AV432" t="str">
        <f t="shared" si="282"/>
        <v/>
      </c>
      <c r="AW432" t="str">
        <f t="shared" si="283"/>
        <v xml:space="preserve">                              </v>
      </c>
      <c r="AX432" t="str">
        <f t="shared" si="284"/>
        <v>000000000000000</v>
      </c>
      <c r="AY432" t="str">
        <f t="shared" si="285"/>
        <v>000000000000000</v>
      </c>
      <c r="AZ432" t="str">
        <f t="shared" si="286"/>
        <v>000000000000000</v>
      </c>
      <c r="BA432" t="str">
        <f t="shared" si="287"/>
        <v>000000000000000</v>
      </c>
      <c r="BB432" t="str">
        <f t="shared" si="288"/>
        <v>000000000000000</v>
      </c>
      <c r="BC432" t="str">
        <f t="shared" si="289"/>
        <v>000000000000000</v>
      </c>
      <c r="BD432" t="str">
        <f t="shared" si="290"/>
        <v>000000000000000</v>
      </c>
      <c r="BE432" t="str">
        <f t="shared" si="291"/>
        <v>000000000000000</v>
      </c>
      <c r="BF432" t="str">
        <f t="shared" si="292"/>
        <v>PES</v>
      </c>
      <c r="BG432" t="str">
        <f t="shared" si="293"/>
        <v>0001000000</v>
      </c>
      <c r="BH432">
        <f t="shared" si="294"/>
        <v>1</v>
      </c>
      <c r="BI432" t="str">
        <f t="shared" si="295"/>
        <v xml:space="preserve"> </v>
      </c>
      <c r="BJ432" t="str">
        <f t="shared" si="296"/>
        <v>000000000000000</v>
      </c>
      <c r="BK432" t="str">
        <f t="shared" si="297"/>
        <v/>
      </c>
      <c r="BL432" t="str">
        <f t="shared" si="298"/>
        <v/>
      </c>
      <c r="BM432" t="str">
        <f t="shared" si="299"/>
        <v/>
      </c>
      <c r="BN432" t="str">
        <f t="shared" si="300"/>
        <v/>
      </c>
      <c r="BO432" t="str">
        <f t="shared" si="301"/>
        <v/>
      </c>
      <c r="BP432" t="str">
        <f t="shared" si="302"/>
        <v/>
      </c>
      <c r="BQ432" t="str">
        <f t="shared" si="303"/>
        <v/>
      </c>
      <c r="BR432" t="str">
        <f t="shared" si="304"/>
        <v/>
      </c>
      <c r="BS432" s="22" t="str">
        <f ca="1">IF(BT432="","",MAX($BS$5:INDIRECT(ADDRESS(ROW()-1,COLUMN())))+1)</f>
        <v/>
      </c>
      <c r="BT432" s="22" t="str">
        <f t="shared" si="305"/>
        <v/>
      </c>
      <c r="BU432" s="22" t="str">
        <f ca="1">IF(BV432="","",MAX($BU$5:INDIRECT(ADDRESS(ROW()-1,COLUMN())))+1)</f>
        <v/>
      </c>
      <c r="BV432" s="22" t="str">
        <f t="shared" si="306"/>
        <v/>
      </c>
    </row>
    <row r="433" spans="2:74">
      <c r="B433" s="39"/>
      <c r="C433" s="3"/>
      <c r="D433" s="3" t="str">
        <f t="shared" si="267"/>
        <v/>
      </c>
      <c r="E433" s="40"/>
      <c r="F433" s="40"/>
      <c r="G433" s="40">
        <f t="shared" si="274"/>
        <v>0</v>
      </c>
      <c r="H433" s="3">
        <v>80</v>
      </c>
      <c r="I433" s="3" t="str">
        <f t="shared" si="268"/>
        <v>C U I T</v>
      </c>
      <c r="J433" s="33"/>
      <c r="K433" s="3"/>
      <c r="L433" s="41"/>
      <c r="M433" s="41"/>
      <c r="N433" s="41"/>
      <c r="O433" s="41"/>
      <c r="P433" s="41"/>
      <c r="Q433" s="41"/>
      <c r="R433" s="41"/>
      <c r="S433" s="41"/>
      <c r="T433" s="3" t="s">
        <v>645</v>
      </c>
      <c r="U433" s="3" t="str">
        <f t="shared" si="269"/>
        <v>PESOS ARGENTINOS</v>
      </c>
      <c r="V433" s="41">
        <v>1</v>
      </c>
      <c r="W433" s="41">
        <v>1</v>
      </c>
      <c r="X433" s="3">
        <v>0</v>
      </c>
      <c r="Y433" s="3" t="str">
        <f t="shared" si="270"/>
        <v>NO CORRESPONDE</v>
      </c>
      <c r="Z433" s="3"/>
      <c r="AA433" s="39" t="str">
        <f t="shared" si="275"/>
        <v/>
      </c>
      <c r="AC433" s="46"/>
      <c r="AD433" s="7"/>
      <c r="AE433" s="3" t="str">
        <f t="shared" si="271"/>
        <v/>
      </c>
      <c r="AF433" s="47">
        <f t="shared" si="307"/>
        <v>0</v>
      </c>
      <c r="AG433" s="46"/>
      <c r="AH433" s="7"/>
      <c r="AI433" s="3" t="str">
        <f t="shared" si="272"/>
        <v/>
      </c>
      <c r="AJ433" s="47">
        <f t="shared" si="308"/>
        <v>0</v>
      </c>
      <c r="AK433" s="53">
        <f t="shared" si="309"/>
        <v>0</v>
      </c>
      <c r="AL433" s="53">
        <f t="shared" si="310"/>
        <v>0</v>
      </c>
      <c r="AN433" s="56">
        <f t="shared" si="273"/>
        <v>0</v>
      </c>
      <c r="AP433" t="str">
        <f t="shared" si="276"/>
        <v/>
      </c>
      <c r="AQ433" t="str">
        <f t="shared" si="277"/>
        <v/>
      </c>
      <c r="AR433" t="str">
        <f t="shared" si="278"/>
        <v/>
      </c>
      <c r="AS433" t="str">
        <f t="shared" si="279"/>
        <v/>
      </c>
      <c r="AT433" t="str">
        <f t="shared" si="280"/>
        <v/>
      </c>
      <c r="AU433" t="str">
        <f t="shared" si="281"/>
        <v>80</v>
      </c>
      <c r="AV433" t="str">
        <f t="shared" si="282"/>
        <v/>
      </c>
      <c r="AW433" t="str">
        <f t="shared" si="283"/>
        <v xml:space="preserve">                              </v>
      </c>
      <c r="AX433" t="str">
        <f t="shared" si="284"/>
        <v>000000000000000</v>
      </c>
      <c r="AY433" t="str">
        <f t="shared" si="285"/>
        <v>000000000000000</v>
      </c>
      <c r="AZ433" t="str">
        <f t="shared" si="286"/>
        <v>000000000000000</v>
      </c>
      <c r="BA433" t="str">
        <f t="shared" si="287"/>
        <v>000000000000000</v>
      </c>
      <c r="BB433" t="str">
        <f t="shared" si="288"/>
        <v>000000000000000</v>
      </c>
      <c r="BC433" t="str">
        <f t="shared" si="289"/>
        <v>000000000000000</v>
      </c>
      <c r="BD433" t="str">
        <f t="shared" si="290"/>
        <v>000000000000000</v>
      </c>
      <c r="BE433" t="str">
        <f t="shared" si="291"/>
        <v>000000000000000</v>
      </c>
      <c r="BF433" t="str">
        <f t="shared" si="292"/>
        <v>PES</v>
      </c>
      <c r="BG433" t="str">
        <f t="shared" si="293"/>
        <v>0001000000</v>
      </c>
      <c r="BH433">
        <f t="shared" si="294"/>
        <v>1</v>
      </c>
      <c r="BI433" t="str">
        <f t="shared" si="295"/>
        <v xml:space="preserve"> </v>
      </c>
      <c r="BJ433" t="str">
        <f t="shared" si="296"/>
        <v>000000000000000</v>
      </c>
      <c r="BK433" t="str">
        <f t="shared" si="297"/>
        <v/>
      </c>
      <c r="BL433" t="str">
        <f t="shared" si="298"/>
        <v/>
      </c>
      <c r="BM433" t="str">
        <f t="shared" si="299"/>
        <v/>
      </c>
      <c r="BN433" t="str">
        <f t="shared" si="300"/>
        <v/>
      </c>
      <c r="BO433" t="str">
        <f t="shared" si="301"/>
        <v/>
      </c>
      <c r="BP433" t="str">
        <f t="shared" si="302"/>
        <v/>
      </c>
      <c r="BQ433" t="str">
        <f t="shared" si="303"/>
        <v/>
      </c>
      <c r="BR433" t="str">
        <f t="shared" si="304"/>
        <v/>
      </c>
      <c r="BS433" s="22" t="str">
        <f ca="1">IF(BT433="","",MAX($BS$5:INDIRECT(ADDRESS(ROW()-1,COLUMN())))+1)</f>
        <v/>
      </c>
      <c r="BT433" s="22" t="str">
        <f t="shared" si="305"/>
        <v/>
      </c>
      <c r="BU433" s="22" t="str">
        <f ca="1">IF(BV433="","",MAX($BU$5:INDIRECT(ADDRESS(ROW()-1,COLUMN())))+1)</f>
        <v/>
      </c>
      <c r="BV433" s="22" t="str">
        <f t="shared" si="306"/>
        <v/>
      </c>
    </row>
    <row r="434" spans="2:74">
      <c r="B434" s="39"/>
      <c r="C434" s="3"/>
      <c r="D434" s="3" t="str">
        <f t="shared" si="267"/>
        <v/>
      </c>
      <c r="E434" s="40"/>
      <c r="F434" s="40"/>
      <c r="G434" s="40">
        <f t="shared" si="274"/>
        <v>0</v>
      </c>
      <c r="H434" s="3">
        <v>80</v>
      </c>
      <c r="I434" s="3" t="str">
        <f t="shared" si="268"/>
        <v>C U I T</v>
      </c>
      <c r="J434" s="33"/>
      <c r="K434" s="3"/>
      <c r="L434" s="41"/>
      <c r="M434" s="41"/>
      <c r="N434" s="41"/>
      <c r="O434" s="41"/>
      <c r="P434" s="41"/>
      <c r="Q434" s="41"/>
      <c r="R434" s="41"/>
      <c r="S434" s="41"/>
      <c r="T434" s="3" t="s">
        <v>645</v>
      </c>
      <c r="U434" s="3" t="str">
        <f t="shared" si="269"/>
        <v>PESOS ARGENTINOS</v>
      </c>
      <c r="V434" s="41">
        <v>1</v>
      </c>
      <c r="W434" s="41">
        <v>1</v>
      </c>
      <c r="X434" s="3">
        <v>0</v>
      </c>
      <c r="Y434" s="3" t="str">
        <f t="shared" si="270"/>
        <v>NO CORRESPONDE</v>
      </c>
      <c r="Z434" s="3"/>
      <c r="AA434" s="39" t="str">
        <f t="shared" si="275"/>
        <v/>
      </c>
      <c r="AC434" s="46"/>
      <c r="AD434" s="7"/>
      <c r="AE434" s="3" t="str">
        <f t="shared" si="271"/>
        <v/>
      </c>
      <c r="AF434" s="47">
        <f t="shared" si="307"/>
        <v>0</v>
      </c>
      <c r="AG434" s="46"/>
      <c r="AH434" s="7"/>
      <c r="AI434" s="3" t="str">
        <f t="shared" si="272"/>
        <v/>
      </c>
      <c r="AJ434" s="47">
        <f t="shared" si="308"/>
        <v>0</v>
      </c>
      <c r="AK434" s="53">
        <f t="shared" si="309"/>
        <v>0</v>
      </c>
      <c r="AL434" s="53">
        <f t="shared" si="310"/>
        <v>0</v>
      </c>
      <c r="AN434" s="56">
        <f t="shared" si="273"/>
        <v>0</v>
      </c>
      <c r="AP434" t="str">
        <f t="shared" si="276"/>
        <v/>
      </c>
      <c r="AQ434" t="str">
        <f t="shared" si="277"/>
        <v/>
      </c>
      <c r="AR434" t="str">
        <f t="shared" si="278"/>
        <v/>
      </c>
      <c r="AS434" t="str">
        <f t="shared" si="279"/>
        <v/>
      </c>
      <c r="AT434" t="str">
        <f t="shared" si="280"/>
        <v/>
      </c>
      <c r="AU434" t="str">
        <f t="shared" si="281"/>
        <v>80</v>
      </c>
      <c r="AV434" t="str">
        <f t="shared" si="282"/>
        <v/>
      </c>
      <c r="AW434" t="str">
        <f t="shared" si="283"/>
        <v xml:space="preserve">                              </v>
      </c>
      <c r="AX434" t="str">
        <f t="shared" si="284"/>
        <v>000000000000000</v>
      </c>
      <c r="AY434" t="str">
        <f t="shared" si="285"/>
        <v>000000000000000</v>
      </c>
      <c r="AZ434" t="str">
        <f t="shared" si="286"/>
        <v>000000000000000</v>
      </c>
      <c r="BA434" t="str">
        <f t="shared" si="287"/>
        <v>000000000000000</v>
      </c>
      <c r="BB434" t="str">
        <f t="shared" si="288"/>
        <v>000000000000000</v>
      </c>
      <c r="BC434" t="str">
        <f t="shared" si="289"/>
        <v>000000000000000</v>
      </c>
      <c r="BD434" t="str">
        <f t="shared" si="290"/>
        <v>000000000000000</v>
      </c>
      <c r="BE434" t="str">
        <f t="shared" si="291"/>
        <v>000000000000000</v>
      </c>
      <c r="BF434" t="str">
        <f t="shared" si="292"/>
        <v>PES</v>
      </c>
      <c r="BG434" t="str">
        <f t="shared" si="293"/>
        <v>0001000000</v>
      </c>
      <c r="BH434">
        <f t="shared" si="294"/>
        <v>1</v>
      </c>
      <c r="BI434" t="str">
        <f t="shared" si="295"/>
        <v xml:space="preserve"> </v>
      </c>
      <c r="BJ434" t="str">
        <f t="shared" si="296"/>
        <v>000000000000000</v>
      </c>
      <c r="BK434" t="str">
        <f t="shared" si="297"/>
        <v/>
      </c>
      <c r="BL434" t="str">
        <f t="shared" si="298"/>
        <v/>
      </c>
      <c r="BM434" t="str">
        <f t="shared" si="299"/>
        <v/>
      </c>
      <c r="BN434" t="str">
        <f t="shared" si="300"/>
        <v/>
      </c>
      <c r="BO434" t="str">
        <f t="shared" si="301"/>
        <v/>
      </c>
      <c r="BP434" t="str">
        <f t="shared" si="302"/>
        <v/>
      </c>
      <c r="BQ434" t="str">
        <f t="shared" si="303"/>
        <v/>
      </c>
      <c r="BR434" t="str">
        <f t="shared" si="304"/>
        <v/>
      </c>
      <c r="BS434" s="22" t="str">
        <f ca="1">IF(BT434="","",MAX($BS$5:INDIRECT(ADDRESS(ROW()-1,COLUMN())))+1)</f>
        <v/>
      </c>
      <c r="BT434" s="22" t="str">
        <f t="shared" si="305"/>
        <v/>
      </c>
      <c r="BU434" s="22" t="str">
        <f ca="1">IF(BV434="","",MAX($BU$5:INDIRECT(ADDRESS(ROW()-1,COLUMN())))+1)</f>
        <v/>
      </c>
      <c r="BV434" s="22" t="str">
        <f t="shared" si="306"/>
        <v/>
      </c>
    </row>
    <row r="435" spans="2:74">
      <c r="B435" s="39"/>
      <c r="C435" s="3"/>
      <c r="D435" s="3" t="str">
        <f t="shared" si="267"/>
        <v/>
      </c>
      <c r="E435" s="40"/>
      <c r="F435" s="40"/>
      <c r="G435" s="40">
        <f t="shared" si="274"/>
        <v>0</v>
      </c>
      <c r="H435" s="3">
        <v>80</v>
      </c>
      <c r="I435" s="3" t="str">
        <f t="shared" si="268"/>
        <v>C U I T</v>
      </c>
      <c r="J435" s="33"/>
      <c r="K435" s="3"/>
      <c r="L435" s="41"/>
      <c r="M435" s="41"/>
      <c r="N435" s="41"/>
      <c r="O435" s="41"/>
      <c r="P435" s="41"/>
      <c r="Q435" s="41"/>
      <c r="R435" s="41"/>
      <c r="S435" s="41"/>
      <c r="T435" s="3" t="s">
        <v>645</v>
      </c>
      <c r="U435" s="3" t="str">
        <f t="shared" si="269"/>
        <v>PESOS ARGENTINOS</v>
      </c>
      <c r="V435" s="41">
        <v>1</v>
      </c>
      <c r="W435" s="41">
        <v>1</v>
      </c>
      <c r="X435" s="3">
        <v>0</v>
      </c>
      <c r="Y435" s="3" t="str">
        <f t="shared" si="270"/>
        <v>NO CORRESPONDE</v>
      </c>
      <c r="Z435" s="3"/>
      <c r="AA435" s="39" t="str">
        <f t="shared" si="275"/>
        <v/>
      </c>
      <c r="AC435" s="46"/>
      <c r="AD435" s="7"/>
      <c r="AE435" s="3" t="str">
        <f t="shared" si="271"/>
        <v/>
      </c>
      <c r="AF435" s="47">
        <f t="shared" si="307"/>
        <v>0</v>
      </c>
      <c r="AG435" s="46"/>
      <c r="AH435" s="7"/>
      <c r="AI435" s="3" t="str">
        <f t="shared" si="272"/>
        <v/>
      </c>
      <c r="AJ435" s="47">
        <f t="shared" si="308"/>
        <v>0</v>
      </c>
      <c r="AK435" s="53">
        <f t="shared" si="309"/>
        <v>0</v>
      </c>
      <c r="AL435" s="53">
        <f t="shared" si="310"/>
        <v>0</v>
      </c>
      <c r="AN435" s="56">
        <f t="shared" si="273"/>
        <v>0</v>
      </c>
      <c r="AP435" t="str">
        <f t="shared" si="276"/>
        <v/>
      </c>
      <c r="AQ435" t="str">
        <f t="shared" si="277"/>
        <v/>
      </c>
      <c r="AR435" t="str">
        <f t="shared" si="278"/>
        <v/>
      </c>
      <c r="AS435" t="str">
        <f t="shared" si="279"/>
        <v/>
      </c>
      <c r="AT435" t="str">
        <f t="shared" si="280"/>
        <v/>
      </c>
      <c r="AU435" t="str">
        <f t="shared" si="281"/>
        <v>80</v>
      </c>
      <c r="AV435" t="str">
        <f t="shared" si="282"/>
        <v/>
      </c>
      <c r="AW435" t="str">
        <f t="shared" si="283"/>
        <v xml:space="preserve">                              </v>
      </c>
      <c r="AX435" t="str">
        <f t="shared" si="284"/>
        <v>000000000000000</v>
      </c>
      <c r="AY435" t="str">
        <f t="shared" si="285"/>
        <v>000000000000000</v>
      </c>
      <c r="AZ435" t="str">
        <f t="shared" si="286"/>
        <v>000000000000000</v>
      </c>
      <c r="BA435" t="str">
        <f t="shared" si="287"/>
        <v>000000000000000</v>
      </c>
      <c r="BB435" t="str">
        <f t="shared" si="288"/>
        <v>000000000000000</v>
      </c>
      <c r="BC435" t="str">
        <f t="shared" si="289"/>
        <v>000000000000000</v>
      </c>
      <c r="BD435" t="str">
        <f t="shared" si="290"/>
        <v>000000000000000</v>
      </c>
      <c r="BE435" t="str">
        <f t="shared" si="291"/>
        <v>000000000000000</v>
      </c>
      <c r="BF435" t="str">
        <f t="shared" si="292"/>
        <v>PES</v>
      </c>
      <c r="BG435" t="str">
        <f t="shared" si="293"/>
        <v>0001000000</v>
      </c>
      <c r="BH435">
        <f t="shared" si="294"/>
        <v>1</v>
      </c>
      <c r="BI435" t="str">
        <f t="shared" si="295"/>
        <v xml:space="preserve"> </v>
      </c>
      <c r="BJ435" t="str">
        <f t="shared" si="296"/>
        <v>000000000000000</v>
      </c>
      <c r="BK435" t="str">
        <f t="shared" si="297"/>
        <v/>
      </c>
      <c r="BL435" t="str">
        <f t="shared" si="298"/>
        <v/>
      </c>
      <c r="BM435" t="str">
        <f t="shared" si="299"/>
        <v/>
      </c>
      <c r="BN435" t="str">
        <f t="shared" si="300"/>
        <v/>
      </c>
      <c r="BO435" t="str">
        <f t="shared" si="301"/>
        <v/>
      </c>
      <c r="BP435" t="str">
        <f t="shared" si="302"/>
        <v/>
      </c>
      <c r="BQ435" t="str">
        <f t="shared" si="303"/>
        <v/>
      </c>
      <c r="BR435" t="str">
        <f t="shared" si="304"/>
        <v/>
      </c>
      <c r="BS435" s="22" t="str">
        <f ca="1">IF(BT435="","",MAX($BS$5:INDIRECT(ADDRESS(ROW()-1,COLUMN())))+1)</f>
        <v/>
      </c>
      <c r="BT435" s="22" t="str">
        <f t="shared" si="305"/>
        <v/>
      </c>
      <c r="BU435" s="22" t="str">
        <f ca="1">IF(BV435="","",MAX($BU$5:INDIRECT(ADDRESS(ROW()-1,COLUMN())))+1)</f>
        <v/>
      </c>
      <c r="BV435" s="22" t="str">
        <f t="shared" si="306"/>
        <v/>
      </c>
    </row>
    <row r="436" spans="2:74">
      <c r="B436" s="39"/>
      <c r="C436" s="3"/>
      <c r="D436" s="3" t="str">
        <f t="shared" si="267"/>
        <v/>
      </c>
      <c r="E436" s="40"/>
      <c r="F436" s="40"/>
      <c r="G436" s="40">
        <f t="shared" si="274"/>
        <v>0</v>
      </c>
      <c r="H436" s="3">
        <v>80</v>
      </c>
      <c r="I436" s="3" t="str">
        <f t="shared" si="268"/>
        <v>C U I T</v>
      </c>
      <c r="J436" s="33"/>
      <c r="K436" s="3"/>
      <c r="L436" s="41"/>
      <c r="M436" s="41"/>
      <c r="N436" s="41"/>
      <c r="O436" s="41"/>
      <c r="P436" s="41"/>
      <c r="Q436" s="41"/>
      <c r="R436" s="41"/>
      <c r="S436" s="41"/>
      <c r="T436" s="3" t="s">
        <v>645</v>
      </c>
      <c r="U436" s="3" t="str">
        <f t="shared" si="269"/>
        <v>PESOS ARGENTINOS</v>
      </c>
      <c r="V436" s="41">
        <v>1</v>
      </c>
      <c r="W436" s="41">
        <v>1</v>
      </c>
      <c r="X436" s="3">
        <v>0</v>
      </c>
      <c r="Y436" s="3" t="str">
        <f t="shared" si="270"/>
        <v>NO CORRESPONDE</v>
      </c>
      <c r="Z436" s="3"/>
      <c r="AA436" s="39" t="str">
        <f t="shared" si="275"/>
        <v/>
      </c>
      <c r="AC436" s="46"/>
      <c r="AD436" s="7"/>
      <c r="AE436" s="3" t="str">
        <f t="shared" si="271"/>
        <v/>
      </c>
      <c r="AF436" s="47">
        <f t="shared" si="307"/>
        <v>0</v>
      </c>
      <c r="AG436" s="46"/>
      <c r="AH436" s="7"/>
      <c r="AI436" s="3" t="str">
        <f t="shared" si="272"/>
        <v/>
      </c>
      <c r="AJ436" s="47">
        <f t="shared" si="308"/>
        <v>0</v>
      </c>
      <c r="AK436" s="53">
        <f t="shared" si="309"/>
        <v>0</v>
      </c>
      <c r="AL436" s="53">
        <f t="shared" si="310"/>
        <v>0</v>
      </c>
      <c r="AN436" s="56">
        <f t="shared" si="273"/>
        <v>0</v>
      </c>
      <c r="AP436" t="str">
        <f t="shared" si="276"/>
        <v/>
      </c>
      <c r="AQ436" t="str">
        <f t="shared" si="277"/>
        <v/>
      </c>
      <c r="AR436" t="str">
        <f t="shared" si="278"/>
        <v/>
      </c>
      <c r="AS436" t="str">
        <f t="shared" si="279"/>
        <v/>
      </c>
      <c r="AT436" t="str">
        <f t="shared" si="280"/>
        <v/>
      </c>
      <c r="AU436" t="str">
        <f t="shared" si="281"/>
        <v>80</v>
      </c>
      <c r="AV436" t="str">
        <f t="shared" si="282"/>
        <v/>
      </c>
      <c r="AW436" t="str">
        <f t="shared" si="283"/>
        <v xml:space="preserve">                              </v>
      </c>
      <c r="AX436" t="str">
        <f t="shared" si="284"/>
        <v>000000000000000</v>
      </c>
      <c r="AY436" t="str">
        <f t="shared" si="285"/>
        <v>000000000000000</v>
      </c>
      <c r="AZ436" t="str">
        <f t="shared" si="286"/>
        <v>000000000000000</v>
      </c>
      <c r="BA436" t="str">
        <f t="shared" si="287"/>
        <v>000000000000000</v>
      </c>
      <c r="BB436" t="str">
        <f t="shared" si="288"/>
        <v>000000000000000</v>
      </c>
      <c r="BC436" t="str">
        <f t="shared" si="289"/>
        <v>000000000000000</v>
      </c>
      <c r="BD436" t="str">
        <f t="shared" si="290"/>
        <v>000000000000000</v>
      </c>
      <c r="BE436" t="str">
        <f t="shared" si="291"/>
        <v>000000000000000</v>
      </c>
      <c r="BF436" t="str">
        <f t="shared" si="292"/>
        <v>PES</v>
      </c>
      <c r="BG436" t="str">
        <f t="shared" si="293"/>
        <v>0001000000</v>
      </c>
      <c r="BH436">
        <f t="shared" si="294"/>
        <v>1</v>
      </c>
      <c r="BI436" t="str">
        <f t="shared" si="295"/>
        <v xml:space="preserve"> </v>
      </c>
      <c r="BJ436" t="str">
        <f t="shared" si="296"/>
        <v>000000000000000</v>
      </c>
      <c r="BK436" t="str">
        <f t="shared" si="297"/>
        <v/>
      </c>
      <c r="BL436" t="str">
        <f t="shared" si="298"/>
        <v/>
      </c>
      <c r="BM436" t="str">
        <f t="shared" si="299"/>
        <v/>
      </c>
      <c r="BN436" t="str">
        <f t="shared" si="300"/>
        <v/>
      </c>
      <c r="BO436" t="str">
        <f t="shared" si="301"/>
        <v/>
      </c>
      <c r="BP436" t="str">
        <f t="shared" si="302"/>
        <v/>
      </c>
      <c r="BQ436" t="str">
        <f t="shared" si="303"/>
        <v/>
      </c>
      <c r="BR436" t="str">
        <f t="shared" si="304"/>
        <v/>
      </c>
      <c r="BS436" s="22" t="str">
        <f ca="1">IF(BT436="","",MAX($BS$5:INDIRECT(ADDRESS(ROW()-1,COLUMN())))+1)</f>
        <v/>
      </c>
      <c r="BT436" s="22" t="str">
        <f t="shared" si="305"/>
        <v/>
      </c>
      <c r="BU436" s="22" t="str">
        <f ca="1">IF(BV436="","",MAX($BU$5:INDIRECT(ADDRESS(ROW()-1,COLUMN())))+1)</f>
        <v/>
      </c>
      <c r="BV436" s="22" t="str">
        <f t="shared" si="306"/>
        <v/>
      </c>
    </row>
    <row r="437" spans="2:74">
      <c r="B437" s="39"/>
      <c r="C437" s="3"/>
      <c r="D437" s="3" t="str">
        <f t="shared" si="267"/>
        <v/>
      </c>
      <c r="E437" s="40"/>
      <c r="F437" s="40"/>
      <c r="G437" s="40">
        <f t="shared" si="274"/>
        <v>0</v>
      </c>
      <c r="H437" s="3">
        <v>80</v>
      </c>
      <c r="I437" s="3" t="str">
        <f t="shared" si="268"/>
        <v>C U I T</v>
      </c>
      <c r="J437" s="33"/>
      <c r="K437" s="3"/>
      <c r="L437" s="41"/>
      <c r="M437" s="41"/>
      <c r="N437" s="41"/>
      <c r="O437" s="41"/>
      <c r="P437" s="41"/>
      <c r="Q437" s="41"/>
      <c r="R437" s="41"/>
      <c r="S437" s="41"/>
      <c r="T437" s="3" t="s">
        <v>645</v>
      </c>
      <c r="U437" s="3" t="str">
        <f t="shared" si="269"/>
        <v>PESOS ARGENTINOS</v>
      </c>
      <c r="V437" s="41">
        <v>1</v>
      </c>
      <c r="W437" s="41">
        <v>1</v>
      </c>
      <c r="X437" s="3">
        <v>0</v>
      </c>
      <c r="Y437" s="3" t="str">
        <f t="shared" si="270"/>
        <v>NO CORRESPONDE</v>
      </c>
      <c r="Z437" s="3"/>
      <c r="AA437" s="39" t="str">
        <f t="shared" si="275"/>
        <v/>
      </c>
      <c r="AC437" s="46"/>
      <c r="AD437" s="7"/>
      <c r="AE437" s="3" t="str">
        <f t="shared" si="271"/>
        <v/>
      </c>
      <c r="AF437" s="47">
        <f t="shared" si="307"/>
        <v>0</v>
      </c>
      <c r="AG437" s="46"/>
      <c r="AH437" s="7"/>
      <c r="AI437" s="3" t="str">
        <f t="shared" si="272"/>
        <v/>
      </c>
      <c r="AJ437" s="47">
        <f t="shared" si="308"/>
        <v>0</v>
      </c>
      <c r="AK437" s="53">
        <f t="shared" si="309"/>
        <v>0</v>
      </c>
      <c r="AL437" s="53">
        <f t="shared" si="310"/>
        <v>0</v>
      </c>
      <c r="AN437" s="56">
        <f t="shared" si="273"/>
        <v>0</v>
      </c>
      <c r="AP437" t="str">
        <f t="shared" si="276"/>
        <v/>
      </c>
      <c r="AQ437" t="str">
        <f t="shared" si="277"/>
        <v/>
      </c>
      <c r="AR437" t="str">
        <f t="shared" si="278"/>
        <v/>
      </c>
      <c r="AS437" t="str">
        <f t="shared" si="279"/>
        <v/>
      </c>
      <c r="AT437" t="str">
        <f t="shared" si="280"/>
        <v/>
      </c>
      <c r="AU437" t="str">
        <f t="shared" si="281"/>
        <v>80</v>
      </c>
      <c r="AV437" t="str">
        <f t="shared" si="282"/>
        <v/>
      </c>
      <c r="AW437" t="str">
        <f t="shared" si="283"/>
        <v xml:space="preserve">                              </v>
      </c>
      <c r="AX437" t="str">
        <f t="shared" si="284"/>
        <v>000000000000000</v>
      </c>
      <c r="AY437" t="str">
        <f t="shared" si="285"/>
        <v>000000000000000</v>
      </c>
      <c r="AZ437" t="str">
        <f t="shared" si="286"/>
        <v>000000000000000</v>
      </c>
      <c r="BA437" t="str">
        <f t="shared" si="287"/>
        <v>000000000000000</v>
      </c>
      <c r="BB437" t="str">
        <f t="shared" si="288"/>
        <v>000000000000000</v>
      </c>
      <c r="BC437" t="str">
        <f t="shared" si="289"/>
        <v>000000000000000</v>
      </c>
      <c r="BD437" t="str">
        <f t="shared" si="290"/>
        <v>000000000000000</v>
      </c>
      <c r="BE437" t="str">
        <f t="shared" si="291"/>
        <v>000000000000000</v>
      </c>
      <c r="BF437" t="str">
        <f t="shared" si="292"/>
        <v>PES</v>
      </c>
      <c r="BG437" t="str">
        <f t="shared" si="293"/>
        <v>0001000000</v>
      </c>
      <c r="BH437">
        <f t="shared" si="294"/>
        <v>1</v>
      </c>
      <c r="BI437" t="str">
        <f t="shared" si="295"/>
        <v xml:space="preserve"> </v>
      </c>
      <c r="BJ437" t="str">
        <f t="shared" si="296"/>
        <v>000000000000000</v>
      </c>
      <c r="BK437" t="str">
        <f t="shared" si="297"/>
        <v/>
      </c>
      <c r="BL437" t="str">
        <f t="shared" si="298"/>
        <v/>
      </c>
      <c r="BM437" t="str">
        <f t="shared" si="299"/>
        <v/>
      </c>
      <c r="BN437" t="str">
        <f t="shared" si="300"/>
        <v/>
      </c>
      <c r="BO437" t="str">
        <f t="shared" si="301"/>
        <v/>
      </c>
      <c r="BP437" t="str">
        <f t="shared" si="302"/>
        <v/>
      </c>
      <c r="BQ437" t="str">
        <f t="shared" si="303"/>
        <v/>
      </c>
      <c r="BR437" t="str">
        <f t="shared" si="304"/>
        <v/>
      </c>
      <c r="BS437" s="22" t="str">
        <f ca="1">IF(BT437="","",MAX($BS$5:INDIRECT(ADDRESS(ROW()-1,COLUMN())))+1)</f>
        <v/>
      </c>
      <c r="BT437" s="22" t="str">
        <f t="shared" si="305"/>
        <v/>
      </c>
      <c r="BU437" s="22" t="str">
        <f ca="1">IF(BV437="","",MAX($BU$5:INDIRECT(ADDRESS(ROW()-1,COLUMN())))+1)</f>
        <v/>
      </c>
      <c r="BV437" s="22" t="str">
        <f t="shared" si="306"/>
        <v/>
      </c>
    </row>
    <row r="438" spans="2:74">
      <c r="B438" s="39"/>
      <c r="C438" s="3"/>
      <c r="D438" s="3" t="str">
        <f t="shared" si="267"/>
        <v/>
      </c>
      <c r="E438" s="40"/>
      <c r="F438" s="40"/>
      <c r="G438" s="40">
        <f t="shared" si="274"/>
        <v>0</v>
      </c>
      <c r="H438" s="3">
        <v>80</v>
      </c>
      <c r="I438" s="3" t="str">
        <f t="shared" si="268"/>
        <v>C U I T</v>
      </c>
      <c r="J438" s="33"/>
      <c r="K438" s="3"/>
      <c r="L438" s="41"/>
      <c r="M438" s="41"/>
      <c r="N438" s="41"/>
      <c r="O438" s="41"/>
      <c r="P438" s="41"/>
      <c r="Q438" s="41"/>
      <c r="R438" s="41"/>
      <c r="S438" s="41"/>
      <c r="T438" s="3" t="s">
        <v>645</v>
      </c>
      <c r="U438" s="3" t="str">
        <f t="shared" si="269"/>
        <v>PESOS ARGENTINOS</v>
      </c>
      <c r="V438" s="41">
        <v>1</v>
      </c>
      <c r="W438" s="41">
        <v>1</v>
      </c>
      <c r="X438" s="3">
        <v>0</v>
      </c>
      <c r="Y438" s="3" t="str">
        <f t="shared" si="270"/>
        <v>NO CORRESPONDE</v>
      </c>
      <c r="Z438" s="3"/>
      <c r="AA438" s="39" t="str">
        <f t="shared" si="275"/>
        <v/>
      </c>
      <c r="AC438" s="46"/>
      <c r="AD438" s="7"/>
      <c r="AE438" s="3" t="str">
        <f t="shared" si="271"/>
        <v/>
      </c>
      <c r="AF438" s="47">
        <f t="shared" si="307"/>
        <v>0</v>
      </c>
      <c r="AG438" s="46"/>
      <c r="AH438" s="7"/>
      <c r="AI438" s="3" t="str">
        <f t="shared" si="272"/>
        <v/>
      </c>
      <c r="AJ438" s="47">
        <f t="shared" si="308"/>
        <v>0</v>
      </c>
      <c r="AK438" s="53">
        <f t="shared" si="309"/>
        <v>0</v>
      </c>
      <c r="AL438" s="53">
        <f t="shared" si="310"/>
        <v>0</v>
      </c>
      <c r="AN438" s="56">
        <f t="shared" si="273"/>
        <v>0</v>
      </c>
      <c r="AP438" t="str">
        <f t="shared" si="276"/>
        <v/>
      </c>
      <c r="AQ438" t="str">
        <f t="shared" si="277"/>
        <v/>
      </c>
      <c r="AR438" t="str">
        <f t="shared" si="278"/>
        <v/>
      </c>
      <c r="AS438" t="str">
        <f t="shared" si="279"/>
        <v/>
      </c>
      <c r="AT438" t="str">
        <f t="shared" si="280"/>
        <v/>
      </c>
      <c r="AU438" t="str">
        <f t="shared" si="281"/>
        <v>80</v>
      </c>
      <c r="AV438" t="str">
        <f t="shared" si="282"/>
        <v/>
      </c>
      <c r="AW438" t="str">
        <f t="shared" si="283"/>
        <v xml:space="preserve">                              </v>
      </c>
      <c r="AX438" t="str">
        <f t="shared" si="284"/>
        <v>000000000000000</v>
      </c>
      <c r="AY438" t="str">
        <f t="shared" si="285"/>
        <v>000000000000000</v>
      </c>
      <c r="AZ438" t="str">
        <f t="shared" si="286"/>
        <v>000000000000000</v>
      </c>
      <c r="BA438" t="str">
        <f t="shared" si="287"/>
        <v>000000000000000</v>
      </c>
      <c r="BB438" t="str">
        <f t="shared" si="288"/>
        <v>000000000000000</v>
      </c>
      <c r="BC438" t="str">
        <f t="shared" si="289"/>
        <v>000000000000000</v>
      </c>
      <c r="BD438" t="str">
        <f t="shared" si="290"/>
        <v>000000000000000</v>
      </c>
      <c r="BE438" t="str">
        <f t="shared" si="291"/>
        <v>000000000000000</v>
      </c>
      <c r="BF438" t="str">
        <f t="shared" si="292"/>
        <v>PES</v>
      </c>
      <c r="BG438" t="str">
        <f t="shared" si="293"/>
        <v>0001000000</v>
      </c>
      <c r="BH438">
        <f t="shared" si="294"/>
        <v>1</v>
      </c>
      <c r="BI438" t="str">
        <f t="shared" si="295"/>
        <v xml:space="preserve"> </v>
      </c>
      <c r="BJ438" t="str">
        <f t="shared" si="296"/>
        <v>000000000000000</v>
      </c>
      <c r="BK438" t="str">
        <f t="shared" si="297"/>
        <v/>
      </c>
      <c r="BL438" t="str">
        <f t="shared" si="298"/>
        <v/>
      </c>
      <c r="BM438" t="str">
        <f t="shared" si="299"/>
        <v/>
      </c>
      <c r="BN438" t="str">
        <f t="shared" si="300"/>
        <v/>
      </c>
      <c r="BO438" t="str">
        <f t="shared" si="301"/>
        <v/>
      </c>
      <c r="BP438" t="str">
        <f t="shared" si="302"/>
        <v/>
      </c>
      <c r="BQ438" t="str">
        <f t="shared" si="303"/>
        <v/>
      </c>
      <c r="BR438" t="str">
        <f t="shared" si="304"/>
        <v/>
      </c>
      <c r="BS438" s="22" t="str">
        <f ca="1">IF(BT438="","",MAX($BS$5:INDIRECT(ADDRESS(ROW()-1,COLUMN())))+1)</f>
        <v/>
      </c>
      <c r="BT438" s="22" t="str">
        <f t="shared" si="305"/>
        <v/>
      </c>
      <c r="BU438" s="22" t="str">
        <f ca="1">IF(BV438="","",MAX($BU$5:INDIRECT(ADDRESS(ROW()-1,COLUMN())))+1)</f>
        <v/>
      </c>
      <c r="BV438" s="22" t="str">
        <f t="shared" si="306"/>
        <v/>
      </c>
    </row>
    <row r="439" spans="2:74">
      <c r="B439" s="39"/>
      <c r="C439" s="3"/>
      <c r="D439" s="3" t="str">
        <f t="shared" si="267"/>
        <v/>
      </c>
      <c r="E439" s="40"/>
      <c r="F439" s="40"/>
      <c r="G439" s="40">
        <f t="shared" si="274"/>
        <v>0</v>
      </c>
      <c r="H439" s="3">
        <v>80</v>
      </c>
      <c r="I439" s="3" t="str">
        <f t="shared" si="268"/>
        <v>C U I T</v>
      </c>
      <c r="J439" s="33"/>
      <c r="K439" s="3"/>
      <c r="L439" s="41"/>
      <c r="M439" s="41"/>
      <c r="N439" s="41"/>
      <c r="O439" s="41"/>
      <c r="P439" s="41"/>
      <c r="Q439" s="41"/>
      <c r="R439" s="41"/>
      <c r="S439" s="41"/>
      <c r="T439" s="3" t="s">
        <v>645</v>
      </c>
      <c r="U439" s="3" t="str">
        <f t="shared" si="269"/>
        <v>PESOS ARGENTINOS</v>
      </c>
      <c r="V439" s="41">
        <v>1</v>
      </c>
      <c r="W439" s="41">
        <v>1</v>
      </c>
      <c r="X439" s="3">
        <v>0</v>
      </c>
      <c r="Y439" s="3" t="str">
        <f t="shared" si="270"/>
        <v>NO CORRESPONDE</v>
      </c>
      <c r="Z439" s="3"/>
      <c r="AA439" s="39" t="str">
        <f t="shared" si="275"/>
        <v/>
      </c>
      <c r="AC439" s="46"/>
      <c r="AD439" s="7"/>
      <c r="AE439" s="3" t="str">
        <f t="shared" si="271"/>
        <v/>
      </c>
      <c r="AF439" s="47">
        <f t="shared" si="307"/>
        <v>0</v>
      </c>
      <c r="AG439" s="46"/>
      <c r="AH439" s="7"/>
      <c r="AI439" s="3" t="str">
        <f t="shared" si="272"/>
        <v/>
      </c>
      <c r="AJ439" s="47">
        <f t="shared" si="308"/>
        <v>0</v>
      </c>
      <c r="AK439" s="53">
        <f t="shared" si="309"/>
        <v>0</v>
      </c>
      <c r="AL439" s="53">
        <f t="shared" si="310"/>
        <v>0</v>
      </c>
      <c r="AN439" s="56">
        <f t="shared" si="273"/>
        <v>0</v>
      </c>
      <c r="AP439" t="str">
        <f t="shared" si="276"/>
        <v/>
      </c>
      <c r="AQ439" t="str">
        <f t="shared" si="277"/>
        <v/>
      </c>
      <c r="AR439" t="str">
        <f t="shared" si="278"/>
        <v/>
      </c>
      <c r="AS439" t="str">
        <f t="shared" si="279"/>
        <v/>
      </c>
      <c r="AT439" t="str">
        <f t="shared" si="280"/>
        <v/>
      </c>
      <c r="AU439" t="str">
        <f t="shared" si="281"/>
        <v>80</v>
      </c>
      <c r="AV439" t="str">
        <f t="shared" si="282"/>
        <v/>
      </c>
      <c r="AW439" t="str">
        <f t="shared" si="283"/>
        <v xml:space="preserve">                              </v>
      </c>
      <c r="AX439" t="str">
        <f t="shared" si="284"/>
        <v>000000000000000</v>
      </c>
      <c r="AY439" t="str">
        <f t="shared" si="285"/>
        <v>000000000000000</v>
      </c>
      <c r="AZ439" t="str">
        <f t="shared" si="286"/>
        <v>000000000000000</v>
      </c>
      <c r="BA439" t="str">
        <f t="shared" si="287"/>
        <v>000000000000000</v>
      </c>
      <c r="BB439" t="str">
        <f t="shared" si="288"/>
        <v>000000000000000</v>
      </c>
      <c r="BC439" t="str">
        <f t="shared" si="289"/>
        <v>000000000000000</v>
      </c>
      <c r="BD439" t="str">
        <f t="shared" si="290"/>
        <v>000000000000000</v>
      </c>
      <c r="BE439" t="str">
        <f t="shared" si="291"/>
        <v>000000000000000</v>
      </c>
      <c r="BF439" t="str">
        <f t="shared" si="292"/>
        <v>PES</v>
      </c>
      <c r="BG439" t="str">
        <f t="shared" si="293"/>
        <v>0001000000</v>
      </c>
      <c r="BH439">
        <f t="shared" si="294"/>
        <v>1</v>
      </c>
      <c r="BI439" t="str">
        <f t="shared" si="295"/>
        <v xml:space="preserve"> </v>
      </c>
      <c r="BJ439" t="str">
        <f t="shared" si="296"/>
        <v>000000000000000</v>
      </c>
      <c r="BK439" t="str">
        <f t="shared" si="297"/>
        <v/>
      </c>
      <c r="BL439" t="str">
        <f t="shared" si="298"/>
        <v/>
      </c>
      <c r="BM439" t="str">
        <f t="shared" si="299"/>
        <v/>
      </c>
      <c r="BN439" t="str">
        <f t="shared" si="300"/>
        <v/>
      </c>
      <c r="BO439" t="str">
        <f t="shared" si="301"/>
        <v/>
      </c>
      <c r="BP439" t="str">
        <f t="shared" si="302"/>
        <v/>
      </c>
      <c r="BQ439" t="str">
        <f t="shared" si="303"/>
        <v/>
      </c>
      <c r="BR439" t="str">
        <f t="shared" si="304"/>
        <v/>
      </c>
      <c r="BS439" s="22" t="str">
        <f ca="1">IF(BT439="","",MAX($BS$5:INDIRECT(ADDRESS(ROW()-1,COLUMN())))+1)</f>
        <v/>
      </c>
      <c r="BT439" s="22" t="str">
        <f t="shared" si="305"/>
        <v/>
      </c>
      <c r="BU439" s="22" t="str">
        <f ca="1">IF(BV439="","",MAX($BU$5:INDIRECT(ADDRESS(ROW()-1,COLUMN())))+1)</f>
        <v/>
      </c>
      <c r="BV439" s="22" t="str">
        <f t="shared" si="306"/>
        <v/>
      </c>
    </row>
    <row r="440" spans="2:74">
      <c r="B440" s="39"/>
      <c r="C440" s="3"/>
      <c r="D440" s="3" t="str">
        <f t="shared" si="267"/>
        <v/>
      </c>
      <c r="E440" s="40"/>
      <c r="F440" s="40"/>
      <c r="G440" s="40">
        <f t="shared" si="274"/>
        <v>0</v>
      </c>
      <c r="H440" s="3">
        <v>80</v>
      </c>
      <c r="I440" s="3" t="str">
        <f t="shared" si="268"/>
        <v>C U I T</v>
      </c>
      <c r="J440" s="33"/>
      <c r="K440" s="3"/>
      <c r="L440" s="41"/>
      <c r="M440" s="41"/>
      <c r="N440" s="41"/>
      <c r="O440" s="41"/>
      <c r="P440" s="41"/>
      <c r="Q440" s="41"/>
      <c r="R440" s="41"/>
      <c r="S440" s="41"/>
      <c r="T440" s="3" t="s">
        <v>645</v>
      </c>
      <c r="U440" s="3" t="str">
        <f t="shared" si="269"/>
        <v>PESOS ARGENTINOS</v>
      </c>
      <c r="V440" s="41">
        <v>1</v>
      </c>
      <c r="W440" s="41">
        <v>1</v>
      </c>
      <c r="X440" s="3">
        <v>0</v>
      </c>
      <c r="Y440" s="3" t="str">
        <f t="shared" si="270"/>
        <v>NO CORRESPONDE</v>
      </c>
      <c r="Z440" s="3"/>
      <c r="AA440" s="39" t="str">
        <f t="shared" si="275"/>
        <v/>
      </c>
      <c r="AC440" s="46"/>
      <c r="AD440" s="7"/>
      <c r="AE440" s="3" t="str">
        <f t="shared" si="271"/>
        <v/>
      </c>
      <c r="AF440" s="47">
        <f t="shared" si="307"/>
        <v>0</v>
      </c>
      <c r="AG440" s="46"/>
      <c r="AH440" s="7"/>
      <c r="AI440" s="3" t="str">
        <f t="shared" si="272"/>
        <v/>
      </c>
      <c r="AJ440" s="47">
        <f t="shared" si="308"/>
        <v>0</v>
      </c>
      <c r="AK440" s="53">
        <f t="shared" si="309"/>
        <v>0</v>
      </c>
      <c r="AL440" s="53">
        <f t="shared" si="310"/>
        <v>0</v>
      </c>
      <c r="AN440" s="56">
        <f t="shared" si="273"/>
        <v>0</v>
      </c>
      <c r="AP440" t="str">
        <f t="shared" si="276"/>
        <v/>
      </c>
      <c r="AQ440" t="str">
        <f t="shared" si="277"/>
        <v/>
      </c>
      <c r="AR440" t="str">
        <f t="shared" si="278"/>
        <v/>
      </c>
      <c r="AS440" t="str">
        <f t="shared" si="279"/>
        <v/>
      </c>
      <c r="AT440" t="str">
        <f t="shared" si="280"/>
        <v/>
      </c>
      <c r="AU440" t="str">
        <f t="shared" si="281"/>
        <v>80</v>
      </c>
      <c r="AV440" t="str">
        <f t="shared" si="282"/>
        <v/>
      </c>
      <c r="AW440" t="str">
        <f t="shared" si="283"/>
        <v xml:space="preserve">                              </v>
      </c>
      <c r="AX440" t="str">
        <f t="shared" si="284"/>
        <v>000000000000000</v>
      </c>
      <c r="AY440" t="str">
        <f t="shared" si="285"/>
        <v>000000000000000</v>
      </c>
      <c r="AZ440" t="str">
        <f t="shared" si="286"/>
        <v>000000000000000</v>
      </c>
      <c r="BA440" t="str">
        <f t="shared" si="287"/>
        <v>000000000000000</v>
      </c>
      <c r="BB440" t="str">
        <f t="shared" si="288"/>
        <v>000000000000000</v>
      </c>
      <c r="BC440" t="str">
        <f t="shared" si="289"/>
        <v>000000000000000</v>
      </c>
      <c r="BD440" t="str">
        <f t="shared" si="290"/>
        <v>000000000000000</v>
      </c>
      <c r="BE440" t="str">
        <f t="shared" si="291"/>
        <v>000000000000000</v>
      </c>
      <c r="BF440" t="str">
        <f t="shared" si="292"/>
        <v>PES</v>
      </c>
      <c r="BG440" t="str">
        <f t="shared" si="293"/>
        <v>0001000000</v>
      </c>
      <c r="BH440">
        <f t="shared" si="294"/>
        <v>1</v>
      </c>
      <c r="BI440" t="str">
        <f t="shared" si="295"/>
        <v xml:space="preserve"> </v>
      </c>
      <c r="BJ440" t="str">
        <f t="shared" si="296"/>
        <v>000000000000000</v>
      </c>
      <c r="BK440" t="str">
        <f t="shared" si="297"/>
        <v/>
      </c>
      <c r="BL440" t="str">
        <f t="shared" si="298"/>
        <v/>
      </c>
      <c r="BM440" t="str">
        <f t="shared" si="299"/>
        <v/>
      </c>
      <c r="BN440" t="str">
        <f t="shared" si="300"/>
        <v/>
      </c>
      <c r="BO440" t="str">
        <f t="shared" si="301"/>
        <v/>
      </c>
      <c r="BP440" t="str">
        <f t="shared" si="302"/>
        <v/>
      </c>
      <c r="BQ440" t="str">
        <f t="shared" si="303"/>
        <v/>
      </c>
      <c r="BR440" t="str">
        <f t="shared" si="304"/>
        <v/>
      </c>
      <c r="BS440" s="22" t="str">
        <f ca="1">IF(BT440="","",MAX($BS$5:INDIRECT(ADDRESS(ROW()-1,COLUMN())))+1)</f>
        <v/>
      </c>
      <c r="BT440" s="22" t="str">
        <f t="shared" si="305"/>
        <v/>
      </c>
      <c r="BU440" s="22" t="str">
        <f ca="1">IF(BV440="","",MAX($BU$5:INDIRECT(ADDRESS(ROW()-1,COLUMN())))+1)</f>
        <v/>
      </c>
      <c r="BV440" s="22" t="str">
        <f t="shared" si="306"/>
        <v/>
      </c>
    </row>
    <row r="441" spans="2:74">
      <c r="B441" s="39"/>
      <c r="C441" s="3"/>
      <c r="D441" s="3" t="str">
        <f t="shared" si="267"/>
        <v/>
      </c>
      <c r="E441" s="40"/>
      <c r="F441" s="40"/>
      <c r="G441" s="40">
        <f t="shared" si="274"/>
        <v>0</v>
      </c>
      <c r="H441" s="3">
        <v>80</v>
      </c>
      <c r="I441" s="3" t="str">
        <f t="shared" si="268"/>
        <v>C U I T</v>
      </c>
      <c r="J441" s="33"/>
      <c r="K441" s="3"/>
      <c r="L441" s="41"/>
      <c r="M441" s="41"/>
      <c r="N441" s="41"/>
      <c r="O441" s="41"/>
      <c r="P441" s="41"/>
      <c r="Q441" s="41"/>
      <c r="R441" s="41"/>
      <c r="S441" s="41"/>
      <c r="T441" s="3" t="s">
        <v>645</v>
      </c>
      <c r="U441" s="3" t="str">
        <f t="shared" si="269"/>
        <v>PESOS ARGENTINOS</v>
      </c>
      <c r="V441" s="41">
        <v>1</v>
      </c>
      <c r="W441" s="41">
        <v>1</v>
      </c>
      <c r="X441" s="3">
        <v>0</v>
      </c>
      <c r="Y441" s="3" t="str">
        <f t="shared" si="270"/>
        <v>NO CORRESPONDE</v>
      </c>
      <c r="Z441" s="3"/>
      <c r="AA441" s="39" t="str">
        <f t="shared" si="275"/>
        <v/>
      </c>
      <c r="AC441" s="46"/>
      <c r="AD441" s="7"/>
      <c r="AE441" s="3" t="str">
        <f t="shared" si="271"/>
        <v/>
      </c>
      <c r="AF441" s="47">
        <f t="shared" si="307"/>
        <v>0</v>
      </c>
      <c r="AG441" s="46"/>
      <c r="AH441" s="7"/>
      <c r="AI441" s="3" t="str">
        <f t="shared" si="272"/>
        <v/>
      </c>
      <c r="AJ441" s="47">
        <f t="shared" si="308"/>
        <v>0</v>
      </c>
      <c r="AK441" s="53">
        <f t="shared" si="309"/>
        <v>0</v>
      </c>
      <c r="AL441" s="53">
        <f t="shared" si="310"/>
        <v>0</v>
      </c>
      <c r="AN441" s="56">
        <f t="shared" si="273"/>
        <v>0</v>
      </c>
      <c r="AP441" t="str">
        <f t="shared" si="276"/>
        <v/>
      </c>
      <c r="AQ441" t="str">
        <f t="shared" si="277"/>
        <v/>
      </c>
      <c r="AR441" t="str">
        <f t="shared" si="278"/>
        <v/>
      </c>
      <c r="AS441" t="str">
        <f t="shared" si="279"/>
        <v/>
      </c>
      <c r="AT441" t="str">
        <f t="shared" si="280"/>
        <v/>
      </c>
      <c r="AU441" t="str">
        <f t="shared" si="281"/>
        <v>80</v>
      </c>
      <c r="AV441" t="str">
        <f t="shared" si="282"/>
        <v/>
      </c>
      <c r="AW441" t="str">
        <f t="shared" si="283"/>
        <v xml:space="preserve">                              </v>
      </c>
      <c r="AX441" t="str">
        <f t="shared" si="284"/>
        <v>000000000000000</v>
      </c>
      <c r="AY441" t="str">
        <f t="shared" si="285"/>
        <v>000000000000000</v>
      </c>
      <c r="AZ441" t="str">
        <f t="shared" si="286"/>
        <v>000000000000000</v>
      </c>
      <c r="BA441" t="str">
        <f t="shared" si="287"/>
        <v>000000000000000</v>
      </c>
      <c r="BB441" t="str">
        <f t="shared" si="288"/>
        <v>000000000000000</v>
      </c>
      <c r="BC441" t="str">
        <f t="shared" si="289"/>
        <v>000000000000000</v>
      </c>
      <c r="BD441" t="str">
        <f t="shared" si="290"/>
        <v>000000000000000</v>
      </c>
      <c r="BE441" t="str">
        <f t="shared" si="291"/>
        <v>000000000000000</v>
      </c>
      <c r="BF441" t="str">
        <f t="shared" si="292"/>
        <v>PES</v>
      </c>
      <c r="BG441" t="str">
        <f t="shared" si="293"/>
        <v>0001000000</v>
      </c>
      <c r="BH441">
        <f t="shared" si="294"/>
        <v>1</v>
      </c>
      <c r="BI441" t="str">
        <f t="shared" si="295"/>
        <v xml:space="preserve"> </v>
      </c>
      <c r="BJ441" t="str">
        <f t="shared" si="296"/>
        <v>000000000000000</v>
      </c>
      <c r="BK441" t="str">
        <f t="shared" si="297"/>
        <v/>
      </c>
      <c r="BL441" t="str">
        <f t="shared" si="298"/>
        <v/>
      </c>
      <c r="BM441" t="str">
        <f t="shared" si="299"/>
        <v/>
      </c>
      <c r="BN441" t="str">
        <f t="shared" si="300"/>
        <v/>
      </c>
      <c r="BO441" t="str">
        <f t="shared" si="301"/>
        <v/>
      </c>
      <c r="BP441" t="str">
        <f t="shared" si="302"/>
        <v/>
      </c>
      <c r="BQ441" t="str">
        <f t="shared" si="303"/>
        <v/>
      </c>
      <c r="BR441" t="str">
        <f t="shared" si="304"/>
        <v/>
      </c>
      <c r="BS441" s="22" t="str">
        <f ca="1">IF(BT441="","",MAX($BS$5:INDIRECT(ADDRESS(ROW()-1,COLUMN())))+1)</f>
        <v/>
      </c>
      <c r="BT441" s="22" t="str">
        <f t="shared" si="305"/>
        <v/>
      </c>
      <c r="BU441" s="22" t="str">
        <f ca="1">IF(BV441="","",MAX($BU$5:INDIRECT(ADDRESS(ROW()-1,COLUMN())))+1)</f>
        <v/>
      </c>
      <c r="BV441" s="22" t="str">
        <f t="shared" si="306"/>
        <v/>
      </c>
    </row>
    <row r="442" spans="2:74">
      <c r="B442" s="39"/>
      <c r="C442" s="3"/>
      <c r="D442" s="3" t="str">
        <f t="shared" si="267"/>
        <v/>
      </c>
      <c r="E442" s="40"/>
      <c r="F442" s="40"/>
      <c r="G442" s="40">
        <f t="shared" si="274"/>
        <v>0</v>
      </c>
      <c r="H442" s="3">
        <v>80</v>
      </c>
      <c r="I442" s="3" t="str">
        <f t="shared" si="268"/>
        <v>C U I T</v>
      </c>
      <c r="J442" s="33"/>
      <c r="K442" s="3"/>
      <c r="L442" s="41"/>
      <c r="M442" s="41"/>
      <c r="N442" s="41"/>
      <c r="O442" s="41"/>
      <c r="P442" s="41"/>
      <c r="Q442" s="41"/>
      <c r="R442" s="41"/>
      <c r="S442" s="41"/>
      <c r="T442" s="3" t="s">
        <v>645</v>
      </c>
      <c r="U442" s="3" t="str">
        <f t="shared" si="269"/>
        <v>PESOS ARGENTINOS</v>
      </c>
      <c r="V442" s="41">
        <v>1</v>
      </c>
      <c r="W442" s="41">
        <v>1</v>
      </c>
      <c r="X442" s="3">
        <v>0</v>
      </c>
      <c r="Y442" s="3" t="str">
        <f t="shared" si="270"/>
        <v>NO CORRESPONDE</v>
      </c>
      <c r="Z442" s="3"/>
      <c r="AA442" s="39" t="str">
        <f t="shared" si="275"/>
        <v/>
      </c>
      <c r="AC442" s="46"/>
      <c r="AD442" s="7"/>
      <c r="AE442" s="3" t="str">
        <f t="shared" si="271"/>
        <v/>
      </c>
      <c r="AF442" s="47">
        <f t="shared" si="307"/>
        <v>0</v>
      </c>
      <c r="AG442" s="46"/>
      <c r="AH442" s="7"/>
      <c r="AI442" s="3" t="str">
        <f t="shared" si="272"/>
        <v/>
      </c>
      <c r="AJ442" s="47">
        <f t="shared" si="308"/>
        <v>0</v>
      </c>
      <c r="AK442" s="53">
        <f t="shared" si="309"/>
        <v>0</v>
      </c>
      <c r="AL442" s="53">
        <f t="shared" si="310"/>
        <v>0</v>
      </c>
      <c r="AN442" s="56">
        <f t="shared" si="273"/>
        <v>0</v>
      </c>
      <c r="AP442" t="str">
        <f t="shared" si="276"/>
        <v/>
      </c>
      <c r="AQ442" t="str">
        <f t="shared" si="277"/>
        <v/>
      </c>
      <c r="AR442" t="str">
        <f t="shared" si="278"/>
        <v/>
      </c>
      <c r="AS442" t="str">
        <f t="shared" si="279"/>
        <v/>
      </c>
      <c r="AT442" t="str">
        <f t="shared" si="280"/>
        <v/>
      </c>
      <c r="AU442" t="str">
        <f t="shared" si="281"/>
        <v>80</v>
      </c>
      <c r="AV442" t="str">
        <f t="shared" si="282"/>
        <v/>
      </c>
      <c r="AW442" t="str">
        <f t="shared" si="283"/>
        <v xml:space="preserve">                              </v>
      </c>
      <c r="AX442" t="str">
        <f t="shared" si="284"/>
        <v>000000000000000</v>
      </c>
      <c r="AY442" t="str">
        <f t="shared" si="285"/>
        <v>000000000000000</v>
      </c>
      <c r="AZ442" t="str">
        <f t="shared" si="286"/>
        <v>000000000000000</v>
      </c>
      <c r="BA442" t="str">
        <f t="shared" si="287"/>
        <v>000000000000000</v>
      </c>
      <c r="BB442" t="str">
        <f t="shared" si="288"/>
        <v>000000000000000</v>
      </c>
      <c r="BC442" t="str">
        <f t="shared" si="289"/>
        <v>000000000000000</v>
      </c>
      <c r="BD442" t="str">
        <f t="shared" si="290"/>
        <v>000000000000000</v>
      </c>
      <c r="BE442" t="str">
        <f t="shared" si="291"/>
        <v>000000000000000</v>
      </c>
      <c r="BF442" t="str">
        <f t="shared" si="292"/>
        <v>PES</v>
      </c>
      <c r="BG442" t="str">
        <f t="shared" si="293"/>
        <v>0001000000</v>
      </c>
      <c r="BH442">
        <f t="shared" si="294"/>
        <v>1</v>
      </c>
      <c r="BI442" t="str">
        <f t="shared" si="295"/>
        <v xml:space="preserve"> </v>
      </c>
      <c r="BJ442" t="str">
        <f t="shared" si="296"/>
        <v>000000000000000</v>
      </c>
      <c r="BK442" t="str">
        <f t="shared" si="297"/>
        <v/>
      </c>
      <c r="BL442" t="str">
        <f t="shared" si="298"/>
        <v/>
      </c>
      <c r="BM442" t="str">
        <f t="shared" si="299"/>
        <v/>
      </c>
      <c r="BN442" t="str">
        <f t="shared" si="300"/>
        <v/>
      </c>
      <c r="BO442" t="str">
        <f t="shared" si="301"/>
        <v/>
      </c>
      <c r="BP442" t="str">
        <f t="shared" si="302"/>
        <v/>
      </c>
      <c r="BQ442" t="str">
        <f t="shared" si="303"/>
        <v/>
      </c>
      <c r="BR442" t="str">
        <f t="shared" si="304"/>
        <v/>
      </c>
      <c r="BS442" s="22" t="str">
        <f ca="1">IF(BT442="","",MAX($BS$5:INDIRECT(ADDRESS(ROW()-1,COLUMN())))+1)</f>
        <v/>
      </c>
      <c r="BT442" s="22" t="str">
        <f t="shared" si="305"/>
        <v/>
      </c>
      <c r="BU442" s="22" t="str">
        <f ca="1">IF(BV442="","",MAX($BU$5:INDIRECT(ADDRESS(ROW()-1,COLUMN())))+1)</f>
        <v/>
      </c>
      <c r="BV442" s="22" t="str">
        <f t="shared" si="306"/>
        <v/>
      </c>
    </row>
    <row r="443" spans="2:74">
      <c r="B443" s="39"/>
      <c r="C443" s="3"/>
      <c r="D443" s="3" t="str">
        <f t="shared" si="267"/>
        <v/>
      </c>
      <c r="E443" s="40"/>
      <c r="F443" s="40"/>
      <c r="G443" s="40">
        <f t="shared" si="274"/>
        <v>0</v>
      </c>
      <c r="H443" s="3">
        <v>80</v>
      </c>
      <c r="I443" s="3" t="str">
        <f t="shared" si="268"/>
        <v>C U I T</v>
      </c>
      <c r="J443" s="33"/>
      <c r="K443" s="3"/>
      <c r="L443" s="41"/>
      <c r="M443" s="41"/>
      <c r="N443" s="41"/>
      <c r="O443" s="41"/>
      <c r="P443" s="41"/>
      <c r="Q443" s="41"/>
      <c r="R443" s="41"/>
      <c r="S443" s="41"/>
      <c r="T443" s="3" t="s">
        <v>645</v>
      </c>
      <c r="U443" s="3" t="str">
        <f t="shared" si="269"/>
        <v>PESOS ARGENTINOS</v>
      </c>
      <c r="V443" s="41">
        <v>1</v>
      </c>
      <c r="W443" s="41">
        <v>1</v>
      </c>
      <c r="X443" s="3">
        <v>0</v>
      </c>
      <c r="Y443" s="3" t="str">
        <f t="shared" si="270"/>
        <v>NO CORRESPONDE</v>
      </c>
      <c r="Z443" s="3"/>
      <c r="AA443" s="39" t="str">
        <f t="shared" si="275"/>
        <v/>
      </c>
      <c r="AC443" s="46"/>
      <c r="AD443" s="7"/>
      <c r="AE443" s="3" t="str">
        <f t="shared" si="271"/>
        <v/>
      </c>
      <c r="AF443" s="47">
        <f t="shared" si="307"/>
        <v>0</v>
      </c>
      <c r="AG443" s="46"/>
      <c r="AH443" s="7"/>
      <c r="AI443" s="3" t="str">
        <f t="shared" si="272"/>
        <v/>
      </c>
      <c r="AJ443" s="47">
        <f t="shared" si="308"/>
        <v>0</v>
      </c>
      <c r="AK443" s="53">
        <f t="shared" si="309"/>
        <v>0</v>
      </c>
      <c r="AL443" s="53">
        <f t="shared" si="310"/>
        <v>0</v>
      </c>
      <c r="AN443" s="56">
        <f t="shared" si="273"/>
        <v>0</v>
      </c>
      <c r="AP443" t="str">
        <f t="shared" si="276"/>
        <v/>
      </c>
      <c r="AQ443" t="str">
        <f t="shared" si="277"/>
        <v/>
      </c>
      <c r="AR443" t="str">
        <f t="shared" si="278"/>
        <v/>
      </c>
      <c r="AS443" t="str">
        <f t="shared" si="279"/>
        <v/>
      </c>
      <c r="AT443" t="str">
        <f t="shared" si="280"/>
        <v/>
      </c>
      <c r="AU443" t="str">
        <f t="shared" si="281"/>
        <v>80</v>
      </c>
      <c r="AV443" t="str">
        <f t="shared" si="282"/>
        <v/>
      </c>
      <c r="AW443" t="str">
        <f t="shared" si="283"/>
        <v xml:space="preserve">                              </v>
      </c>
      <c r="AX443" t="str">
        <f t="shared" si="284"/>
        <v>000000000000000</v>
      </c>
      <c r="AY443" t="str">
        <f t="shared" si="285"/>
        <v>000000000000000</v>
      </c>
      <c r="AZ443" t="str">
        <f t="shared" si="286"/>
        <v>000000000000000</v>
      </c>
      <c r="BA443" t="str">
        <f t="shared" si="287"/>
        <v>000000000000000</v>
      </c>
      <c r="BB443" t="str">
        <f t="shared" si="288"/>
        <v>000000000000000</v>
      </c>
      <c r="BC443" t="str">
        <f t="shared" si="289"/>
        <v>000000000000000</v>
      </c>
      <c r="BD443" t="str">
        <f t="shared" si="290"/>
        <v>000000000000000</v>
      </c>
      <c r="BE443" t="str">
        <f t="shared" si="291"/>
        <v>000000000000000</v>
      </c>
      <c r="BF443" t="str">
        <f t="shared" si="292"/>
        <v>PES</v>
      </c>
      <c r="BG443" t="str">
        <f t="shared" si="293"/>
        <v>0001000000</v>
      </c>
      <c r="BH443">
        <f t="shared" si="294"/>
        <v>1</v>
      </c>
      <c r="BI443" t="str">
        <f t="shared" si="295"/>
        <v xml:space="preserve"> </v>
      </c>
      <c r="BJ443" t="str">
        <f t="shared" si="296"/>
        <v>000000000000000</v>
      </c>
      <c r="BK443" t="str">
        <f t="shared" si="297"/>
        <v/>
      </c>
      <c r="BL443" t="str">
        <f t="shared" si="298"/>
        <v/>
      </c>
      <c r="BM443" t="str">
        <f t="shared" si="299"/>
        <v/>
      </c>
      <c r="BN443" t="str">
        <f t="shared" si="300"/>
        <v/>
      </c>
      <c r="BO443" t="str">
        <f t="shared" si="301"/>
        <v/>
      </c>
      <c r="BP443" t="str">
        <f t="shared" si="302"/>
        <v/>
      </c>
      <c r="BQ443" t="str">
        <f t="shared" si="303"/>
        <v/>
      </c>
      <c r="BR443" t="str">
        <f t="shared" si="304"/>
        <v/>
      </c>
      <c r="BS443" s="22" t="str">
        <f ca="1">IF(BT443="","",MAX($BS$5:INDIRECT(ADDRESS(ROW()-1,COLUMN())))+1)</f>
        <v/>
      </c>
      <c r="BT443" s="22" t="str">
        <f t="shared" si="305"/>
        <v/>
      </c>
      <c r="BU443" s="22" t="str">
        <f ca="1">IF(BV443="","",MAX($BU$5:INDIRECT(ADDRESS(ROW()-1,COLUMN())))+1)</f>
        <v/>
      </c>
      <c r="BV443" s="22" t="str">
        <f t="shared" si="306"/>
        <v/>
      </c>
    </row>
    <row r="444" spans="2:74">
      <c r="B444" s="39"/>
      <c r="C444" s="3"/>
      <c r="D444" s="3" t="str">
        <f t="shared" si="267"/>
        <v/>
      </c>
      <c r="E444" s="40"/>
      <c r="F444" s="40"/>
      <c r="G444" s="40">
        <f t="shared" si="274"/>
        <v>0</v>
      </c>
      <c r="H444" s="3">
        <v>80</v>
      </c>
      <c r="I444" s="3" t="str">
        <f t="shared" si="268"/>
        <v>C U I T</v>
      </c>
      <c r="J444" s="33"/>
      <c r="K444" s="3"/>
      <c r="L444" s="41"/>
      <c r="M444" s="41"/>
      <c r="N444" s="41"/>
      <c r="O444" s="41"/>
      <c r="P444" s="41"/>
      <c r="Q444" s="41"/>
      <c r="R444" s="41"/>
      <c r="S444" s="41"/>
      <c r="T444" s="3" t="s">
        <v>645</v>
      </c>
      <c r="U444" s="3" t="str">
        <f t="shared" si="269"/>
        <v>PESOS ARGENTINOS</v>
      </c>
      <c r="V444" s="41">
        <v>1</v>
      </c>
      <c r="W444" s="41">
        <v>1</v>
      </c>
      <c r="X444" s="3">
        <v>0</v>
      </c>
      <c r="Y444" s="3" t="str">
        <f t="shared" si="270"/>
        <v>NO CORRESPONDE</v>
      </c>
      <c r="Z444" s="3"/>
      <c r="AA444" s="39" t="str">
        <f t="shared" si="275"/>
        <v/>
      </c>
      <c r="AC444" s="46"/>
      <c r="AD444" s="7"/>
      <c r="AE444" s="3" t="str">
        <f t="shared" si="271"/>
        <v/>
      </c>
      <c r="AF444" s="47">
        <f t="shared" si="307"/>
        <v>0</v>
      </c>
      <c r="AG444" s="46"/>
      <c r="AH444" s="7"/>
      <c r="AI444" s="3" t="str">
        <f t="shared" si="272"/>
        <v/>
      </c>
      <c r="AJ444" s="47">
        <f t="shared" si="308"/>
        <v>0</v>
      </c>
      <c r="AK444" s="53">
        <f t="shared" si="309"/>
        <v>0</v>
      </c>
      <c r="AL444" s="53">
        <f t="shared" si="310"/>
        <v>0</v>
      </c>
      <c r="AN444" s="56">
        <f t="shared" si="273"/>
        <v>0</v>
      </c>
      <c r="AP444" t="str">
        <f t="shared" si="276"/>
        <v/>
      </c>
      <c r="AQ444" t="str">
        <f t="shared" si="277"/>
        <v/>
      </c>
      <c r="AR444" t="str">
        <f t="shared" si="278"/>
        <v/>
      </c>
      <c r="AS444" t="str">
        <f t="shared" si="279"/>
        <v/>
      </c>
      <c r="AT444" t="str">
        <f t="shared" si="280"/>
        <v/>
      </c>
      <c r="AU444" t="str">
        <f t="shared" si="281"/>
        <v>80</v>
      </c>
      <c r="AV444" t="str">
        <f t="shared" si="282"/>
        <v/>
      </c>
      <c r="AW444" t="str">
        <f t="shared" si="283"/>
        <v xml:space="preserve">                              </v>
      </c>
      <c r="AX444" t="str">
        <f t="shared" si="284"/>
        <v>000000000000000</v>
      </c>
      <c r="AY444" t="str">
        <f t="shared" si="285"/>
        <v>000000000000000</v>
      </c>
      <c r="AZ444" t="str">
        <f t="shared" si="286"/>
        <v>000000000000000</v>
      </c>
      <c r="BA444" t="str">
        <f t="shared" si="287"/>
        <v>000000000000000</v>
      </c>
      <c r="BB444" t="str">
        <f t="shared" si="288"/>
        <v>000000000000000</v>
      </c>
      <c r="BC444" t="str">
        <f t="shared" si="289"/>
        <v>000000000000000</v>
      </c>
      <c r="BD444" t="str">
        <f t="shared" si="290"/>
        <v>000000000000000</v>
      </c>
      <c r="BE444" t="str">
        <f t="shared" si="291"/>
        <v>000000000000000</v>
      </c>
      <c r="BF444" t="str">
        <f t="shared" si="292"/>
        <v>PES</v>
      </c>
      <c r="BG444" t="str">
        <f t="shared" si="293"/>
        <v>0001000000</v>
      </c>
      <c r="BH444">
        <f t="shared" si="294"/>
        <v>1</v>
      </c>
      <c r="BI444" t="str">
        <f t="shared" si="295"/>
        <v xml:space="preserve"> </v>
      </c>
      <c r="BJ444" t="str">
        <f t="shared" si="296"/>
        <v>000000000000000</v>
      </c>
      <c r="BK444" t="str">
        <f t="shared" si="297"/>
        <v/>
      </c>
      <c r="BL444" t="str">
        <f t="shared" si="298"/>
        <v/>
      </c>
      <c r="BM444" t="str">
        <f t="shared" si="299"/>
        <v/>
      </c>
      <c r="BN444" t="str">
        <f t="shared" si="300"/>
        <v/>
      </c>
      <c r="BO444" t="str">
        <f t="shared" si="301"/>
        <v/>
      </c>
      <c r="BP444" t="str">
        <f t="shared" si="302"/>
        <v/>
      </c>
      <c r="BQ444" t="str">
        <f t="shared" si="303"/>
        <v/>
      </c>
      <c r="BR444" t="str">
        <f t="shared" si="304"/>
        <v/>
      </c>
      <c r="BS444" s="22" t="str">
        <f ca="1">IF(BT444="","",MAX($BS$5:INDIRECT(ADDRESS(ROW()-1,COLUMN())))+1)</f>
        <v/>
      </c>
      <c r="BT444" s="22" t="str">
        <f t="shared" si="305"/>
        <v/>
      </c>
      <c r="BU444" s="22" t="str">
        <f ca="1">IF(BV444="","",MAX($BU$5:INDIRECT(ADDRESS(ROW()-1,COLUMN())))+1)</f>
        <v/>
      </c>
      <c r="BV444" s="22" t="str">
        <f t="shared" si="306"/>
        <v/>
      </c>
    </row>
    <row r="445" spans="2:74">
      <c r="B445" s="39"/>
      <c r="C445" s="3"/>
      <c r="D445" s="3" t="str">
        <f t="shared" si="267"/>
        <v/>
      </c>
      <c r="E445" s="40"/>
      <c r="F445" s="40"/>
      <c r="G445" s="40">
        <f t="shared" si="274"/>
        <v>0</v>
      </c>
      <c r="H445" s="3">
        <v>80</v>
      </c>
      <c r="I445" s="3" t="str">
        <f t="shared" si="268"/>
        <v>C U I T</v>
      </c>
      <c r="J445" s="33"/>
      <c r="K445" s="3"/>
      <c r="L445" s="41"/>
      <c r="M445" s="41"/>
      <c r="N445" s="41"/>
      <c r="O445" s="41"/>
      <c r="P445" s="41"/>
      <c r="Q445" s="41"/>
      <c r="R445" s="41"/>
      <c r="S445" s="41"/>
      <c r="T445" s="3" t="s">
        <v>645</v>
      </c>
      <c r="U445" s="3" t="str">
        <f t="shared" si="269"/>
        <v>PESOS ARGENTINOS</v>
      </c>
      <c r="V445" s="41">
        <v>1</v>
      </c>
      <c r="W445" s="41">
        <v>1</v>
      </c>
      <c r="X445" s="3">
        <v>0</v>
      </c>
      <c r="Y445" s="3" t="str">
        <f t="shared" si="270"/>
        <v>NO CORRESPONDE</v>
      </c>
      <c r="Z445" s="3"/>
      <c r="AA445" s="39" t="str">
        <f t="shared" si="275"/>
        <v/>
      </c>
      <c r="AC445" s="46"/>
      <c r="AD445" s="7"/>
      <c r="AE445" s="3" t="str">
        <f t="shared" si="271"/>
        <v/>
      </c>
      <c r="AF445" s="47">
        <f t="shared" si="307"/>
        <v>0</v>
      </c>
      <c r="AG445" s="46"/>
      <c r="AH445" s="7"/>
      <c r="AI445" s="3" t="str">
        <f t="shared" si="272"/>
        <v/>
      </c>
      <c r="AJ445" s="47">
        <f t="shared" si="308"/>
        <v>0</v>
      </c>
      <c r="AK445" s="53">
        <f t="shared" si="309"/>
        <v>0</v>
      </c>
      <c r="AL445" s="53">
        <f t="shared" si="310"/>
        <v>0</v>
      </c>
      <c r="AN445" s="56">
        <f t="shared" si="273"/>
        <v>0</v>
      </c>
      <c r="AP445" t="str">
        <f t="shared" si="276"/>
        <v/>
      </c>
      <c r="AQ445" t="str">
        <f t="shared" si="277"/>
        <v/>
      </c>
      <c r="AR445" t="str">
        <f t="shared" si="278"/>
        <v/>
      </c>
      <c r="AS445" t="str">
        <f t="shared" si="279"/>
        <v/>
      </c>
      <c r="AT445" t="str">
        <f t="shared" si="280"/>
        <v/>
      </c>
      <c r="AU445" t="str">
        <f t="shared" si="281"/>
        <v>80</v>
      </c>
      <c r="AV445" t="str">
        <f t="shared" si="282"/>
        <v/>
      </c>
      <c r="AW445" t="str">
        <f t="shared" si="283"/>
        <v xml:space="preserve">                              </v>
      </c>
      <c r="AX445" t="str">
        <f t="shared" si="284"/>
        <v>000000000000000</v>
      </c>
      <c r="AY445" t="str">
        <f t="shared" si="285"/>
        <v>000000000000000</v>
      </c>
      <c r="AZ445" t="str">
        <f t="shared" si="286"/>
        <v>000000000000000</v>
      </c>
      <c r="BA445" t="str">
        <f t="shared" si="287"/>
        <v>000000000000000</v>
      </c>
      <c r="BB445" t="str">
        <f t="shared" si="288"/>
        <v>000000000000000</v>
      </c>
      <c r="BC445" t="str">
        <f t="shared" si="289"/>
        <v>000000000000000</v>
      </c>
      <c r="BD445" t="str">
        <f t="shared" si="290"/>
        <v>000000000000000</v>
      </c>
      <c r="BE445" t="str">
        <f t="shared" si="291"/>
        <v>000000000000000</v>
      </c>
      <c r="BF445" t="str">
        <f t="shared" si="292"/>
        <v>PES</v>
      </c>
      <c r="BG445" t="str">
        <f t="shared" si="293"/>
        <v>0001000000</v>
      </c>
      <c r="BH445">
        <f t="shared" si="294"/>
        <v>1</v>
      </c>
      <c r="BI445" t="str">
        <f t="shared" si="295"/>
        <v xml:space="preserve"> </v>
      </c>
      <c r="BJ445" t="str">
        <f t="shared" si="296"/>
        <v>000000000000000</v>
      </c>
      <c r="BK445" t="str">
        <f t="shared" si="297"/>
        <v/>
      </c>
      <c r="BL445" t="str">
        <f t="shared" si="298"/>
        <v/>
      </c>
      <c r="BM445" t="str">
        <f t="shared" si="299"/>
        <v/>
      </c>
      <c r="BN445" t="str">
        <f t="shared" si="300"/>
        <v/>
      </c>
      <c r="BO445" t="str">
        <f t="shared" si="301"/>
        <v/>
      </c>
      <c r="BP445" t="str">
        <f t="shared" si="302"/>
        <v/>
      </c>
      <c r="BQ445" t="str">
        <f t="shared" si="303"/>
        <v/>
      </c>
      <c r="BR445" t="str">
        <f t="shared" si="304"/>
        <v/>
      </c>
      <c r="BS445" s="22" t="str">
        <f ca="1">IF(BT445="","",MAX($BS$5:INDIRECT(ADDRESS(ROW()-1,COLUMN())))+1)</f>
        <v/>
      </c>
      <c r="BT445" s="22" t="str">
        <f t="shared" si="305"/>
        <v/>
      </c>
      <c r="BU445" s="22" t="str">
        <f ca="1">IF(BV445="","",MAX($BU$5:INDIRECT(ADDRESS(ROW()-1,COLUMN())))+1)</f>
        <v/>
      </c>
      <c r="BV445" s="22" t="str">
        <f t="shared" si="306"/>
        <v/>
      </c>
    </row>
    <row r="446" spans="2:74">
      <c r="B446" s="39"/>
      <c r="C446" s="3"/>
      <c r="D446" s="3" t="str">
        <f t="shared" si="267"/>
        <v/>
      </c>
      <c r="E446" s="40"/>
      <c r="F446" s="40"/>
      <c r="G446" s="40">
        <f t="shared" si="274"/>
        <v>0</v>
      </c>
      <c r="H446" s="3">
        <v>80</v>
      </c>
      <c r="I446" s="3" t="str">
        <f t="shared" si="268"/>
        <v>C U I T</v>
      </c>
      <c r="J446" s="33"/>
      <c r="K446" s="3"/>
      <c r="L446" s="41"/>
      <c r="M446" s="41"/>
      <c r="N446" s="41"/>
      <c r="O446" s="41"/>
      <c r="P446" s="41"/>
      <c r="Q446" s="41"/>
      <c r="R446" s="41"/>
      <c r="S446" s="41"/>
      <c r="T446" s="3" t="s">
        <v>645</v>
      </c>
      <c r="U446" s="3" t="str">
        <f t="shared" si="269"/>
        <v>PESOS ARGENTINOS</v>
      </c>
      <c r="V446" s="41">
        <v>1</v>
      </c>
      <c r="W446" s="41">
        <v>1</v>
      </c>
      <c r="X446" s="3">
        <v>0</v>
      </c>
      <c r="Y446" s="3" t="str">
        <f t="shared" si="270"/>
        <v>NO CORRESPONDE</v>
      </c>
      <c r="Z446" s="3"/>
      <c r="AA446" s="39" t="str">
        <f t="shared" si="275"/>
        <v/>
      </c>
      <c r="AC446" s="46"/>
      <c r="AD446" s="7"/>
      <c r="AE446" s="3" t="str">
        <f t="shared" si="271"/>
        <v/>
      </c>
      <c r="AF446" s="47">
        <f t="shared" si="307"/>
        <v>0</v>
      </c>
      <c r="AG446" s="46"/>
      <c r="AH446" s="7"/>
      <c r="AI446" s="3" t="str">
        <f t="shared" si="272"/>
        <v/>
      </c>
      <c r="AJ446" s="47">
        <f t="shared" si="308"/>
        <v>0</v>
      </c>
      <c r="AK446" s="53">
        <f t="shared" si="309"/>
        <v>0</v>
      </c>
      <c r="AL446" s="53">
        <f t="shared" si="310"/>
        <v>0</v>
      </c>
      <c r="AN446" s="56">
        <f t="shared" si="273"/>
        <v>0</v>
      </c>
      <c r="AP446" t="str">
        <f t="shared" si="276"/>
        <v/>
      </c>
      <c r="AQ446" t="str">
        <f t="shared" si="277"/>
        <v/>
      </c>
      <c r="AR446" t="str">
        <f t="shared" si="278"/>
        <v/>
      </c>
      <c r="AS446" t="str">
        <f t="shared" si="279"/>
        <v/>
      </c>
      <c r="AT446" t="str">
        <f t="shared" si="280"/>
        <v/>
      </c>
      <c r="AU446" t="str">
        <f t="shared" si="281"/>
        <v>80</v>
      </c>
      <c r="AV446" t="str">
        <f t="shared" si="282"/>
        <v/>
      </c>
      <c r="AW446" t="str">
        <f t="shared" si="283"/>
        <v xml:space="preserve">                              </v>
      </c>
      <c r="AX446" t="str">
        <f t="shared" si="284"/>
        <v>000000000000000</v>
      </c>
      <c r="AY446" t="str">
        <f t="shared" si="285"/>
        <v>000000000000000</v>
      </c>
      <c r="AZ446" t="str">
        <f t="shared" si="286"/>
        <v>000000000000000</v>
      </c>
      <c r="BA446" t="str">
        <f t="shared" si="287"/>
        <v>000000000000000</v>
      </c>
      <c r="BB446" t="str">
        <f t="shared" si="288"/>
        <v>000000000000000</v>
      </c>
      <c r="BC446" t="str">
        <f t="shared" si="289"/>
        <v>000000000000000</v>
      </c>
      <c r="BD446" t="str">
        <f t="shared" si="290"/>
        <v>000000000000000</v>
      </c>
      <c r="BE446" t="str">
        <f t="shared" si="291"/>
        <v>000000000000000</v>
      </c>
      <c r="BF446" t="str">
        <f t="shared" si="292"/>
        <v>PES</v>
      </c>
      <c r="BG446" t="str">
        <f t="shared" si="293"/>
        <v>0001000000</v>
      </c>
      <c r="BH446">
        <f t="shared" si="294"/>
        <v>1</v>
      </c>
      <c r="BI446" t="str">
        <f t="shared" si="295"/>
        <v xml:space="preserve"> </v>
      </c>
      <c r="BJ446" t="str">
        <f t="shared" si="296"/>
        <v>000000000000000</v>
      </c>
      <c r="BK446" t="str">
        <f t="shared" si="297"/>
        <v/>
      </c>
      <c r="BL446" t="str">
        <f t="shared" si="298"/>
        <v/>
      </c>
      <c r="BM446" t="str">
        <f t="shared" si="299"/>
        <v/>
      </c>
      <c r="BN446" t="str">
        <f t="shared" si="300"/>
        <v/>
      </c>
      <c r="BO446" t="str">
        <f t="shared" si="301"/>
        <v/>
      </c>
      <c r="BP446" t="str">
        <f t="shared" si="302"/>
        <v/>
      </c>
      <c r="BQ446" t="str">
        <f t="shared" si="303"/>
        <v/>
      </c>
      <c r="BR446" t="str">
        <f t="shared" si="304"/>
        <v/>
      </c>
      <c r="BS446" s="22" t="str">
        <f ca="1">IF(BT446="","",MAX($BS$5:INDIRECT(ADDRESS(ROW()-1,COLUMN())))+1)</f>
        <v/>
      </c>
      <c r="BT446" s="22" t="str">
        <f t="shared" si="305"/>
        <v/>
      </c>
      <c r="BU446" s="22" t="str">
        <f ca="1">IF(BV446="","",MAX($BU$5:INDIRECT(ADDRESS(ROW()-1,COLUMN())))+1)</f>
        <v/>
      </c>
      <c r="BV446" s="22" t="str">
        <f t="shared" si="306"/>
        <v/>
      </c>
    </row>
    <row r="447" spans="2:74">
      <c r="B447" s="39"/>
      <c r="C447" s="3"/>
      <c r="D447" s="3" t="str">
        <f t="shared" si="267"/>
        <v/>
      </c>
      <c r="E447" s="40"/>
      <c r="F447" s="40"/>
      <c r="G447" s="40">
        <f t="shared" si="274"/>
        <v>0</v>
      </c>
      <c r="H447" s="3">
        <v>80</v>
      </c>
      <c r="I447" s="3" t="str">
        <f t="shared" si="268"/>
        <v>C U I T</v>
      </c>
      <c r="J447" s="33"/>
      <c r="K447" s="3"/>
      <c r="L447" s="41"/>
      <c r="M447" s="41"/>
      <c r="N447" s="41"/>
      <c r="O447" s="41"/>
      <c r="P447" s="41"/>
      <c r="Q447" s="41"/>
      <c r="R447" s="41"/>
      <c r="S447" s="41"/>
      <c r="T447" s="3" t="s">
        <v>645</v>
      </c>
      <c r="U447" s="3" t="str">
        <f t="shared" si="269"/>
        <v>PESOS ARGENTINOS</v>
      </c>
      <c r="V447" s="41">
        <v>1</v>
      </c>
      <c r="W447" s="41">
        <v>1</v>
      </c>
      <c r="X447" s="3">
        <v>0</v>
      </c>
      <c r="Y447" s="3" t="str">
        <f t="shared" si="270"/>
        <v>NO CORRESPONDE</v>
      </c>
      <c r="Z447" s="3"/>
      <c r="AA447" s="39" t="str">
        <f t="shared" si="275"/>
        <v/>
      </c>
      <c r="AC447" s="46"/>
      <c r="AD447" s="7"/>
      <c r="AE447" s="3" t="str">
        <f t="shared" si="271"/>
        <v/>
      </c>
      <c r="AF447" s="47">
        <f t="shared" si="307"/>
        <v>0</v>
      </c>
      <c r="AG447" s="46"/>
      <c r="AH447" s="7"/>
      <c r="AI447" s="3" t="str">
        <f t="shared" si="272"/>
        <v/>
      </c>
      <c r="AJ447" s="47">
        <f t="shared" si="308"/>
        <v>0</v>
      </c>
      <c r="AK447" s="53">
        <f t="shared" si="309"/>
        <v>0</v>
      </c>
      <c r="AL447" s="53">
        <f t="shared" si="310"/>
        <v>0</v>
      </c>
      <c r="AN447" s="56">
        <f t="shared" si="273"/>
        <v>0</v>
      </c>
      <c r="AP447" t="str">
        <f t="shared" si="276"/>
        <v/>
      </c>
      <c r="AQ447" t="str">
        <f t="shared" si="277"/>
        <v/>
      </c>
      <c r="AR447" t="str">
        <f t="shared" si="278"/>
        <v/>
      </c>
      <c r="AS447" t="str">
        <f t="shared" si="279"/>
        <v/>
      </c>
      <c r="AT447" t="str">
        <f t="shared" si="280"/>
        <v/>
      </c>
      <c r="AU447" t="str">
        <f t="shared" si="281"/>
        <v>80</v>
      </c>
      <c r="AV447" t="str">
        <f t="shared" si="282"/>
        <v/>
      </c>
      <c r="AW447" t="str">
        <f t="shared" si="283"/>
        <v xml:space="preserve">                              </v>
      </c>
      <c r="AX447" t="str">
        <f t="shared" si="284"/>
        <v>000000000000000</v>
      </c>
      <c r="AY447" t="str">
        <f t="shared" si="285"/>
        <v>000000000000000</v>
      </c>
      <c r="AZ447" t="str">
        <f t="shared" si="286"/>
        <v>000000000000000</v>
      </c>
      <c r="BA447" t="str">
        <f t="shared" si="287"/>
        <v>000000000000000</v>
      </c>
      <c r="BB447" t="str">
        <f t="shared" si="288"/>
        <v>000000000000000</v>
      </c>
      <c r="BC447" t="str">
        <f t="shared" si="289"/>
        <v>000000000000000</v>
      </c>
      <c r="BD447" t="str">
        <f t="shared" si="290"/>
        <v>000000000000000</v>
      </c>
      <c r="BE447" t="str">
        <f t="shared" si="291"/>
        <v>000000000000000</v>
      </c>
      <c r="BF447" t="str">
        <f t="shared" si="292"/>
        <v>PES</v>
      </c>
      <c r="BG447" t="str">
        <f t="shared" si="293"/>
        <v>0001000000</v>
      </c>
      <c r="BH447">
        <f t="shared" si="294"/>
        <v>1</v>
      </c>
      <c r="BI447" t="str">
        <f t="shared" si="295"/>
        <v xml:space="preserve"> </v>
      </c>
      <c r="BJ447" t="str">
        <f t="shared" si="296"/>
        <v>000000000000000</v>
      </c>
      <c r="BK447" t="str">
        <f t="shared" si="297"/>
        <v/>
      </c>
      <c r="BL447" t="str">
        <f t="shared" si="298"/>
        <v/>
      </c>
      <c r="BM447" t="str">
        <f t="shared" si="299"/>
        <v/>
      </c>
      <c r="BN447" t="str">
        <f t="shared" si="300"/>
        <v/>
      </c>
      <c r="BO447" t="str">
        <f t="shared" si="301"/>
        <v/>
      </c>
      <c r="BP447" t="str">
        <f t="shared" si="302"/>
        <v/>
      </c>
      <c r="BQ447" t="str">
        <f t="shared" si="303"/>
        <v/>
      </c>
      <c r="BR447" t="str">
        <f t="shared" si="304"/>
        <v/>
      </c>
      <c r="BS447" s="22" t="str">
        <f ca="1">IF(BT447="","",MAX($BS$5:INDIRECT(ADDRESS(ROW()-1,COLUMN())))+1)</f>
        <v/>
      </c>
      <c r="BT447" s="22" t="str">
        <f t="shared" si="305"/>
        <v/>
      </c>
      <c r="BU447" s="22" t="str">
        <f ca="1">IF(BV447="","",MAX($BU$5:INDIRECT(ADDRESS(ROW()-1,COLUMN())))+1)</f>
        <v/>
      </c>
      <c r="BV447" s="22" t="str">
        <f t="shared" si="306"/>
        <v/>
      </c>
    </row>
    <row r="448" spans="2:74">
      <c r="B448" s="39"/>
      <c r="C448" s="3"/>
      <c r="D448" s="3" t="str">
        <f t="shared" si="267"/>
        <v/>
      </c>
      <c r="E448" s="40"/>
      <c r="F448" s="40"/>
      <c r="G448" s="40">
        <f t="shared" si="274"/>
        <v>0</v>
      </c>
      <c r="H448" s="3">
        <v>80</v>
      </c>
      <c r="I448" s="3" t="str">
        <f t="shared" si="268"/>
        <v>C U I T</v>
      </c>
      <c r="J448" s="33"/>
      <c r="K448" s="3"/>
      <c r="L448" s="41"/>
      <c r="M448" s="41"/>
      <c r="N448" s="41"/>
      <c r="O448" s="41"/>
      <c r="P448" s="41"/>
      <c r="Q448" s="41"/>
      <c r="R448" s="41"/>
      <c r="S448" s="41"/>
      <c r="T448" s="3" t="s">
        <v>645</v>
      </c>
      <c r="U448" s="3" t="str">
        <f t="shared" si="269"/>
        <v>PESOS ARGENTINOS</v>
      </c>
      <c r="V448" s="41">
        <v>1</v>
      </c>
      <c r="W448" s="41">
        <v>1</v>
      </c>
      <c r="X448" s="3">
        <v>0</v>
      </c>
      <c r="Y448" s="3" t="str">
        <f t="shared" si="270"/>
        <v>NO CORRESPONDE</v>
      </c>
      <c r="Z448" s="3"/>
      <c r="AA448" s="39" t="str">
        <f t="shared" si="275"/>
        <v/>
      </c>
      <c r="AC448" s="46"/>
      <c r="AD448" s="7"/>
      <c r="AE448" s="3" t="str">
        <f t="shared" si="271"/>
        <v/>
      </c>
      <c r="AF448" s="47">
        <f t="shared" si="307"/>
        <v>0</v>
      </c>
      <c r="AG448" s="46"/>
      <c r="AH448" s="7"/>
      <c r="AI448" s="3" t="str">
        <f t="shared" si="272"/>
        <v/>
      </c>
      <c r="AJ448" s="47">
        <f t="shared" si="308"/>
        <v>0</v>
      </c>
      <c r="AK448" s="53">
        <f t="shared" si="309"/>
        <v>0</v>
      </c>
      <c r="AL448" s="53">
        <f t="shared" si="310"/>
        <v>0</v>
      </c>
      <c r="AN448" s="56">
        <f t="shared" si="273"/>
        <v>0</v>
      </c>
      <c r="AP448" t="str">
        <f t="shared" si="276"/>
        <v/>
      </c>
      <c r="AQ448" t="str">
        <f t="shared" si="277"/>
        <v/>
      </c>
      <c r="AR448" t="str">
        <f t="shared" si="278"/>
        <v/>
      </c>
      <c r="AS448" t="str">
        <f t="shared" si="279"/>
        <v/>
      </c>
      <c r="AT448" t="str">
        <f t="shared" si="280"/>
        <v/>
      </c>
      <c r="AU448" t="str">
        <f t="shared" si="281"/>
        <v>80</v>
      </c>
      <c r="AV448" t="str">
        <f t="shared" si="282"/>
        <v/>
      </c>
      <c r="AW448" t="str">
        <f t="shared" si="283"/>
        <v xml:space="preserve">                              </v>
      </c>
      <c r="AX448" t="str">
        <f t="shared" si="284"/>
        <v>000000000000000</v>
      </c>
      <c r="AY448" t="str">
        <f t="shared" si="285"/>
        <v>000000000000000</v>
      </c>
      <c r="AZ448" t="str">
        <f t="shared" si="286"/>
        <v>000000000000000</v>
      </c>
      <c r="BA448" t="str">
        <f t="shared" si="287"/>
        <v>000000000000000</v>
      </c>
      <c r="BB448" t="str">
        <f t="shared" si="288"/>
        <v>000000000000000</v>
      </c>
      <c r="BC448" t="str">
        <f t="shared" si="289"/>
        <v>000000000000000</v>
      </c>
      <c r="BD448" t="str">
        <f t="shared" si="290"/>
        <v>000000000000000</v>
      </c>
      <c r="BE448" t="str">
        <f t="shared" si="291"/>
        <v>000000000000000</v>
      </c>
      <c r="BF448" t="str">
        <f t="shared" si="292"/>
        <v>PES</v>
      </c>
      <c r="BG448" t="str">
        <f t="shared" si="293"/>
        <v>0001000000</v>
      </c>
      <c r="BH448">
        <f t="shared" si="294"/>
        <v>1</v>
      </c>
      <c r="BI448" t="str">
        <f t="shared" si="295"/>
        <v xml:space="preserve"> </v>
      </c>
      <c r="BJ448" t="str">
        <f t="shared" si="296"/>
        <v>000000000000000</v>
      </c>
      <c r="BK448" t="str">
        <f t="shared" si="297"/>
        <v/>
      </c>
      <c r="BL448" t="str">
        <f t="shared" si="298"/>
        <v/>
      </c>
      <c r="BM448" t="str">
        <f t="shared" si="299"/>
        <v/>
      </c>
      <c r="BN448" t="str">
        <f t="shared" si="300"/>
        <v/>
      </c>
      <c r="BO448" t="str">
        <f t="shared" si="301"/>
        <v/>
      </c>
      <c r="BP448" t="str">
        <f t="shared" si="302"/>
        <v/>
      </c>
      <c r="BQ448" t="str">
        <f t="shared" si="303"/>
        <v/>
      </c>
      <c r="BR448" t="str">
        <f t="shared" si="304"/>
        <v/>
      </c>
      <c r="BS448" s="22" t="str">
        <f ca="1">IF(BT448="","",MAX($BS$5:INDIRECT(ADDRESS(ROW()-1,COLUMN())))+1)</f>
        <v/>
      </c>
      <c r="BT448" s="22" t="str">
        <f t="shared" si="305"/>
        <v/>
      </c>
      <c r="BU448" s="22" t="str">
        <f ca="1">IF(BV448="","",MAX($BU$5:INDIRECT(ADDRESS(ROW()-1,COLUMN())))+1)</f>
        <v/>
      </c>
      <c r="BV448" s="22" t="str">
        <f t="shared" si="306"/>
        <v/>
      </c>
    </row>
    <row r="449" spans="2:74">
      <c r="B449" s="39"/>
      <c r="C449" s="3"/>
      <c r="D449" s="3" t="str">
        <f t="shared" si="267"/>
        <v/>
      </c>
      <c r="E449" s="40"/>
      <c r="F449" s="40"/>
      <c r="G449" s="40">
        <f t="shared" si="274"/>
        <v>0</v>
      </c>
      <c r="H449" s="3">
        <v>80</v>
      </c>
      <c r="I449" s="3" t="str">
        <f t="shared" si="268"/>
        <v>C U I T</v>
      </c>
      <c r="J449" s="33"/>
      <c r="K449" s="3"/>
      <c r="L449" s="41"/>
      <c r="M449" s="41"/>
      <c r="N449" s="41"/>
      <c r="O449" s="41"/>
      <c r="P449" s="41"/>
      <c r="Q449" s="41"/>
      <c r="R449" s="41"/>
      <c r="S449" s="41"/>
      <c r="T449" s="3" t="s">
        <v>645</v>
      </c>
      <c r="U449" s="3" t="str">
        <f t="shared" si="269"/>
        <v>PESOS ARGENTINOS</v>
      </c>
      <c r="V449" s="41">
        <v>1</v>
      </c>
      <c r="W449" s="41">
        <v>1</v>
      </c>
      <c r="X449" s="3">
        <v>0</v>
      </c>
      <c r="Y449" s="3" t="str">
        <f t="shared" si="270"/>
        <v>NO CORRESPONDE</v>
      </c>
      <c r="Z449" s="3"/>
      <c r="AA449" s="39" t="str">
        <f t="shared" si="275"/>
        <v/>
      </c>
      <c r="AC449" s="46"/>
      <c r="AD449" s="7"/>
      <c r="AE449" s="3" t="str">
        <f t="shared" si="271"/>
        <v/>
      </c>
      <c r="AF449" s="47">
        <f t="shared" si="307"/>
        <v>0</v>
      </c>
      <c r="AG449" s="46"/>
      <c r="AH449" s="7"/>
      <c r="AI449" s="3" t="str">
        <f t="shared" si="272"/>
        <v/>
      </c>
      <c r="AJ449" s="47">
        <f t="shared" si="308"/>
        <v>0</v>
      </c>
      <c r="AK449" s="53">
        <f t="shared" si="309"/>
        <v>0</v>
      </c>
      <c r="AL449" s="53">
        <f t="shared" si="310"/>
        <v>0</v>
      </c>
      <c r="AN449" s="56">
        <f t="shared" si="273"/>
        <v>0</v>
      </c>
      <c r="AP449" t="str">
        <f t="shared" si="276"/>
        <v/>
      </c>
      <c r="AQ449" t="str">
        <f t="shared" si="277"/>
        <v/>
      </c>
      <c r="AR449" t="str">
        <f t="shared" si="278"/>
        <v/>
      </c>
      <c r="AS449" t="str">
        <f t="shared" si="279"/>
        <v/>
      </c>
      <c r="AT449" t="str">
        <f t="shared" si="280"/>
        <v/>
      </c>
      <c r="AU449" t="str">
        <f t="shared" si="281"/>
        <v>80</v>
      </c>
      <c r="AV449" t="str">
        <f t="shared" si="282"/>
        <v/>
      </c>
      <c r="AW449" t="str">
        <f t="shared" si="283"/>
        <v xml:space="preserve">                              </v>
      </c>
      <c r="AX449" t="str">
        <f t="shared" si="284"/>
        <v>000000000000000</v>
      </c>
      <c r="AY449" t="str">
        <f t="shared" si="285"/>
        <v>000000000000000</v>
      </c>
      <c r="AZ449" t="str">
        <f t="shared" si="286"/>
        <v>000000000000000</v>
      </c>
      <c r="BA449" t="str">
        <f t="shared" si="287"/>
        <v>000000000000000</v>
      </c>
      <c r="BB449" t="str">
        <f t="shared" si="288"/>
        <v>000000000000000</v>
      </c>
      <c r="BC449" t="str">
        <f t="shared" si="289"/>
        <v>000000000000000</v>
      </c>
      <c r="BD449" t="str">
        <f t="shared" si="290"/>
        <v>000000000000000</v>
      </c>
      <c r="BE449" t="str">
        <f t="shared" si="291"/>
        <v>000000000000000</v>
      </c>
      <c r="BF449" t="str">
        <f t="shared" si="292"/>
        <v>PES</v>
      </c>
      <c r="BG449" t="str">
        <f t="shared" si="293"/>
        <v>0001000000</v>
      </c>
      <c r="BH449">
        <f t="shared" si="294"/>
        <v>1</v>
      </c>
      <c r="BI449" t="str">
        <f t="shared" si="295"/>
        <v xml:space="preserve"> </v>
      </c>
      <c r="BJ449" t="str">
        <f t="shared" si="296"/>
        <v>000000000000000</v>
      </c>
      <c r="BK449" t="str">
        <f t="shared" si="297"/>
        <v/>
      </c>
      <c r="BL449" t="str">
        <f t="shared" si="298"/>
        <v/>
      </c>
      <c r="BM449" t="str">
        <f t="shared" si="299"/>
        <v/>
      </c>
      <c r="BN449" t="str">
        <f t="shared" si="300"/>
        <v/>
      </c>
      <c r="BO449" t="str">
        <f t="shared" si="301"/>
        <v/>
      </c>
      <c r="BP449" t="str">
        <f t="shared" si="302"/>
        <v/>
      </c>
      <c r="BQ449" t="str">
        <f t="shared" si="303"/>
        <v/>
      </c>
      <c r="BR449" t="str">
        <f t="shared" si="304"/>
        <v/>
      </c>
      <c r="BS449" s="22" t="str">
        <f ca="1">IF(BT449="","",MAX($BS$5:INDIRECT(ADDRESS(ROW()-1,COLUMN())))+1)</f>
        <v/>
      </c>
      <c r="BT449" s="22" t="str">
        <f t="shared" si="305"/>
        <v/>
      </c>
      <c r="BU449" s="22" t="str">
        <f ca="1">IF(BV449="","",MAX($BU$5:INDIRECT(ADDRESS(ROW()-1,COLUMN())))+1)</f>
        <v/>
      </c>
      <c r="BV449" s="22" t="str">
        <f t="shared" si="306"/>
        <v/>
      </c>
    </row>
    <row r="450" spans="2:74">
      <c r="B450" s="39"/>
      <c r="C450" s="3"/>
      <c r="D450" s="3" t="str">
        <f t="shared" si="267"/>
        <v/>
      </c>
      <c r="E450" s="40"/>
      <c r="F450" s="40"/>
      <c r="G450" s="40">
        <f t="shared" si="274"/>
        <v>0</v>
      </c>
      <c r="H450" s="3">
        <v>80</v>
      </c>
      <c r="I450" s="3" t="str">
        <f t="shared" si="268"/>
        <v>C U I T</v>
      </c>
      <c r="J450" s="33"/>
      <c r="K450" s="3"/>
      <c r="L450" s="41"/>
      <c r="M450" s="41"/>
      <c r="N450" s="41"/>
      <c r="O450" s="41"/>
      <c r="P450" s="41"/>
      <c r="Q450" s="41"/>
      <c r="R450" s="41"/>
      <c r="S450" s="41"/>
      <c r="T450" s="3" t="s">
        <v>645</v>
      </c>
      <c r="U450" s="3" t="str">
        <f t="shared" si="269"/>
        <v>PESOS ARGENTINOS</v>
      </c>
      <c r="V450" s="41">
        <v>1</v>
      </c>
      <c r="W450" s="41">
        <v>1</v>
      </c>
      <c r="X450" s="3">
        <v>0</v>
      </c>
      <c r="Y450" s="3" t="str">
        <f t="shared" si="270"/>
        <v>NO CORRESPONDE</v>
      </c>
      <c r="Z450" s="3"/>
      <c r="AA450" s="39" t="str">
        <f t="shared" si="275"/>
        <v/>
      </c>
      <c r="AC450" s="46"/>
      <c r="AD450" s="7"/>
      <c r="AE450" s="3" t="str">
        <f t="shared" si="271"/>
        <v/>
      </c>
      <c r="AF450" s="47">
        <f t="shared" si="307"/>
        <v>0</v>
      </c>
      <c r="AG450" s="46"/>
      <c r="AH450" s="7"/>
      <c r="AI450" s="3" t="str">
        <f t="shared" si="272"/>
        <v/>
      </c>
      <c r="AJ450" s="47">
        <f t="shared" si="308"/>
        <v>0</v>
      </c>
      <c r="AK450" s="53">
        <f t="shared" si="309"/>
        <v>0</v>
      </c>
      <c r="AL450" s="53">
        <f t="shared" si="310"/>
        <v>0</v>
      </c>
      <c r="AN450" s="56">
        <f t="shared" si="273"/>
        <v>0</v>
      </c>
      <c r="AP450" t="str">
        <f t="shared" si="276"/>
        <v/>
      </c>
      <c r="AQ450" t="str">
        <f t="shared" si="277"/>
        <v/>
      </c>
      <c r="AR450" t="str">
        <f t="shared" si="278"/>
        <v/>
      </c>
      <c r="AS450" t="str">
        <f t="shared" si="279"/>
        <v/>
      </c>
      <c r="AT450" t="str">
        <f t="shared" si="280"/>
        <v/>
      </c>
      <c r="AU450" t="str">
        <f t="shared" si="281"/>
        <v>80</v>
      </c>
      <c r="AV450" t="str">
        <f t="shared" si="282"/>
        <v/>
      </c>
      <c r="AW450" t="str">
        <f t="shared" si="283"/>
        <v xml:space="preserve">                              </v>
      </c>
      <c r="AX450" t="str">
        <f t="shared" si="284"/>
        <v>000000000000000</v>
      </c>
      <c r="AY450" t="str">
        <f t="shared" si="285"/>
        <v>000000000000000</v>
      </c>
      <c r="AZ450" t="str">
        <f t="shared" si="286"/>
        <v>000000000000000</v>
      </c>
      <c r="BA450" t="str">
        <f t="shared" si="287"/>
        <v>000000000000000</v>
      </c>
      <c r="BB450" t="str">
        <f t="shared" si="288"/>
        <v>000000000000000</v>
      </c>
      <c r="BC450" t="str">
        <f t="shared" si="289"/>
        <v>000000000000000</v>
      </c>
      <c r="BD450" t="str">
        <f t="shared" si="290"/>
        <v>000000000000000</v>
      </c>
      <c r="BE450" t="str">
        <f t="shared" si="291"/>
        <v>000000000000000</v>
      </c>
      <c r="BF450" t="str">
        <f t="shared" si="292"/>
        <v>PES</v>
      </c>
      <c r="BG450" t="str">
        <f t="shared" si="293"/>
        <v>0001000000</v>
      </c>
      <c r="BH450">
        <f t="shared" si="294"/>
        <v>1</v>
      </c>
      <c r="BI450" t="str">
        <f t="shared" si="295"/>
        <v xml:space="preserve"> </v>
      </c>
      <c r="BJ450" t="str">
        <f t="shared" si="296"/>
        <v>000000000000000</v>
      </c>
      <c r="BK450" t="str">
        <f t="shared" si="297"/>
        <v/>
      </c>
      <c r="BL450" t="str">
        <f t="shared" si="298"/>
        <v/>
      </c>
      <c r="BM450" t="str">
        <f t="shared" si="299"/>
        <v/>
      </c>
      <c r="BN450" t="str">
        <f t="shared" si="300"/>
        <v/>
      </c>
      <c r="BO450" t="str">
        <f t="shared" si="301"/>
        <v/>
      </c>
      <c r="BP450" t="str">
        <f t="shared" si="302"/>
        <v/>
      </c>
      <c r="BQ450" t="str">
        <f t="shared" si="303"/>
        <v/>
      </c>
      <c r="BR450" t="str">
        <f t="shared" si="304"/>
        <v/>
      </c>
      <c r="BS450" s="22" t="str">
        <f ca="1">IF(BT450="","",MAX($BS$5:INDIRECT(ADDRESS(ROW()-1,COLUMN())))+1)</f>
        <v/>
      </c>
      <c r="BT450" s="22" t="str">
        <f t="shared" si="305"/>
        <v/>
      </c>
      <c r="BU450" s="22" t="str">
        <f ca="1">IF(BV450="","",MAX($BU$5:INDIRECT(ADDRESS(ROW()-1,COLUMN())))+1)</f>
        <v/>
      </c>
      <c r="BV450" s="22" t="str">
        <f t="shared" si="306"/>
        <v/>
      </c>
    </row>
    <row r="451" spans="2:74">
      <c r="B451" s="39"/>
      <c r="C451" s="3"/>
      <c r="D451" s="3" t="str">
        <f t="shared" si="267"/>
        <v/>
      </c>
      <c r="E451" s="40"/>
      <c r="F451" s="40"/>
      <c r="G451" s="40">
        <f t="shared" si="274"/>
        <v>0</v>
      </c>
      <c r="H451" s="3">
        <v>80</v>
      </c>
      <c r="I451" s="3" t="str">
        <f t="shared" si="268"/>
        <v>C U I T</v>
      </c>
      <c r="J451" s="33"/>
      <c r="K451" s="3"/>
      <c r="L451" s="41"/>
      <c r="M451" s="41"/>
      <c r="N451" s="41"/>
      <c r="O451" s="41"/>
      <c r="P451" s="41"/>
      <c r="Q451" s="41"/>
      <c r="R451" s="41"/>
      <c r="S451" s="41"/>
      <c r="T451" s="3" t="s">
        <v>645</v>
      </c>
      <c r="U451" s="3" t="str">
        <f t="shared" si="269"/>
        <v>PESOS ARGENTINOS</v>
      </c>
      <c r="V451" s="41">
        <v>1</v>
      </c>
      <c r="W451" s="41">
        <v>1</v>
      </c>
      <c r="X451" s="3">
        <v>0</v>
      </c>
      <c r="Y451" s="3" t="str">
        <f t="shared" si="270"/>
        <v>NO CORRESPONDE</v>
      </c>
      <c r="Z451" s="3"/>
      <c r="AA451" s="39" t="str">
        <f t="shared" si="275"/>
        <v/>
      </c>
      <c r="AC451" s="46"/>
      <c r="AD451" s="7"/>
      <c r="AE451" s="3" t="str">
        <f t="shared" si="271"/>
        <v/>
      </c>
      <c r="AF451" s="47">
        <f t="shared" si="307"/>
        <v>0</v>
      </c>
      <c r="AG451" s="46"/>
      <c r="AH451" s="7"/>
      <c r="AI451" s="3" t="str">
        <f t="shared" si="272"/>
        <v/>
      </c>
      <c r="AJ451" s="47">
        <f t="shared" si="308"/>
        <v>0</v>
      </c>
      <c r="AK451" s="53">
        <f t="shared" si="309"/>
        <v>0</v>
      </c>
      <c r="AL451" s="53">
        <f t="shared" si="310"/>
        <v>0</v>
      </c>
      <c r="AN451" s="56">
        <f t="shared" si="273"/>
        <v>0</v>
      </c>
      <c r="AP451" t="str">
        <f t="shared" si="276"/>
        <v/>
      </c>
      <c r="AQ451" t="str">
        <f t="shared" si="277"/>
        <v/>
      </c>
      <c r="AR451" t="str">
        <f t="shared" si="278"/>
        <v/>
      </c>
      <c r="AS451" t="str">
        <f t="shared" si="279"/>
        <v/>
      </c>
      <c r="AT451" t="str">
        <f t="shared" si="280"/>
        <v/>
      </c>
      <c r="AU451" t="str">
        <f t="shared" si="281"/>
        <v>80</v>
      </c>
      <c r="AV451" t="str">
        <f t="shared" si="282"/>
        <v/>
      </c>
      <c r="AW451" t="str">
        <f t="shared" si="283"/>
        <v xml:space="preserve">                              </v>
      </c>
      <c r="AX451" t="str">
        <f t="shared" si="284"/>
        <v>000000000000000</v>
      </c>
      <c r="AY451" t="str">
        <f t="shared" si="285"/>
        <v>000000000000000</v>
      </c>
      <c r="AZ451" t="str">
        <f t="shared" si="286"/>
        <v>000000000000000</v>
      </c>
      <c r="BA451" t="str">
        <f t="shared" si="287"/>
        <v>000000000000000</v>
      </c>
      <c r="BB451" t="str">
        <f t="shared" si="288"/>
        <v>000000000000000</v>
      </c>
      <c r="BC451" t="str">
        <f t="shared" si="289"/>
        <v>000000000000000</v>
      </c>
      <c r="BD451" t="str">
        <f t="shared" si="290"/>
        <v>000000000000000</v>
      </c>
      <c r="BE451" t="str">
        <f t="shared" si="291"/>
        <v>000000000000000</v>
      </c>
      <c r="BF451" t="str">
        <f t="shared" si="292"/>
        <v>PES</v>
      </c>
      <c r="BG451" t="str">
        <f t="shared" si="293"/>
        <v>0001000000</v>
      </c>
      <c r="BH451">
        <f t="shared" si="294"/>
        <v>1</v>
      </c>
      <c r="BI451" t="str">
        <f t="shared" si="295"/>
        <v xml:space="preserve"> </v>
      </c>
      <c r="BJ451" t="str">
        <f t="shared" si="296"/>
        <v>000000000000000</v>
      </c>
      <c r="BK451" t="str">
        <f t="shared" si="297"/>
        <v/>
      </c>
      <c r="BL451" t="str">
        <f t="shared" si="298"/>
        <v/>
      </c>
      <c r="BM451" t="str">
        <f t="shared" si="299"/>
        <v/>
      </c>
      <c r="BN451" t="str">
        <f t="shared" si="300"/>
        <v/>
      </c>
      <c r="BO451" t="str">
        <f t="shared" si="301"/>
        <v/>
      </c>
      <c r="BP451" t="str">
        <f t="shared" si="302"/>
        <v/>
      </c>
      <c r="BQ451" t="str">
        <f t="shared" si="303"/>
        <v/>
      </c>
      <c r="BR451" t="str">
        <f t="shared" si="304"/>
        <v/>
      </c>
      <c r="BS451" s="22" t="str">
        <f ca="1">IF(BT451="","",MAX($BS$5:INDIRECT(ADDRESS(ROW()-1,COLUMN())))+1)</f>
        <v/>
      </c>
      <c r="BT451" s="22" t="str">
        <f t="shared" si="305"/>
        <v/>
      </c>
      <c r="BU451" s="22" t="str">
        <f ca="1">IF(BV451="","",MAX($BU$5:INDIRECT(ADDRESS(ROW()-1,COLUMN())))+1)</f>
        <v/>
      </c>
      <c r="BV451" s="22" t="str">
        <f t="shared" si="306"/>
        <v/>
      </c>
    </row>
    <row r="452" spans="2:74">
      <c r="B452" s="39"/>
      <c r="C452" s="3"/>
      <c r="D452" s="3" t="str">
        <f t="shared" si="267"/>
        <v/>
      </c>
      <c r="E452" s="40"/>
      <c r="F452" s="40"/>
      <c r="G452" s="40">
        <f t="shared" si="274"/>
        <v>0</v>
      </c>
      <c r="H452" s="3">
        <v>80</v>
      </c>
      <c r="I452" s="3" t="str">
        <f t="shared" si="268"/>
        <v>C U I T</v>
      </c>
      <c r="J452" s="33"/>
      <c r="K452" s="3"/>
      <c r="L452" s="41"/>
      <c r="M452" s="41"/>
      <c r="N452" s="41"/>
      <c r="O452" s="41"/>
      <c r="P452" s="41"/>
      <c r="Q452" s="41"/>
      <c r="R452" s="41"/>
      <c r="S452" s="41"/>
      <c r="T452" s="3" t="s">
        <v>645</v>
      </c>
      <c r="U452" s="3" t="str">
        <f t="shared" si="269"/>
        <v>PESOS ARGENTINOS</v>
      </c>
      <c r="V452" s="41">
        <v>1</v>
      </c>
      <c r="W452" s="41">
        <v>1</v>
      </c>
      <c r="X452" s="3">
        <v>0</v>
      </c>
      <c r="Y452" s="3" t="str">
        <f t="shared" si="270"/>
        <v>NO CORRESPONDE</v>
      </c>
      <c r="Z452" s="3"/>
      <c r="AA452" s="39" t="str">
        <f t="shared" si="275"/>
        <v/>
      </c>
      <c r="AC452" s="46"/>
      <c r="AD452" s="7"/>
      <c r="AE452" s="3" t="str">
        <f t="shared" si="271"/>
        <v/>
      </c>
      <c r="AF452" s="47">
        <f t="shared" si="307"/>
        <v>0</v>
      </c>
      <c r="AG452" s="46"/>
      <c r="AH452" s="7"/>
      <c r="AI452" s="3" t="str">
        <f t="shared" si="272"/>
        <v/>
      </c>
      <c r="AJ452" s="47">
        <f t="shared" si="308"/>
        <v>0</v>
      </c>
      <c r="AK452" s="53">
        <f t="shared" si="309"/>
        <v>0</v>
      </c>
      <c r="AL452" s="53">
        <f t="shared" si="310"/>
        <v>0</v>
      </c>
      <c r="AN452" s="56">
        <f t="shared" si="273"/>
        <v>0</v>
      </c>
      <c r="AP452" t="str">
        <f t="shared" si="276"/>
        <v/>
      </c>
      <c r="AQ452" t="str">
        <f t="shared" si="277"/>
        <v/>
      </c>
      <c r="AR452" t="str">
        <f t="shared" si="278"/>
        <v/>
      </c>
      <c r="AS452" t="str">
        <f t="shared" si="279"/>
        <v/>
      </c>
      <c r="AT452" t="str">
        <f t="shared" si="280"/>
        <v/>
      </c>
      <c r="AU452" t="str">
        <f t="shared" si="281"/>
        <v>80</v>
      </c>
      <c r="AV452" t="str">
        <f t="shared" si="282"/>
        <v/>
      </c>
      <c r="AW452" t="str">
        <f t="shared" si="283"/>
        <v xml:space="preserve">                              </v>
      </c>
      <c r="AX452" t="str">
        <f t="shared" si="284"/>
        <v>000000000000000</v>
      </c>
      <c r="AY452" t="str">
        <f t="shared" si="285"/>
        <v>000000000000000</v>
      </c>
      <c r="AZ452" t="str">
        <f t="shared" si="286"/>
        <v>000000000000000</v>
      </c>
      <c r="BA452" t="str">
        <f t="shared" si="287"/>
        <v>000000000000000</v>
      </c>
      <c r="BB452" t="str">
        <f t="shared" si="288"/>
        <v>000000000000000</v>
      </c>
      <c r="BC452" t="str">
        <f t="shared" si="289"/>
        <v>000000000000000</v>
      </c>
      <c r="BD452" t="str">
        <f t="shared" si="290"/>
        <v>000000000000000</v>
      </c>
      <c r="BE452" t="str">
        <f t="shared" si="291"/>
        <v>000000000000000</v>
      </c>
      <c r="BF452" t="str">
        <f t="shared" si="292"/>
        <v>PES</v>
      </c>
      <c r="BG452" t="str">
        <f t="shared" si="293"/>
        <v>0001000000</v>
      </c>
      <c r="BH452">
        <f t="shared" si="294"/>
        <v>1</v>
      </c>
      <c r="BI452" t="str">
        <f t="shared" si="295"/>
        <v xml:space="preserve"> </v>
      </c>
      <c r="BJ452" t="str">
        <f t="shared" si="296"/>
        <v>000000000000000</v>
      </c>
      <c r="BK452" t="str">
        <f t="shared" si="297"/>
        <v/>
      </c>
      <c r="BL452" t="str">
        <f t="shared" si="298"/>
        <v/>
      </c>
      <c r="BM452" t="str">
        <f t="shared" si="299"/>
        <v/>
      </c>
      <c r="BN452" t="str">
        <f t="shared" si="300"/>
        <v/>
      </c>
      <c r="BO452" t="str">
        <f t="shared" si="301"/>
        <v/>
      </c>
      <c r="BP452" t="str">
        <f t="shared" si="302"/>
        <v/>
      </c>
      <c r="BQ452" t="str">
        <f t="shared" si="303"/>
        <v/>
      </c>
      <c r="BR452" t="str">
        <f t="shared" si="304"/>
        <v/>
      </c>
      <c r="BS452" s="22" t="str">
        <f ca="1">IF(BT452="","",MAX($BS$5:INDIRECT(ADDRESS(ROW()-1,COLUMN())))+1)</f>
        <v/>
      </c>
      <c r="BT452" s="22" t="str">
        <f t="shared" si="305"/>
        <v/>
      </c>
      <c r="BU452" s="22" t="str">
        <f ca="1">IF(BV452="","",MAX($BU$5:INDIRECT(ADDRESS(ROW()-1,COLUMN())))+1)</f>
        <v/>
      </c>
      <c r="BV452" s="22" t="str">
        <f t="shared" si="306"/>
        <v/>
      </c>
    </row>
    <row r="453" spans="2:74">
      <c r="B453" s="39"/>
      <c r="C453" s="3"/>
      <c r="D453" s="3" t="str">
        <f t="shared" si="267"/>
        <v/>
      </c>
      <c r="E453" s="40"/>
      <c r="F453" s="40"/>
      <c r="G453" s="40">
        <f t="shared" si="274"/>
        <v>0</v>
      </c>
      <c r="H453" s="3">
        <v>80</v>
      </c>
      <c r="I453" s="3" t="str">
        <f t="shared" si="268"/>
        <v>C U I T</v>
      </c>
      <c r="J453" s="33"/>
      <c r="K453" s="3"/>
      <c r="L453" s="41"/>
      <c r="M453" s="41"/>
      <c r="N453" s="41"/>
      <c r="O453" s="41"/>
      <c r="P453" s="41"/>
      <c r="Q453" s="41"/>
      <c r="R453" s="41"/>
      <c r="S453" s="41"/>
      <c r="T453" s="3" t="s">
        <v>645</v>
      </c>
      <c r="U453" s="3" t="str">
        <f t="shared" si="269"/>
        <v>PESOS ARGENTINOS</v>
      </c>
      <c r="V453" s="41">
        <v>1</v>
      </c>
      <c r="W453" s="41">
        <v>1</v>
      </c>
      <c r="X453" s="3">
        <v>0</v>
      </c>
      <c r="Y453" s="3" t="str">
        <f t="shared" si="270"/>
        <v>NO CORRESPONDE</v>
      </c>
      <c r="Z453" s="3"/>
      <c r="AA453" s="39" t="str">
        <f t="shared" si="275"/>
        <v/>
      </c>
      <c r="AC453" s="46"/>
      <c r="AD453" s="7"/>
      <c r="AE453" s="3" t="str">
        <f t="shared" si="271"/>
        <v/>
      </c>
      <c r="AF453" s="47">
        <f t="shared" si="307"/>
        <v>0</v>
      </c>
      <c r="AG453" s="46"/>
      <c r="AH453" s="7"/>
      <c r="AI453" s="3" t="str">
        <f t="shared" si="272"/>
        <v/>
      </c>
      <c r="AJ453" s="47">
        <f t="shared" si="308"/>
        <v>0</v>
      </c>
      <c r="AK453" s="53">
        <f t="shared" si="309"/>
        <v>0</v>
      </c>
      <c r="AL453" s="53">
        <f t="shared" si="310"/>
        <v>0</v>
      </c>
      <c r="AN453" s="56">
        <f t="shared" si="273"/>
        <v>0</v>
      </c>
      <c r="AP453" t="str">
        <f t="shared" si="276"/>
        <v/>
      </c>
      <c r="AQ453" t="str">
        <f t="shared" si="277"/>
        <v/>
      </c>
      <c r="AR453" t="str">
        <f t="shared" si="278"/>
        <v/>
      </c>
      <c r="AS453" t="str">
        <f t="shared" si="279"/>
        <v/>
      </c>
      <c r="AT453" t="str">
        <f t="shared" si="280"/>
        <v/>
      </c>
      <c r="AU453" t="str">
        <f t="shared" si="281"/>
        <v>80</v>
      </c>
      <c r="AV453" t="str">
        <f t="shared" si="282"/>
        <v/>
      </c>
      <c r="AW453" t="str">
        <f t="shared" si="283"/>
        <v xml:space="preserve">                              </v>
      </c>
      <c r="AX453" t="str">
        <f t="shared" si="284"/>
        <v>000000000000000</v>
      </c>
      <c r="AY453" t="str">
        <f t="shared" si="285"/>
        <v>000000000000000</v>
      </c>
      <c r="AZ453" t="str">
        <f t="shared" si="286"/>
        <v>000000000000000</v>
      </c>
      <c r="BA453" t="str">
        <f t="shared" si="287"/>
        <v>000000000000000</v>
      </c>
      <c r="BB453" t="str">
        <f t="shared" si="288"/>
        <v>000000000000000</v>
      </c>
      <c r="BC453" t="str">
        <f t="shared" si="289"/>
        <v>000000000000000</v>
      </c>
      <c r="BD453" t="str">
        <f t="shared" si="290"/>
        <v>000000000000000</v>
      </c>
      <c r="BE453" t="str">
        <f t="shared" si="291"/>
        <v>000000000000000</v>
      </c>
      <c r="BF453" t="str">
        <f t="shared" si="292"/>
        <v>PES</v>
      </c>
      <c r="BG453" t="str">
        <f t="shared" si="293"/>
        <v>0001000000</v>
      </c>
      <c r="BH453">
        <f t="shared" si="294"/>
        <v>1</v>
      </c>
      <c r="BI453" t="str">
        <f t="shared" si="295"/>
        <v xml:space="preserve"> </v>
      </c>
      <c r="BJ453" t="str">
        <f t="shared" si="296"/>
        <v>000000000000000</v>
      </c>
      <c r="BK453" t="str">
        <f t="shared" si="297"/>
        <v/>
      </c>
      <c r="BL453" t="str">
        <f t="shared" si="298"/>
        <v/>
      </c>
      <c r="BM453" t="str">
        <f t="shared" si="299"/>
        <v/>
      </c>
      <c r="BN453" t="str">
        <f t="shared" si="300"/>
        <v/>
      </c>
      <c r="BO453" t="str">
        <f t="shared" si="301"/>
        <v/>
      </c>
      <c r="BP453" t="str">
        <f t="shared" si="302"/>
        <v/>
      </c>
      <c r="BQ453" t="str">
        <f t="shared" si="303"/>
        <v/>
      </c>
      <c r="BR453" t="str">
        <f t="shared" si="304"/>
        <v/>
      </c>
      <c r="BS453" s="22" t="str">
        <f ca="1">IF(BT453="","",MAX($BS$5:INDIRECT(ADDRESS(ROW()-1,COLUMN())))+1)</f>
        <v/>
      </c>
      <c r="BT453" s="22" t="str">
        <f t="shared" si="305"/>
        <v/>
      </c>
      <c r="BU453" s="22" t="str">
        <f ca="1">IF(BV453="","",MAX($BU$5:INDIRECT(ADDRESS(ROW()-1,COLUMN())))+1)</f>
        <v/>
      </c>
      <c r="BV453" s="22" t="str">
        <f t="shared" si="306"/>
        <v/>
      </c>
    </row>
    <row r="454" spans="2:74">
      <c r="B454" s="39"/>
      <c r="C454" s="3"/>
      <c r="D454" s="3" t="str">
        <f t="shared" si="267"/>
        <v/>
      </c>
      <c r="E454" s="40"/>
      <c r="F454" s="40"/>
      <c r="G454" s="40">
        <f t="shared" si="274"/>
        <v>0</v>
      </c>
      <c r="H454" s="3">
        <v>80</v>
      </c>
      <c r="I454" s="3" t="str">
        <f t="shared" si="268"/>
        <v>C U I T</v>
      </c>
      <c r="J454" s="33"/>
      <c r="K454" s="3"/>
      <c r="L454" s="41"/>
      <c r="M454" s="41"/>
      <c r="N454" s="41"/>
      <c r="O454" s="41"/>
      <c r="P454" s="41"/>
      <c r="Q454" s="41"/>
      <c r="R454" s="41"/>
      <c r="S454" s="41"/>
      <c r="T454" s="3" t="s">
        <v>645</v>
      </c>
      <c r="U454" s="3" t="str">
        <f t="shared" si="269"/>
        <v>PESOS ARGENTINOS</v>
      </c>
      <c r="V454" s="41">
        <v>1</v>
      </c>
      <c r="W454" s="41">
        <v>1</v>
      </c>
      <c r="X454" s="3">
        <v>0</v>
      </c>
      <c r="Y454" s="3" t="str">
        <f t="shared" si="270"/>
        <v>NO CORRESPONDE</v>
      </c>
      <c r="Z454" s="3"/>
      <c r="AA454" s="39" t="str">
        <f t="shared" si="275"/>
        <v/>
      </c>
      <c r="AC454" s="46"/>
      <c r="AD454" s="7"/>
      <c r="AE454" s="3" t="str">
        <f t="shared" si="271"/>
        <v/>
      </c>
      <c r="AF454" s="47">
        <f t="shared" si="307"/>
        <v>0</v>
      </c>
      <c r="AG454" s="46"/>
      <c r="AH454" s="7"/>
      <c r="AI454" s="3" t="str">
        <f t="shared" si="272"/>
        <v/>
      </c>
      <c r="AJ454" s="47">
        <f t="shared" si="308"/>
        <v>0</v>
      </c>
      <c r="AK454" s="53">
        <f t="shared" si="309"/>
        <v>0</v>
      </c>
      <c r="AL454" s="53">
        <f t="shared" si="310"/>
        <v>0</v>
      </c>
      <c r="AN454" s="56">
        <f t="shared" si="273"/>
        <v>0</v>
      </c>
      <c r="AP454" t="str">
        <f t="shared" si="276"/>
        <v/>
      </c>
      <c r="AQ454" t="str">
        <f t="shared" si="277"/>
        <v/>
      </c>
      <c r="AR454" t="str">
        <f t="shared" si="278"/>
        <v/>
      </c>
      <c r="AS454" t="str">
        <f t="shared" si="279"/>
        <v/>
      </c>
      <c r="AT454" t="str">
        <f t="shared" si="280"/>
        <v/>
      </c>
      <c r="AU454" t="str">
        <f t="shared" si="281"/>
        <v>80</v>
      </c>
      <c r="AV454" t="str">
        <f t="shared" si="282"/>
        <v/>
      </c>
      <c r="AW454" t="str">
        <f t="shared" si="283"/>
        <v xml:space="preserve">                              </v>
      </c>
      <c r="AX454" t="str">
        <f t="shared" si="284"/>
        <v>000000000000000</v>
      </c>
      <c r="AY454" t="str">
        <f t="shared" si="285"/>
        <v>000000000000000</v>
      </c>
      <c r="AZ454" t="str">
        <f t="shared" si="286"/>
        <v>000000000000000</v>
      </c>
      <c r="BA454" t="str">
        <f t="shared" si="287"/>
        <v>000000000000000</v>
      </c>
      <c r="BB454" t="str">
        <f t="shared" si="288"/>
        <v>000000000000000</v>
      </c>
      <c r="BC454" t="str">
        <f t="shared" si="289"/>
        <v>000000000000000</v>
      </c>
      <c r="BD454" t="str">
        <f t="shared" si="290"/>
        <v>000000000000000</v>
      </c>
      <c r="BE454" t="str">
        <f t="shared" si="291"/>
        <v>000000000000000</v>
      </c>
      <c r="BF454" t="str">
        <f t="shared" si="292"/>
        <v>PES</v>
      </c>
      <c r="BG454" t="str">
        <f t="shared" si="293"/>
        <v>0001000000</v>
      </c>
      <c r="BH454">
        <f t="shared" si="294"/>
        <v>1</v>
      </c>
      <c r="BI454" t="str">
        <f t="shared" si="295"/>
        <v xml:space="preserve"> </v>
      </c>
      <c r="BJ454" t="str">
        <f t="shared" si="296"/>
        <v>000000000000000</v>
      </c>
      <c r="BK454" t="str">
        <f t="shared" si="297"/>
        <v/>
      </c>
      <c r="BL454" t="str">
        <f t="shared" si="298"/>
        <v/>
      </c>
      <c r="BM454" t="str">
        <f t="shared" si="299"/>
        <v/>
      </c>
      <c r="BN454" t="str">
        <f t="shared" si="300"/>
        <v/>
      </c>
      <c r="BO454" t="str">
        <f t="shared" si="301"/>
        <v/>
      </c>
      <c r="BP454" t="str">
        <f t="shared" si="302"/>
        <v/>
      </c>
      <c r="BQ454" t="str">
        <f t="shared" si="303"/>
        <v/>
      </c>
      <c r="BR454" t="str">
        <f t="shared" si="304"/>
        <v/>
      </c>
      <c r="BS454" s="22" t="str">
        <f ca="1">IF(BT454="","",MAX($BS$5:INDIRECT(ADDRESS(ROW()-1,COLUMN())))+1)</f>
        <v/>
      </c>
      <c r="BT454" s="22" t="str">
        <f t="shared" si="305"/>
        <v/>
      </c>
      <c r="BU454" s="22" t="str">
        <f ca="1">IF(BV454="","",MAX($BU$5:INDIRECT(ADDRESS(ROW()-1,COLUMN())))+1)</f>
        <v/>
      </c>
      <c r="BV454" s="22" t="str">
        <f t="shared" si="306"/>
        <v/>
      </c>
    </row>
    <row r="455" spans="2:74">
      <c r="B455" s="39"/>
      <c r="C455" s="3"/>
      <c r="D455" s="3" t="str">
        <f t="shared" ref="D455:D518" si="311">IFERROR(VLOOKUP(C455,T_CompVentas,2,FALSE),"")</f>
        <v/>
      </c>
      <c r="E455" s="40"/>
      <c r="F455" s="40"/>
      <c r="G455" s="40">
        <f t="shared" si="274"/>
        <v>0</v>
      </c>
      <c r="H455" s="3">
        <v>80</v>
      </c>
      <c r="I455" s="3" t="str">
        <f t="shared" ref="I455:I518" si="312">IFERROR(IF(H455="","",VLOOKUP(H455,T_Documentos,2,FALSE)),"")</f>
        <v>C U I T</v>
      </c>
      <c r="J455" s="33"/>
      <c r="K455" s="3"/>
      <c r="L455" s="41"/>
      <c r="M455" s="41"/>
      <c r="N455" s="41"/>
      <c r="O455" s="41"/>
      <c r="P455" s="41"/>
      <c r="Q455" s="41"/>
      <c r="R455" s="41"/>
      <c r="S455" s="41"/>
      <c r="T455" s="3" t="s">
        <v>645</v>
      </c>
      <c r="U455" s="3" t="str">
        <f t="shared" ref="U455:U518" si="313">IFERROR(VLOOKUP(T455,T_Monedas,2,FALSE),"")</f>
        <v>PESOS ARGENTINOS</v>
      </c>
      <c r="V455" s="41">
        <v>1</v>
      </c>
      <c r="W455" s="41">
        <v>1</v>
      </c>
      <c r="X455" s="3">
        <v>0</v>
      </c>
      <c r="Y455" s="3" t="str">
        <f t="shared" ref="Y455:Y518" si="314">VLOOKUP(X455,T_CodOperVentas,2,FALSE)</f>
        <v>NO CORRESPONDE</v>
      </c>
      <c r="Z455" s="3"/>
      <c r="AA455" s="39" t="str">
        <f t="shared" si="275"/>
        <v/>
      </c>
      <c r="AC455" s="46"/>
      <c r="AD455" s="7"/>
      <c r="AE455" s="3" t="str">
        <f t="shared" ref="AE455:AE518" si="315">IFERROR(IF(AD455="","",VLOOKUP(AD455,T_Alicuotas,2,FALSE)),"ERROR")</f>
        <v/>
      </c>
      <c r="AF455" s="47">
        <f t="shared" si="307"/>
        <v>0</v>
      </c>
      <c r="AG455" s="46"/>
      <c r="AH455" s="7"/>
      <c r="AI455" s="3" t="str">
        <f t="shared" ref="AI455:AI518" si="316">IFERROR(IF(AH455="","",VLOOKUP(AH455,T_Alicuotas,2,FALSE)),"ERROR")</f>
        <v/>
      </c>
      <c r="AJ455" s="47">
        <f t="shared" si="308"/>
        <v>0</v>
      </c>
      <c r="AK455" s="53">
        <f t="shared" si="309"/>
        <v>0</v>
      </c>
      <c r="AL455" s="53">
        <f t="shared" si="310"/>
        <v>0</v>
      </c>
      <c r="AN455" s="56">
        <f t="shared" ref="AN455:AN518" si="317">+L455-M455-N455-O455-P455-Q455-R455-S455-AC455-AF455-AG455-AJ455</f>
        <v>0</v>
      </c>
      <c r="AP455" t="str">
        <f t="shared" si="276"/>
        <v/>
      </c>
      <c r="AQ455" t="str">
        <f t="shared" si="277"/>
        <v/>
      </c>
      <c r="AR455" t="str">
        <f t="shared" si="278"/>
        <v/>
      </c>
      <c r="AS455" t="str">
        <f t="shared" si="279"/>
        <v/>
      </c>
      <c r="AT455" t="str">
        <f t="shared" si="280"/>
        <v/>
      </c>
      <c r="AU455" t="str">
        <f t="shared" si="281"/>
        <v>80</v>
      </c>
      <c r="AV455" t="str">
        <f t="shared" si="282"/>
        <v/>
      </c>
      <c r="AW455" t="str">
        <f t="shared" si="283"/>
        <v xml:space="preserve">                              </v>
      </c>
      <c r="AX455" t="str">
        <f t="shared" si="284"/>
        <v>000000000000000</v>
      </c>
      <c r="AY455" t="str">
        <f t="shared" si="285"/>
        <v>000000000000000</v>
      </c>
      <c r="AZ455" t="str">
        <f t="shared" si="286"/>
        <v>000000000000000</v>
      </c>
      <c r="BA455" t="str">
        <f t="shared" si="287"/>
        <v>000000000000000</v>
      </c>
      <c r="BB455" t="str">
        <f t="shared" si="288"/>
        <v>000000000000000</v>
      </c>
      <c r="BC455" t="str">
        <f t="shared" si="289"/>
        <v>000000000000000</v>
      </c>
      <c r="BD455" t="str">
        <f t="shared" si="290"/>
        <v>000000000000000</v>
      </c>
      <c r="BE455" t="str">
        <f t="shared" si="291"/>
        <v>000000000000000</v>
      </c>
      <c r="BF455" t="str">
        <f t="shared" si="292"/>
        <v>PES</v>
      </c>
      <c r="BG455" t="str">
        <f t="shared" si="293"/>
        <v>0001000000</v>
      </c>
      <c r="BH455">
        <f t="shared" si="294"/>
        <v>1</v>
      </c>
      <c r="BI455" t="str">
        <f t="shared" si="295"/>
        <v xml:space="preserve"> </v>
      </c>
      <c r="BJ455" t="str">
        <f t="shared" si="296"/>
        <v>000000000000000</v>
      </c>
      <c r="BK455" t="str">
        <f t="shared" si="297"/>
        <v/>
      </c>
      <c r="BL455" t="str">
        <f t="shared" si="298"/>
        <v/>
      </c>
      <c r="BM455" t="str">
        <f t="shared" si="299"/>
        <v/>
      </c>
      <c r="BN455" t="str">
        <f t="shared" si="300"/>
        <v/>
      </c>
      <c r="BO455" t="str">
        <f t="shared" si="301"/>
        <v/>
      </c>
      <c r="BP455" t="str">
        <f t="shared" si="302"/>
        <v/>
      </c>
      <c r="BQ455" t="str">
        <f t="shared" si="303"/>
        <v/>
      </c>
      <c r="BR455" t="str">
        <f t="shared" si="304"/>
        <v/>
      </c>
      <c r="BS455" s="22" t="str">
        <f ca="1">IF(BT455="","",MAX($BS$5:INDIRECT(ADDRESS(ROW()-1,COLUMN())))+1)</f>
        <v/>
      </c>
      <c r="BT455" s="22" t="str">
        <f t="shared" si="305"/>
        <v/>
      </c>
      <c r="BU455" s="22" t="str">
        <f ca="1">IF(BV455="","",MAX($BU$5:INDIRECT(ADDRESS(ROW()-1,COLUMN())))+1)</f>
        <v/>
      </c>
      <c r="BV455" s="22" t="str">
        <f t="shared" si="306"/>
        <v/>
      </c>
    </row>
    <row r="456" spans="2:74">
      <c r="B456" s="39"/>
      <c r="C456" s="3"/>
      <c r="D456" s="3" t="str">
        <f t="shared" si="311"/>
        <v/>
      </c>
      <c r="E456" s="40"/>
      <c r="F456" s="40"/>
      <c r="G456" s="40">
        <f t="shared" ref="G456:G519" si="318">+F456</f>
        <v>0</v>
      </c>
      <c r="H456" s="3">
        <v>80</v>
      </c>
      <c r="I456" s="3" t="str">
        <f t="shared" si="312"/>
        <v>C U I T</v>
      </c>
      <c r="J456" s="33"/>
      <c r="K456" s="3"/>
      <c r="L456" s="41"/>
      <c r="M456" s="41"/>
      <c r="N456" s="41"/>
      <c r="O456" s="41"/>
      <c r="P456" s="41"/>
      <c r="Q456" s="41"/>
      <c r="R456" s="41"/>
      <c r="S456" s="41"/>
      <c r="T456" s="3" t="s">
        <v>645</v>
      </c>
      <c r="U456" s="3" t="str">
        <f t="shared" si="313"/>
        <v>PESOS ARGENTINOS</v>
      </c>
      <c r="V456" s="41">
        <v>1</v>
      </c>
      <c r="W456" s="41">
        <v>1</v>
      </c>
      <c r="X456" s="3">
        <v>0</v>
      </c>
      <c r="Y456" s="3" t="str">
        <f t="shared" si="314"/>
        <v>NO CORRESPONDE</v>
      </c>
      <c r="Z456" s="3"/>
      <c r="AA456" s="39" t="str">
        <f t="shared" ref="AA456:AA519" si="319">IF(B456="","",B456)</f>
        <v/>
      </c>
      <c r="AC456" s="46"/>
      <c r="AD456" s="7"/>
      <c r="AE456" s="3" t="str">
        <f t="shared" si="315"/>
        <v/>
      </c>
      <c r="AF456" s="47">
        <f t="shared" si="307"/>
        <v>0</v>
      </c>
      <c r="AG456" s="46"/>
      <c r="AH456" s="7"/>
      <c r="AI456" s="3" t="str">
        <f t="shared" si="316"/>
        <v/>
      </c>
      <c r="AJ456" s="47">
        <f t="shared" si="308"/>
        <v>0</v>
      </c>
      <c r="AK456" s="53">
        <f t="shared" si="309"/>
        <v>0</v>
      </c>
      <c r="AL456" s="53">
        <f t="shared" si="310"/>
        <v>0</v>
      </c>
      <c r="AN456" s="56">
        <f t="shared" si="317"/>
        <v>0</v>
      </c>
      <c r="AP456" t="str">
        <f t="shared" ref="AP456:AP519" si="320">IF(B456="","",TEXT(B456,"yyyymmdd"))</f>
        <v/>
      </c>
      <c r="AQ456" t="str">
        <f t="shared" ref="AQ456:AQ519" si="321">IF(C456="","",TEXT(C456,"000"))</f>
        <v/>
      </c>
      <c r="AR456" t="str">
        <f t="shared" ref="AR456:AR519" si="322">TEXT(RIGHT(E456,4),"00000")</f>
        <v/>
      </c>
      <c r="AS456" t="str">
        <f t="shared" ref="AS456:AS519" si="323">TEXT(RIGHT(F456,8),"00000000000000000000")</f>
        <v/>
      </c>
      <c r="AT456" t="str">
        <f t="shared" ref="AT456:AT519" si="324">IF(C456="","",TEXT(RIGHT(VALUE(G456),8),"00000000000000000000"))</f>
        <v/>
      </c>
      <c r="AU456" t="str">
        <f t="shared" ref="AU456:AU519" si="325">TEXT(RIGHT(H456,4),"00")</f>
        <v>80</v>
      </c>
      <c r="AV456" t="str">
        <f t="shared" ref="AV456:AV519" si="326">TEXT(SUBSTITUTE(J456,"-",""),"00000000000000000000")</f>
        <v/>
      </c>
      <c r="AW456" t="str">
        <f t="shared" ref="AW456:AW519" si="327">IF(LEN(K456)&gt;30,LEFT(K456,30),K456&amp;REPT(" ",30-LEN(K456)))</f>
        <v xml:space="preserve">                              </v>
      </c>
      <c r="AX456" t="str">
        <f t="shared" ref="AX456:AX519" si="328">IF(L456&lt;0,SUBSTITUTE(TEXT(L456,"000000000000,00"),",",""),SUBSTITUTE(TEXT(L456,"0000000000000,00"),",",""))</f>
        <v>000000000000000</v>
      </c>
      <c r="AY456" t="str">
        <f t="shared" ref="AY456:AY519" si="329">IF(M456&lt;0,SUBSTITUTE(TEXT(M456,"000000000000,00"),",",""),SUBSTITUTE(TEXT(M456,"0000000000000,00"),",",""))</f>
        <v>000000000000000</v>
      </c>
      <c r="AZ456" t="str">
        <f t="shared" ref="AZ456:AZ519" si="330">IF(N456&lt;0,SUBSTITUTE(TEXT(N456,"000000000000,00"),",",""),SUBSTITUTE(TEXT(N456,"0000000000000,00"),",",""))</f>
        <v>000000000000000</v>
      </c>
      <c r="BA456" t="str">
        <f t="shared" ref="BA456:BA519" si="331">IF(O456&lt;0,SUBSTITUTE(TEXT(O456,"000000000000,00"),",",""),SUBSTITUTE(TEXT(O456,"0000000000000,00"),",",""))</f>
        <v>000000000000000</v>
      </c>
      <c r="BB456" t="str">
        <f t="shared" ref="BB456:BB519" si="332">IF(P456&lt;0,SUBSTITUTE(TEXT(P456,"000000000000,00"),",",""),SUBSTITUTE(TEXT(P456,"0000000000000,00"),",",""))</f>
        <v>000000000000000</v>
      </c>
      <c r="BC456" t="str">
        <f t="shared" ref="BC456:BC519" si="333">IF(Q456&lt;0,SUBSTITUTE(TEXT(Q456,"000000000000,00"),",",""),SUBSTITUTE(TEXT(Q456,"0000000000000,00"),",",""))</f>
        <v>000000000000000</v>
      </c>
      <c r="BD456" t="str">
        <f t="shared" ref="BD456:BD519" si="334">IF(R456&lt;0,SUBSTITUTE(TEXT(R456,"000000000000,00"),",",""),SUBSTITUTE(TEXT(R456,"0000000000000,00"),",",""))</f>
        <v>000000000000000</v>
      </c>
      <c r="BE456" t="str">
        <f t="shared" ref="BE456:BE519" si="335">IF(S456&lt;0,SUBSTITUTE(TEXT(S456,"000000000000,00"),",",""),SUBSTITUTE(TEXT(S456,"0000000000000,00"),",",""))</f>
        <v>000000000000000</v>
      </c>
      <c r="BF456" t="str">
        <f t="shared" ref="BF456:BF519" si="336">TEXT(T456,"000")</f>
        <v>PES</v>
      </c>
      <c r="BG456" t="str">
        <f t="shared" ref="BG456:BG519" si="337">IF(V456&lt;0,SUBSTITUTE(TEXT(V456,"000,000000"),",",""),SUBSTITUTE(TEXT(V456,"0000,000000"),",",""))</f>
        <v>0001000000</v>
      </c>
      <c r="BH456">
        <f t="shared" ref="BH456:BH519" si="338">W456</f>
        <v>1</v>
      </c>
      <c r="BI456" t="str">
        <f t="shared" ref="BI456:BI519" si="339">IF(X456=0," ",X456)</f>
        <v xml:space="preserve"> </v>
      </c>
      <c r="BJ456" t="str">
        <f t="shared" ref="BJ456:BJ519" si="340">IF(Z456&lt;0,SUBSTITUTE(TEXT(Z456,"000000000000,00"),",",""),SUBSTITUTE(TEXT(Z456,"0000000000000,00"),",",""))</f>
        <v>000000000000000</v>
      </c>
      <c r="BK456" t="str">
        <f t="shared" ref="BK456:BK519" si="341">IF(AA456="","",TEXT(AA456,"yyyymmdd"))</f>
        <v/>
      </c>
      <c r="BL456" t="str">
        <f t="shared" ref="BL456:BL519" si="342">IF(OR(AC456="",AC456=0),"",IF(AC456&lt;0,SUBSTITUTE(TEXT(AC456,"000000000000,00"),",",""),SUBSTITUTE(TEXT(AC456,"0000000000000,00"),",","")))</f>
        <v/>
      </c>
      <c r="BM456" t="str">
        <f t="shared" ref="BM456:BM519" si="343">IF(OR(AE456="",AE456=0),"",TEXT(AE456,"0000"))</f>
        <v/>
      </c>
      <c r="BN456" t="str">
        <f t="shared" ref="BN456:BN519" si="344">IF(OR(AF456="",AF456=0),"",IF(AF456&lt;0,SUBSTITUTE(TEXT(AF456,"000000000000,00"),",",""),SUBSTITUTE(TEXT(AF456,"0000000000000,00"),",","")))</f>
        <v/>
      </c>
      <c r="BO456" t="str">
        <f t="shared" ref="BO456:BO519" si="345">IF(OR(AG456="",AG456=0),"",IF(AG456&lt;0,SUBSTITUTE(TEXT(AG456,"000000000000,00"),",",""),SUBSTITUTE(TEXT(AG456,"0000000000000,00"),",","")))</f>
        <v/>
      </c>
      <c r="BP456" t="str">
        <f t="shared" ref="BP456:BP519" si="346">IF(OR(AI456="",AI456=0),"",TEXT(AI456,"0000"))</f>
        <v/>
      </c>
      <c r="BQ456" t="str">
        <f t="shared" ref="BQ456:BQ519" si="347">IF(OR(AJ456="",AJ456=0),"",IF(AJ456&lt;0,SUBSTITUTE(TEXT(AJ456,"000000000000,00"),",",""),SUBSTITUTE(TEXT(AJ456,"0000000000000,00"),",","")))</f>
        <v/>
      </c>
      <c r="BR456" t="str">
        <f t="shared" ref="BR456:BR519" si="348">IF(B456="","",AP456&amp;AQ456&amp;AR456&amp;AS456&amp;AT456&amp;AU456&amp;AV456&amp;AW456&amp;AX456&amp;AY456&amp;AZ456&amp;BA456&amp;BB456&amp;BC456&amp;BD456&amp;BE456&amp;BF456&amp;BG456&amp;BH456&amp;BI456&amp;BJ456&amp;BK456)</f>
        <v/>
      </c>
      <c r="BS456" s="22" t="str">
        <f ca="1">IF(BT456="","",MAX($BS$5:INDIRECT(ADDRESS(ROW()-1,COLUMN())))+1)</f>
        <v/>
      </c>
      <c r="BT456" s="22" t="str">
        <f t="shared" ref="BT456:BT519" si="349">IF(BL456="","",AQ456&amp;AR456&amp;AS456&amp;BL456&amp;BM456&amp;BN456)</f>
        <v/>
      </c>
      <c r="BU456" s="22" t="str">
        <f ca="1">IF(BV456="","",MAX($BU$5:INDIRECT(ADDRESS(ROW()-1,COLUMN())))+1)</f>
        <v/>
      </c>
      <c r="BV456" s="22" t="str">
        <f t="shared" ref="BV456:BV519" si="350">IF(BO456="","",AQ456&amp;AR456&amp;AS456&amp;BO456&amp;BP456&amp;BQ456)</f>
        <v/>
      </c>
    </row>
    <row r="457" spans="2:74">
      <c r="B457" s="39"/>
      <c r="C457" s="3"/>
      <c r="D457" s="3" t="str">
        <f t="shared" si="311"/>
        <v/>
      </c>
      <c r="E457" s="40"/>
      <c r="F457" s="40"/>
      <c r="G457" s="40">
        <f t="shared" si="318"/>
        <v>0</v>
      </c>
      <c r="H457" s="3">
        <v>80</v>
      </c>
      <c r="I457" s="3" t="str">
        <f t="shared" si="312"/>
        <v>C U I T</v>
      </c>
      <c r="J457" s="33"/>
      <c r="K457" s="3"/>
      <c r="L457" s="41"/>
      <c r="M457" s="41"/>
      <c r="N457" s="41"/>
      <c r="O457" s="41"/>
      <c r="P457" s="41"/>
      <c r="Q457" s="41"/>
      <c r="R457" s="41"/>
      <c r="S457" s="41"/>
      <c r="T457" s="3" t="s">
        <v>645</v>
      </c>
      <c r="U457" s="3" t="str">
        <f t="shared" si="313"/>
        <v>PESOS ARGENTINOS</v>
      </c>
      <c r="V457" s="41">
        <v>1</v>
      </c>
      <c r="W457" s="41">
        <v>1</v>
      </c>
      <c r="X457" s="3">
        <v>0</v>
      </c>
      <c r="Y457" s="3" t="str">
        <f t="shared" si="314"/>
        <v>NO CORRESPONDE</v>
      </c>
      <c r="Z457" s="3"/>
      <c r="AA457" s="39" t="str">
        <f t="shared" si="319"/>
        <v/>
      </c>
      <c r="AC457" s="46"/>
      <c r="AD457" s="7"/>
      <c r="AE457" s="3" t="str">
        <f t="shared" si="315"/>
        <v/>
      </c>
      <c r="AF457" s="47">
        <f t="shared" ref="AF457:AF520" si="351">ROUND(AC457*AD457/100,2)</f>
        <v>0</v>
      </c>
      <c r="AG457" s="46"/>
      <c r="AH457" s="7"/>
      <c r="AI457" s="3" t="str">
        <f t="shared" si="316"/>
        <v/>
      </c>
      <c r="AJ457" s="47">
        <f t="shared" ref="AJ457:AJ520" si="352">ROUND(AG457*AH457/100,2)</f>
        <v>0</v>
      </c>
      <c r="AK457" s="53">
        <f t="shared" ref="AK457:AK520" si="353">+AC457+AG457</f>
        <v>0</v>
      </c>
      <c r="AL457" s="53">
        <f t="shared" ref="AL457:AL520" si="354">+AF457+AJ457</f>
        <v>0</v>
      </c>
      <c r="AN457" s="56">
        <f t="shared" si="317"/>
        <v>0</v>
      </c>
      <c r="AP457" t="str">
        <f t="shared" si="320"/>
        <v/>
      </c>
      <c r="AQ457" t="str">
        <f t="shared" si="321"/>
        <v/>
      </c>
      <c r="AR457" t="str">
        <f t="shared" si="322"/>
        <v/>
      </c>
      <c r="AS457" t="str">
        <f t="shared" si="323"/>
        <v/>
      </c>
      <c r="AT457" t="str">
        <f t="shared" si="324"/>
        <v/>
      </c>
      <c r="AU457" t="str">
        <f t="shared" si="325"/>
        <v>80</v>
      </c>
      <c r="AV457" t="str">
        <f t="shared" si="326"/>
        <v/>
      </c>
      <c r="AW457" t="str">
        <f t="shared" si="327"/>
        <v xml:space="preserve">                              </v>
      </c>
      <c r="AX457" t="str">
        <f t="shared" si="328"/>
        <v>000000000000000</v>
      </c>
      <c r="AY457" t="str">
        <f t="shared" si="329"/>
        <v>000000000000000</v>
      </c>
      <c r="AZ457" t="str">
        <f t="shared" si="330"/>
        <v>000000000000000</v>
      </c>
      <c r="BA457" t="str">
        <f t="shared" si="331"/>
        <v>000000000000000</v>
      </c>
      <c r="BB457" t="str">
        <f t="shared" si="332"/>
        <v>000000000000000</v>
      </c>
      <c r="BC457" t="str">
        <f t="shared" si="333"/>
        <v>000000000000000</v>
      </c>
      <c r="BD457" t="str">
        <f t="shared" si="334"/>
        <v>000000000000000</v>
      </c>
      <c r="BE457" t="str">
        <f t="shared" si="335"/>
        <v>000000000000000</v>
      </c>
      <c r="BF457" t="str">
        <f t="shared" si="336"/>
        <v>PES</v>
      </c>
      <c r="BG457" t="str">
        <f t="shared" si="337"/>
        <v>0001000000</v>
      </c>
      <c r="BH457">
        <f t="shared" si="338"/>
        <v>1</v>
      </c>
      <c r="BI457" t="str">
        <f t="shared" si="339"/>
        <v xml:space="preserve"> </v>
      </c>
      <c r="BJ457" t="str">
        <f t="shared" si="340"/>
        <v>000000000000000</v>
      </c>
      <c r="BK457" t="str">
        <f t="shared" si="341"/>
        <v/>
      </c>
      <c r="BL457" t="str">
        <f t="shared" si="342"/>
        <v/>
      </c>
      <c r="BM457" t="str">
        <f t="shared" si="343"/>
        <v/>
      </c>
      <c r="BN457" t="str">
        <f t="shared" si="344"/>
        <v/>
      </c>
      <c r="BO457" t="str">
        <f t="shared" si="345"/>
        <v/>
      </c>
      <c r="BP457" t="str">
        <f t="shared" si="346"/>
        <v/>
      </c>
      <c r="BQ457" t="str">
        <f t="shared" si="347"/>
        <v/>
      </c>
      <c r="BR457" t="str">
        <f t="shared" si="348"/>
        <v/>
      </c>
      <c r="BS457" s="22" t="str">
        <f ca="1">IF(BT457="","",MAX($BS$5:INDIRECT(ADDRESS(ROW()-1,COLUMN())))+1)</f>
        <v/>
      </c>
      <c r="BT457" s="22" t="str">
        <f t="shared" si="349"/>
        <v/>
      </c>
      <c r="BU457" s="22" t="str">
        <f ca="1">IF(BV457="","",MAX($BU$5:INDIRECT(ADDRESS(ROW()-1,COLUMN())))+1)</f>
        <v/>
      </c>
      <c r="BV457" s="22" t="str">
        <f t="shared" si="350"/>
        <v/>
      </c>
    </row>
    <row r="458" spans="2:74">
      <c r="B458" s="39"/>
      <c r="C458" s="3"/>
      <c r="D458" s="3" t="str">
        <f t="shared" si="311"/>
        <v/>
      </c>
      <c r="E458" s="40"/>
      <c r="F458" s="40"/>
      <c r="G458" s="40">
        <f t="shared" si="318"/>
        <v>0</v>
      </c>
      <c r="H458" s="3">
        <v>80</v>
      </c>
      <c r="I458" s="3" t="str">
        <f t="shared" si="312"/>
        <v>C U I T</v>
      </c>
      <c r="J458" s="33"/>
      <c r="K458" s="3"/>
      <c r="L458" s="41"/>
      <c r="M458" s="41"/>
      <c r="N458" s="41"/>
      <c r="O458" s="41"/>
      <c r="P458" s="41"/>
      <c r="Q458" s="41"/>
      <c r="R458" s="41"/>
      <c r="S458" s="41"/>
      <c r="T458" s="3" t="s">
        <v>645</v>
      </c>
      <c r="U458" s="3" t="str">
        <f t="shared" si="313"/>
        <v>PESOS ARGENTINOS</v>
      </c>
      <c r="V458" s="41">
        <v>1</v>
      </c>
      <c r="W458" s="41">
        <v>1</v>
      </c>
      <c r="X458" s="3">
        <v>0</v>
      </c>
      <c r="Y458" s="3" t="str">
        <f t="shared" si="314"/>
        <v>NO CORRESPONDE</v>
      </c>
      <c r="Z458" s="3"/>
      <c r="AA458" s="39" t="str">
        <f t="shared" si="319"/>
        <v/>
      </c>
      <c r="AC458" s="46"/>
      <c r="AD458" s="7"/>
      <c r="AE458" s="3" t="str">
        <f t="shared" si="315"/>
        <v/>
      </c>
      <c r="AF458" s="47">
        <f t="shared" si="351"/>
        <v>0</v>
      </c>
      <c r="AG458" s="46"/>
      <c r="AH458" s="7"/>
      <c r="AI458" s="3" t="str">
        <f t="shared" si="316"/>
        <v/>
      </c>
      <c r="AJ458" s="47">
        <f t="shared" si="352"/>
        <v>0</v>
      </c>
      <c r="AK458" s="53">
        <f t="shared" si="353"/>
        <v>0</v>
      </c>
      <c r="AL458" s="53">
        <f t="shared" si="354"/>
        <v>0</v>
      </c>
      <c r="AN458" s="56">
        <f t="shared" si="317"/>
        <v>0</v>
      </c>
      <c r="AP458" t="str">
        <f t="shared" si="320"/>
        <v/>
      </c>
      <c r="AQ458" t="str">
        <f t="shared" si="321"/>
        <v/>
      </c>
      <c r="AR458" t="str">
        <f t="shared" si="322"/>
        <v/>
      </c>
      <c r="AS458" t="str">
        <f t="shared" si="323"/>
        <v/>
      </c>
      <c r="AT458" t="str">
        <f t="shared" si="324"/>
        <v/>
      </c>
      <c r="AU458" t="str">
        <f t="shared" si="325"/>
        <v>80</v>
      </c>
      <c r="AV458" t="str">
        <f t="shared" si="326"/>
        <v/>
      </c>
      <c r="AW458" t="str">
        <f t="shared" si="327"/>
        <v xml:space="preserve">                              </v>
      </c>
      <c r="AX458" t="str">
        <f t="shared" si="328"/>
        <v>000000000000000</v>
      </c>
      <c r="AY458" t="str">
        <f t="shared" si="329"/>
        <v>000000000000000</v>
      </c>
      <c r="AZ458" t="str">
        <f t="shared" si="330"/>
        <v>000000000000000</v>
      </c>
      <c r="BA458" t="str">
        <f t="shared" si="331"/>
        <v>000000000000000</v>
      </c>
      <c r="BB458" t="str">
        <f t="shared" si="332"/>
        <v>000000000000000</v>
      </c>
      <c r="BC458" t="str">
        <f t="shared" si="333"/>
        <v>000000000000000</v>
      </c>
      <c r="BD458" t="str">
        <f t="shared" si="334"/>
        <v>000000000000000</v>
      </c>
      <c r="BE458" t="str">
        <f t="shared" si="335"/>
        <v>000000000000000</v>
      </c>
      <c r="BF458" t="str">
        <f t="shared" si="336"/>
        <v>PES</v>
      </c>
      <c r="BG458" t="str">
        <f t="shared" si="337"/>
        <v>0001000000</v>
      </c>
      <c r="BH458">
        <f t="shared" si="338"/>
        <v>1</v>
      </c>
      <c r="BI458" t="str">
        <f t="shared" si="339"/>
        <v xml:space="preserve"> </v>
      </c>
      <c r="BJ458" t="str">
        <f t="shared" si="340"/>
        <v>000000000000000</v>
      </c>
      <c r="BK458" t="str">
        <f t="shared" si="341"/>
        <v/>
      </c>
      <c r="BL458" t="str">
        <f t="shared" si="342"/>
        <v/>
      </c>
      <c r="BM458" t="str">
        <f t="shared" si="343"/>
        <v/>
      </c>
      <c r="BN458" t="str">
        <f t="shared" si="344"/>
        <v/>
      </c>
      <c r="BO458" t="str">
        <f t="shared" si="345"/>
        <v/>
      </c>
      <c r="BP458" t="str">
        <f t="shared" si="346"/>
        <v/>
      </c>
      <c r="BQ458" t="str">
        <f t="shared" si="347"/>
        <v/>
      </c>
      <c r="BR458" t="str">
        <f t="shared" si="348"/>
        <v/>
      </c>
      <c r="BS458" s="22" t="str">
        <f ca="1">IF(BT458="","",MAX($BS$5:INDIRECT(ADDRESS(ROW()-1,COLUMN())))+1)</f>
        <v/>
      </c>
      <c r="BT458" s="22" t="str">
        <f t="shared" si="349"/>
        <v/>
      </c>
      <c r="BU458" s="22" t="str">
        <f ca="1">IF(BV458="","",MAX($BU$5:INDIRECT(ADDRESS(ROW()-1,COLUMN())))+1)</f>
        <v/>
      </c>
      <c r="BV458" s="22" t="str">
        <f t="shared" si="350"/>
        <v/>
      </c>
    </row>
    <row r="459" spans="2:74">
      <c r="B459" s="39"/>
      <c r="C459" s="3"/>
      <c r="D459" s="3" t="str">
        <f t="shared" si="311"/>
        <v/>
      </c>
      <c r="E459" s="40"/>
      <c r="F459" s="40"/>
      <c r="G459" s="40">
        <f t="shared" si="318"/>
        <v>0</v>
      </c>
      <c r="H459" s="3">
        <v>80</v>
      </c>
      <c r="I459" s="3" t="str">
        <f t="shared" si="312"/>
        <v>C U I T</v>
      </c>
      <c r="J459" s="33"/>
      <c r="K459" s="3"/>
      <c r="L459" s="41"/>
      <c r="M459" s="41"/>
      <c r="N459" s="41"/>
      <c r="O459" s="41"/>
      <c r="P459" s="41"/>
      <c r="Q459" s="41"/>
      <c r="R459" s="41"/>
      <c r="S459" s="41"/>
      <c r="T459" s="3" t="s">
        <v>645</v>
      </c>
      <c r="U459" s="3" t="str">
        <f t="shared" si="313"/>
        <v>PESOS ARGENTINOS</v>
      </c>
      <c r="V459" s="41">
        <v>1</v>
      </c>
      <c r="W459" s="41">
        <v>1</v>
      </c>
      <c r="X459" s="3">
        <v>0</v>
      </c>
      <c r="Y459" s="3" t="str">
        <f t="shared" si="314"/>
        <v>NO CORRESPONDE</v>
      </c>
      <c r="Z459" s="3"/>
      <c r="AA459" s="39" t="str">
        <f t="shared" si="319"/>
        <v/>
      </c>
      <c r="AC459" s="46"/>
      <c r="AD459" s="7"/>
      <c r="AE459" s="3" t="str">
        <f t="shared" si="315"/>
        <v/>
      </c>
      <c r="AF459" s="47">
        <f t="shared" si="351"/>
        <v>0</v>
      </c>
      <c r="AG459" s="46"/>
      <c r="AH459" s="7"/>
      <c r="AI459" s="3" t="str">
        <f t="shared" si="316"/>
        <v/>
      </c>
      <c r="AJ459" s="47">
        <f t="shared" si="352"/>
        <v>0</v>
      </c>
      <c r="AK459" s="53">
        <f t="shared" si="353"/>
        <v>0</v>
      </c>
      <c r="AL459" s="53">
        <f t="shared" si="354"/>
        <v>0</v>
      </c>
      <c r="AN459" s="56">
        <f t="shared" si="317"/>
        <v>0</v>
      </c>
      <c r="AP459" t="str">
        <f t="shared" si="320"/>
        <v/>
      </c>
      <c r="AQ459" t="str">
        <f t="shared" si="321"/>
        <v/>
      </c>
      <c r="AR459" t="str">
        <f t="shared" si="322"/>
        <v/>
      </c>
      <c r="AS459" t="str">
        <f t="shared" si="323"/>
        <v/>
      </c>
      <c r="AT459" t="str">
        <f t="shared" si="324"/>
        <v/>
      </c>
      <c r="AU459" t="str">
        <f t="shared" si="325"/>
        <v>80</v>
      </c>
      <c r="AV459" t="str">
        <f t="shared" si="326"/>
        <v/>
      </c>
      <c r="AW459" t="str">
        <f t="shared" si="327"/>
        <v xml:space="preserve">                              </v>
      </c>
      <c r="AX459" t="str">
        <f t="shared" si="328"/>
        <v>000000000000000</v>
      </c>
      <c r="AY459" t="str">
        <f t="shared" si="329"/>
        <v>000000000000000</v>
      </c>
      <c r="AZ459" t="str">
        <f t="shared" si="330"/>
        <v>000000000000000</v>
      </c>
      <c r="BA459" t="str">
        <f t="shared" si="331"/>
        <v>000000000000000</v>
      </c>
      <c r="BB459" t="str">
        <f t="shared" si="332"/>
        <v>000000000000000</v>
      </c>
      <c r="BC459" t="str">
        <f t="shared" si="333"/>
        <v>000000000000000</v>
      </c>
      <c r="BD459" t="str">
        <f t="shared" si="334"/>
        <v>000000000000000</v>
      </c>
      <c r="BE459" t="str">
        <f t="shared" si="335"/>
        <v>000000000000000</v>
      </c>
      <c r="BF459" t="str">
        <f t="shared" si="336"/>
        <v>PES</v>
      </c>
      <c r="BG459" t="str">
        <f t="shared" si="337"/>
        <v>0001000000</v>
      </c>
      <c r="BH459">
        <f t="shared" si="338"/>
        <v>1</v>
      </c>
      <c r="BI459" t="str">
        <f t="shared" si="339"/>
        <v xml:space="preserve"> </v>
      </c>
      <c r="BJ459" t="str">
        <f t="shared" si="340"/>
        <v>000000000000000</v>
      </c>
      <c r="BK459" t="str">
        <f t="shared" si="341"/>
        <v/>
      </c>
      <c r="BL459" t="str">
        <f t="shared" si="342"/>
        <v/>
      </c>
      <c r="BM459" t="str">
        <f t="shared" si="343"/>
        <v/>
      </c>
      <c r="BN459" t="str">
        <f t="shared" si="344"/>
        <v/>
      </c>
      <c r="BO459" t="str">
        <f t="shared" si="345"/>
        <v/>
      </c>
      <c r="BP459" t="str">
        <f t="shared" si="346"/>
        <v/>
      </c>
      <c r="BQ459" t="str">
        <f t="shared" si="347"/>
        <v/>
      </c>
      <c r="BR459" t="str">
        <f t="shared" si="348"/>
        <v/>
      </c>
      <c r="BS459" s="22" t="str">
        <f ca="1">IF(BT459="","",MAX($BS$5:INDIRECT(ADDRESS(ROW()-1,COLUMN())))+1)</f>
        <v/>
      </c>
      <c r="BT459" s="22" t="str">
        <f t="shared" si="349"/>
        <v/>
      </c>
      <c r="BU459" s="22" t="str">
        <f ca="1">IF(BV459="","",MAX($BU$5:INDIRECT(ADDRESS(ROW()-1,COLUMN())))+1)</f>
        <v/>
      </c>
      <c r="BV459" s="22" t="str">
        <f t="shared" si="350"/>
        <v/>
      </c>
    </row>
    <row r="460" spans="2:74">
      <c r="B460" s="39"/>
      <c r="C460" s="3"/>
      <c r="D460" s="3" t="str">
        <f t="shared" si="311"/>
        <v/>
      </c>
      <c r="E460" s="40"/>
      <c r="F460" s="40"/>
      <c r="G460" s="40">
        <f t="shared" si="318"/>
        <v>0</v>
      </c>
      <c r="H460" s="3">
        <v>80</v>
      </c>
      <c r="I460" s="3" t="str">
        <f t="shared" si="312"/>
        <v>C U I T</v>
      </c>
      <c r="J460" s="33"/>
      <c r="K460" s="3"/>
      <c r="L460" s="41"/>
      <c r="M460" s="41"/>
      <c r="N460" s="41"/>
      <c r="O460" s="41"/>
      <c r="P460" s="41"/>
      <c r="Q460" s="41"/>
      <c r="R460" s="41"/>
      <c r="S460" s="41"/>
      <c r="T460" s="3" t="s">
        <v>645</v>
      </c>
      <c r="U460" s="3" t="str">
        <f t="shared" si="313"/>
        <v>PESOS ARGENTINOS</v>
      </c>
      <c r="V460" s="41">
        <v>1</v>
      </c>
      <c r="W460" s="41">
        <v>1</v>
      </c>
      <c r="X460" s="3">
        <v>0</v>
      </c>
      <c r="Y460" s="3" t="str">
        <f t="shared" si="314"/>
        <v>NO CORRESPONDE</v>
      </c>
      <c r="Z460" s="3"/>
      <c r="AA460" s="39" t="str">
        <f t="shared" si="319"/>
        <v/>
      </c>
      <c r="AC460" s="46"/>
      <c r="AD460" s="7"/>
      <c r="AE460" s="3" t="str">
        <f t="shared" si="315"/>
        <v/>
      </c>
      <c r="AF460" s="47">
        <f t="shared" si="351"/>
        <v>0</v>
      </c>
      <c r="AG460" s="46"/>
      <c r="AH460" s="7"/>
      <c r="AI460" s="3" t="str">
        <f t="shared" si="316"/>
        <v/>
      </c>
      <c r="AJ460" s="47">
        <f t="shared" si="352"/>
        <v>0</v>
      </c>
      <c r="AK460" s="53">
        <f t="shared" si="353"/>
        <v>0</v>
      </c>
      <c r="AL460" s="53">
        <f t="shared" si="354"/>
        <v>0</v>
      </c>
      <c r="AN460" s="56">
        <f t="shared" si="317"/>
        <v>0</v>
      </c>
      <c r="AP460" t="str">
        <f t="shared" si="320"/>
        <v/>
      </c>
      <c r="AQ460" t="str">
        <f t="shared" si="321"/>
        <v/>
      </c>
      <c r="AR460" t="str">
        <f t="shared" si="322"/>
        <v/>
      </c>
      <c r="AS460" t="str">
        <f t="shared" si="323"/>
        <v/>
      </c>
      <c r="AT460" t="str">
        <f t="shared" si="324"/>
        <v/>
      </c>
      <c r="AU460" t="str">
        <f t="shared" si="325"/>
        <v>80</v>
      </c>
      <c r="AV460" t="str">
        <f t="shared" si="326"/>
        <v/>
      </c>
      <c r="AW460" t="str">
        <f t="shared" si="327"/>
        <v xml:space="preserve">                              </v>
      </c>
      <c r="AX460" t="str">
        <f t="shared" si="328"/>
        <v>000000000000000</v>
      </c>
      <c r="AY460" t="str">
        <f t="shared" si="329"/>
        <v>000000000000000</v>
      </c>
      <c r="AZ460" t="str">
        <f t="shared" si="330"/>
        <v>000000000000000</v>
      </c>
      <c r="BA460" t="str">
        <f t="shared" si="331"/>
        <v>000000000000000</v>
      </c>
      <c r="BB460" t="str">
        <f t="shared" si="332"/>
        <v>000000000000000</v>
      </c>
      <c r="BC460" t="str">
        <f t="shared" si="333"/>
        <v>000000000000000</v>
      </c>
      <c r="BD460" t="str">
        <f t="shared" si="334"/>
        <v>000000000000000</v>
      </c>
      <c r="BE460" t="str">
        <f t="shared" si="335"/>
        <v>000000000000000</v>
      </c>
      <c r="BF460" t="str">
        <f t="shared" si="336"/>
        <v>PES</v>
      </c>
      <c r="BG460" t="str">
        <f t="shared" si="337"/>
        <v>0001000000</v>
      </c>
      <c r="BH460">
        <f t="shared" si="338"/>
        <v>1</v>
      </c>
      <c r="BI460" t="str">
        <f t="shared" si="339"/>
        <v xml:space="preserve"> </v>
      </c>
      <c r="BJ460" t="str">
        <f t="shared" si="340"/>
        <v>000000000000000</v>
      </c>
      <c r="BK460" t="str">
        <f t="shared" si="341"/>
        <v/>
      </c>
      <c r="BL460" t="str">
        <f t="shared" si="342"/>
        <v/>
      </c>
      <c r="BM460" t="str">
        <f t="shared" si="343"/>
        <v/>
      </c>
      <c r="BN460" t="str">
        <f t="shared" si="344"/>
        <v/>
      </c>
      <c r="BO460" t="str">
        <f t="shared" si="345"/>
        <v/>
      </c>
      <c r="BP460" t="str">
        <f t="shared" si="346"/>
        <v/>
      </c>
      <c r="BQ460" t="str">
        <f t="shared" si="347"/>
        <v/>
      </c>
      <c r="BR460" t="str">
        <f t="shared" si="348"/>
        <v/>
      </c>
      <c r="BS460" s="22" t="str">
        <f ca="1">IF(BT460="","",MAX($BS$5:INDIRECT(ADDRESS(ROW()-1,COLUMN())))+1)</f>
        <v/>
      </c>
      <c r="BT460" s="22" t="str">
        <f t="shared" si="349"/>
        <v/>
      </c>
      <c r="BU460" s="22" t="str">
        <f ca="1">IF(BV460="","",MAX($BU$5:INDIRECT(ADDRESS(ROW()-1,COLUMN())))+1)</f>
        <v/>
      </c>
      <c r="BV460" s="22" t="str">
        <f t="shared" si="350"/>
        <v/>
      </c>
    </row>
    <row r="461" spans="2:74">
      <c r="B461" s="39"/>
      <c r="C461" s="3"/>
      <c r="D461" s="3" t="str">
        <f t="shared" si="311"/>
        <v/>
      </c>
      <c r="E461" s="40"/>
      <c r="F461" s="40"/>
      <c r="G461" s="40">
        <f t="shared" si="318"/>
        <v>0</v>
      </c>
      <c r="H461" s="3">
        <v>80</v>
      </c>
      <c r="I461" s="3" t="str">
        <f t="shared" si="312"/>
        <v>C U I T</v>
      </c>
      <c r="J461" s="33"/>
      <c r="K461" s="3"/>
      <c r="L461" s="41"/>
      <c r="M461" s="41"/>
      <c r="N461" s="41"/>
      <c r="O461" s="41"/>
      <c r="P461" s="41"/>
      <c r="Q461" s="41"/>
      <c r="R461" s="41"/>
      <c r="S461" s="41"/>
      <c r="T461" s="3" t="s">
        <v>645</v>
      </c>
      <c r="U461" s="3" t="str">
        <f t="shared" si="313"/>
        <v>PESOS ARGENTINOS</v>
      </c>
      <c r="V461" s="41">
        <v>1</v>
      </c>
      <c r="W461" s="41">
        <v>1</v>
      </c>
      <c r="X461" s="3">
        <v>0</v>
      </c>
      <c r="Y461" s="3" t="str">
        <f t="shared" si="314"/>
        <v>NO CORRESPONDE</v>
      </c>
      <c r="Z461" s="3"/>
      <c r="AA461" s="39" t="str">
        <f t="shared" si="319"/>
        <v/>
      </c>
      <c r="AC461" s="46"/>
      <c r="AD461" s="7"/>
      <c r="AE461" s="3" t="str">
        <f t="shared" si="315"/>
        <v/>
      </c>
      <c r="AF461" s="47">
        <f t="shared" si="351"/>
        <v>0</v>
      </c>
      <c r="AG461" s="46"/>
      <c r="AH461" s="7"/>
      <c r="AI461" s="3" t="str">
        <f t="shared" si="316"/>
        <v/>
      </c>
      <c r="AJ461" s="47">
        <f t="shared" si="352"/>
        <v>0</v>
      </c>
      <c r="AK461" s="53">
        <f t="shared" si="353"/>
        <v>0</v>
      </c>
      <c r="AL461" s="53">
        <f t="shared" si="354"/>
        <v>0</v>
      </c>
      <c r="AN461" s="56">
        <f t="shared" si="317"/>
        <v>0</v>
      </c>
      <c r="AP461" t="str">
        <f t="shared" si="320"/>
        <v/>
      </c>
      <c r="AQ461" t="str">
        <f t="shared" si="321"/>
        <v/>
      </c>
      <c r="AR461" t="str">
        <f t="shared" si="322"/>
        <v/>
      </c>
      <c r="AS461" t="str">
        <f t="shared" si="323"/>
        <v/>
      </c>
      <c r="AT461" t="str">
        <f t="shared" si="324"/>
        <v/>
      </c>
      <c r="AU461" t="str">
        <f t="shared" si="325"/>
        <v>80</v>
      </c>
      <c r="AV461" t="str">
        <f t="shared" si="326"/>
        <v/>
      </c>
      <c r="AW461" t="str">
        <f t="shared" si="327"/>
        <v xml:space="preserve">                              </v>
      </c>
      <c r="AX461" t="str">
        <f t="shared" si="328"/>
        <v>000000000000000</v>
      </c>
      <c r="AY461" t="str">
        <f t="shared" si="329"/>
        <v>000000000000000</v>
      </c>
      <c r="AZ461" t="str">
        <f t="shared" si="330"/>
        <v>000000000000000</v>
      </c>
      <c r="BA461" t="str">
        <f t="shared" si="331"/>
        <v>000000000000000</v>
      </c>
      <c r="BB461" t="str">
        <f t="shared" si="332"/>
        <v>000000000000000</v>
      </c>
      <c r="BC461" t="str">
        <f t="shared" si="333"/>
        <v>000000000000000</v>
      </c>
      <c r="BD461" t="str">
        <f t="shared" si="334"/>
        <v>000000000000000</v>
      </c>
      <c r="BE461" t="str">
        <f t="shared" si="335"/>
        <v>000000000000000</v>
      </c>
      <c r="BF461" t="str">
        <f t="shared" si="336"/>
        <v>PES</v>
      </c>
      <c r="BG461" t="str">
        <f t="shared" si="337"/>
        <v>0001000000</v>
      </c>
      <c r="BH461">
        <f t="shared" si="338"/>
        <v>1</v>
      </c>
      <c r="BI461" t="str">
        <f t="shared" si="339"/>
        <v xml:space="preserve"> </v>
      </c>
      <c r="BJ461" t="str">
        <f t="shared" si="340"/>
        <v>000000000000000</v>
      </c>
      <c r="BK461" t="str">
        <f t="shared" si="341"/>
        <v/>
      </c>
      <c r="BL461" t="str">
        <f t="shared" si="342"/>
        <v/>
      </c>
      <c r="BM461" t="str">
        <f t="shared" si="343"/>
        <v/>
      </c>
      <c r="BN461" t="str">
        <f t="shared" si="344"/>
        <v/>
      </c>
      <c r="BO461" t="str">
        <f t="shared" si="345"/>
        <v/>
      </c>
      <c r="BP461" t="str">
        <f t="shared" si="346"/>
        <v/>
      </c>
      <c r="BQ461" t="str">
        <f t="shared" si="347"/>
        <v/>
      </c>
      <c r="BR461" t="str">
        <f t="shared" si="348"/>
        <v/>
      </c>
      <c r="BS461" s="22" t="str">
        <f ca="1">IF(BT461="","",MAX($BS$5:INDIRECT(ADDRESS(ROW()-1,COLUMN())))+1)</f>
        <v/>
      </c>
      <c r="BT461" s="22" t="str">
        <f t="shared" si="349"/>
        <v/>
      </c>
      <c r="BU461" s="22" t="str">
        <f ca="1">IF(BV461="","",MAX($BU$5:INDIRECT(ADDRESS(ROW()-1,COLUMN())))+1)</f>
        <v/>
      </c>
      <c r="BV461" s="22" t="str">
        <f t="shared" si="350"/>
        <v/>
      </c>
    </row>
    <row r="462" spans="2:74">
      <c r="B462" s="39"/>
      <c r="C462" s="3"/>
      <c r="D462" s="3" t="str">
        <f t="shared" si="311"/>
        <v/>
      </c>
      <c r="E462" s="40"/>
      <c r="F462" s="40"/>
      <c r="G462" s="40">
        <f t="shared" si="318"/>
        <v>0</v>
      </c>
      <c r="H462" s="3">
        <v>80</v>
      </c>
      <c r="I462" s="3" t="str">
        <f t="shared" si="312"/>
        <v>C U I T</v>
      </c>
      <c r="J462" s="33"/>
      <c r="K462" s="3"/>
      <c r="L462" s="41"/>
      <c r="M462" s="41"/>
      <c r="N462" s="41"/>
      <c r="O462" s="41"/>
      <c r="P462" s="41"/>
      <c r="Q462" s="41"/>
      <c r="R462" s="41"/>
      <c r="S462" s="41"/>
      <c r="T462" s="3" t="s">
        <v>645</v>
      </c>
      <c r="U462" s="3" t="str">
        <f t="shared" si="313"/>
        <v>PESOS ARGENTINOS</v>
      </c>
      <c r="V462" s="41">
        <v>1</v>
      </c>
      <c r="W462" s="41">
        <v>1</v>
      </c>
      <c r="X462" s="3">
        <v>0</v>
      </c>
      <c r="Y462" s="3" t="str">
        <f t="shared" si="314"/>
        <v>NO CORRESPONDE</v>
      </c>
      <c r="Z462" s="3"/>
      <c r="AA462" s="39" t="str">
        <f t="shared" si="319"/>
        <v/>
      </c>
      <c r="AC462" s="46"/>
      <c r="AD462" s="7"/>
      <c r="AE462" s="3" t="str">
        <f t="shared" si="315"/>
        <v/>
      </c>
      <c r="AF462" s="47">
        <f t="shared" si="351"/>
        <v>0</v>
      </c>
      <c r="AG462" s="46"/>
      <c r="AH462" s="7"/>
      <c r="AI462" s="3" t="str">
        <f t="shared" si="316"/>
        <v/>
      </c>
      <c r="AJ462" s="47">
        <f t="shared" si="352"/>
        <v>0</v>
      </c>
      <c r="AK462" s="53">
        <f t="shared" si="353"/>
        <v>0</v>
      </c>
      <c r="AL462" s="53">
        <f t="shared" si="354"/>
        <v>0</v>
      </c>
      <c r="AN462" s="56">
        <f t="shared" si="317"/>
        <v>0</v>
      </c>
      <c r="AP462" t="str">
        <f t="shared" si="320"/>
        <v/>
      </c>
      <c r="AQ462" t="str">
        <f t="shared" si="321"/>
        <v/>
      </c>
      <c r="AR462" t="str">
        <f t="shared" si="322"/>
        <v/>
      </c>
      <c r="AS462" t="str">
        <f t="shared" si="323"/>
        <v/>
      </c>
      <c r="AT462" t="str">
        <f t="shared" si="324"/>
        <v/>
      </c>
      <c r="AU462" t="str">
        <f t="shared" si="325"/>
        <v>80</v>
      </c>
      <c r="AV462" t="str">
        <f t="shared" si="326"/>
        <v/>
      </c>
      <c r="AW462" t="str">
        <f t="shared" si="327"/>
        <v xml:space="preserve">                              </v>
      </c>
      <c r="AX462" t="str">
        <f t="shared" si="328"/>
        <v>000000000000000</v>
      </c>
      <c r="AY462" t="str">
        <f t="shared" si="329"/>
        <v>000000000000000</v>
      </c>
      <c r="AZ462" t="str">
        <f t="shared" si="330"/>
        <v>000000000000000</v>
      </c>
      <c r="BA462" t="str">
        <f t="shared" si="331"/>
        <v>000000000000000</v>
      </c>
      <c r="BB462" t="str">
        <f t="shared" si="332"/>
        <v>000000000000000</v>
      </c>
      <c r="BC462" t="str">
        <f t="shared" si="333"/>
        <v>000000000000000</v>
      </c>
      <c r="BD462" t="str">
        <f t="shared" si="334"/>
        <v>000000000000000</v>
      </c>
      <c r="BE462" t="str">
        <f t="shared" si="335"/>
        <v>000000000000000</v>
      </c>
      <c r="BF462" t="str">
        <f t="shared" si="336"/>
        <v>PES</v>
      </c>
      <c r="BG462" t="str">
        <f t="shared" si="337"/>
        <v>0001000000</v>
      </c>
      <c r="BH462">
        <f t="shared" si="338"/>
        <v>1</v>
      </c>
      <c r="BI462" t="str">
        <f t="shared" si="339"/>
        <v xml:space="preserve"> </v>
      </c>
      <c r="BJ462" t="str">
        <f t="shared" si="340"/>
        <v>000000000000000</v>
      </c>
      <c r="BK462" t="str">
        <f t="shared" si="341"/>
        <v/>
      </c>
      <c r="BL462" t="str">
        <f t="shared" si="342"/>
        <v/>
      </c>
      <c r="BM462" t="str">
        <f t="shared" si="343"/>
        <v/>
      </c>
      <c r="BN462" t="str">
        <f t="shared" si="344"/>
        <v/>
      </c>
      <c r="BO462" t="str">
        <f t="shared" si="345"/>
        <v/>
      </c>
      <c r="BP462" t="str">
        <f t="shared" si="346"/>
        <v/>
      </c>
      <c r="BQ462" t="str">
        <f t="shared" si="347"/>
        <v/>
      </c>
      <c r="BR462" t="str">
        <f t="shared" si="348"/>
        <v/>
      </c>
      <c r="BS462" s="22" t="str">
        <f ca="1">IF(BT462="","",MAX($BS$5:INDIRECT(ADDRESS(ROW()-1,COLUMN())))+1)</f>
        <v/>
      </c>
      <c r="BT462" s="22" t="str">
        <f t="shared" si="349"/>
        <v/>
      </c>
      <c r="BU462" s="22" t="str">
        <f ca="1">IF(BV462="","",MAX($BU$5:INDIRECT(ADDRESS(ROW()-1,COLUMN())))+1)</f>
        <v/>
      </c>
      <c r="BV462" s="22" t="str">
        <f t="shared" si="350"/>
        <v/>
      </c>
    </row>
    <row r="463" spans="2:74">
      <c r="B463" s="39"/>
      <c r="C463" s="3"/>
      <c r="D463" s="3" t="str">
        <f t="shared" si="311"/>
        <v/>
      </c>
      <c r="E463" s="40"/>
      <c r="F463" s="40"/>
      <c r="G463" s="40">
        <f t="shared" si="318"/>
        <v>0</v>
      </c>
      <c r="H463" s="3">
        <v>80</v>
      </c>
      <c r="I463" s="3" t="str">
        <f t="shared" si="312"/>
        <v>C U I T</v>
      </c>
      <c r="J463" s="33"/>
      <c r="K463" s="3"/>
      <c r="L463" s="41"/>
      <c r="M463" s="41"/>
      <c r="N463" s="41"/>
      <c r="O463" s="41"/>
      <c r="P463" s="41"/>
      <c r="Q463" s="41"/>
      <c r="R463" s="41"/>
      <c r="S463" s="41"/>
      <c r="T463" s="3" t="s">
        <v>645</v>
      </c>
      <c r="U463" s="3" t="str">
        <f t="shared" si="313"/>
        <v>PESOS ARGENTINOS</v>
      </c>
      <c r="V463" s="41">
        <v>1</v>
      </c>
      <c r="W463" s="41">
        <v>1</v>
      </c>
      <c r="X463" s="3">
        <v>0</v>
      </c>
      <c r="Y463" s="3" t="str">
        <f t="shared" si="314"/>
        <v>NO CORRESPONDE</v>
      </c>
      <c r="Z463" s="3"/>
      <c r="AA463" s="39" t="str">
        <f t="shared" si="319"/>
        <v/>
      </c>
      <c r="AC463" s="46"/>
      <c r="AD463" s="7"/>
      <c r="AE463" s="3" t="str">
        <f t="shared" si="315"/>
        <v/>
      </c>
      <c r="AF463" s="47">
        <f t="shared" si="351"/>
        <v>0</v>
      </c>
      <c r="AG463" s="46"/>
      <c r="AH463" s="7"/>
      <c r="AI463" s="3" t="str">
        <f t="shared" si="316"/>
        <v/>
      </c>
      <c r="AJ463" s="47">
        <f t="shared" si="352"/>
        <v>0</v>
      </c>
      <c r="AK463" s="53">
        <f t="shared" si="353"/>
        <v>0</v>
      </c>
      <c r="AL463" s="53">
        <f t="shared" si="354"/>
        <v>0</v>
      </c>
      <c r="AN463" s="56">
        <f t="shared" si="317"/>
        <v>0</v>
      </c>
      <c r="AP463" t="str">
        <f t="shared" si="320"/>
        <v/>
      </c>
      <c r="AQ463" t="str">
        <f t="shared" si="321"/>
        <v/>
      </c>
      <c r="AR463" t="str">
        <f t="shared" si="322"/>
        <v/>
      </c>
      <c r="AS463" t="str">
        <f t="shared" si="323"/>
        <v/>
      </c>
      <c r="AT463" t="str">
        <f t="shared" si="324"/>
        <v/>
      </c>
      <c r="AU463" t="str">
        <f t="shared" si="325"/>
        <v>80</v>
      </c>
      <c r="AV463" t="str">
        <f t="shared" si="326"/>
        <v/>
      </c>
      <c r="AW463" t="str">
        <f t="shared" si="327"/>
        <v xml:space="preserve">                              </v>
      </c>
      <c r="AX463" t="str">
        <f t="shared" si="328"/>
        <v>000000000000000</v>
      </c>
      <c r="AY463" t="str">
        <f t="shared" si="329"/>
        <v>000000000000000</v>
      </c>
      <c r="AZ463" t="str">
        <f t="shared" si="330"/>
        <v>000000000000000</v>
      </c>
      <c r="BA463" t="str">
        <f t="shared" si="331"/>
        <v>000000000000000</v>
      </c>
      <c r="BB463" t="str">
        <f t="shared" si="332"/>
        <v>000000000000000</v>
      </c>
      <c r="BC463" t="str">
        <f t="shared" si="333"/>
        <v>000000000000000</v>
      </c>
      <c r="BD463" t="str">
        <f t="shared" si="334"/>
        <v>000000000000000</v>
      </c>
      <c r="BE463" t="str">
        <f t="shared" si="335"/>
        <v>000000000000000</v>
      </c>
      <c r="BF463" t="str">
        <f t="shared" si="336"/>
        <v>PES</v>
      </c>
      <c r="BG463" t="str">
        <f t="shared" si="337"/>
        <v>0001000000</v>
      </c>
      <c r="BH463">
        <f t="shared" si="338"/>
        <v>1</v>
      </c>
      <c r="BI463" t="str">
        <f t="shared" si="339"/>
        <v xml:space="preserve"> </v>
      </c>
      <c r="BJ463" t="str">
        <f t="shared" si="340"/>
        <v>000000000000000</v>
      </c>
      <c r="BK463" t="str">
        <f t="shared" si="341"/>
        <v/>
      </c>
      <c r="BL463" t="str">
        <f t="shared" si="342"/>
        <v/>
      </c>
      <c r="BM463" t="str">
        <f t="shared" si="343"/>
        <v/>
      </c>
      <c r="BN463" t="str">
        <f t="shared" si="344"/>
        <v/>
      </c>
      <c r="BO463" t="str">
        <f t="shared" si="345"/>
        <v/>
      </c>
      <c r="BP463" t="str">
        <f t="shared" si="346"/>
        <v/>
      </c>
      <c r="BQ463" t="str">
        <f t="shared" si="347"/>
        <v/>
      </c>
      <c r="BR463" t="str">
        <f t="shared" si="348"/>
        <v/>
      </c>
      <c r="BS463" s="22" t="str">
        <f ca="1">IF(BT463="","",MAX($BS$5:INDIRECT(ADDRESS(ROW()-1,COLUMN())))+1)</f>
        <v/>
      </c>
      <c r="BT463" s="22" t="str">
        <f t="shared" si="349"/>
        <v/>
      </c>
      <c r="BU463" s="22" t="str">
        <f ca="1">IF(BV463="","",MAX($BU$5:INDIRECT(ADDRESS(ROW()-1,COLUMN())))+1)</f>
        <v/>
      </c>
      <c r="BV463" s="22" t="str">
        <f t="shared" si="350"/>
        <v/>
      </c>
    </row>
    <row r="464" spans="2:74">
      <c r="B464" s="39"/>
      <c r="C464" s="3"/>
      <c r="D464" s="3" t="str">
        <f t="shared" si="311"/>
        <v/>
      </c>
      <c r="E464" s="40"/>
      <c r="F464" s="40"/>
      <c r="G464" s="40">
        <f t="shared" si="318"/>
        <v>0</v>
      </c>
      <c r="H464" s="3">
        <v>80</v>
      </c>
      <c r="I464" s="3" t="str">
        <f t="shared" si="312"/>
        <v>C U I T</v>
      </c>
      <c r="J464" s="33"/>
      <c r="K464" s="3"/>
      <c r="L464" s="41"/>
      <c r="M464" s="41"/>
      <c r="N464" s="41"/>
      <c r="O464" s="41"/>
      <c r="P464" s="41"/>
      <c r="Q464" s="41"/>
      <c r="R464" s="41"/>
      <c r="S464" s="41"/>
      <c r="T464" s="3" t="s">
        <v>645</v>
      </c>
      <c r="U464" s="3" t="str">
        <f t="shared" si="313"/>
        <v>PESOS ARGENTINOS</v>
      </c>
      <c r="V464" s="41">
        <v>1</v>
      </c>
      <c r="W464" s="41">
        <v>1</v>
      </c>
      <c r="X464" s="3">
        <v>0</v>
      </c>
      <c r="Y464" s="3" t="str">
        <f t="shared" si="314"/>
        <v>NO CORRESPONDE</v>
      </c>
      <c r="Z464" s="3"/>
      <c r="AA464" s="39" t="str">
        <f t="shared" si="319"/>
        <v/>
      </c>
      <c r="AC464" s="46"/>
      <c r="AD464" s="7"/>
      <c r="AE464" s="3" t="str">
        <f t="shared" si="315"/>
        <v/>
      </c>
      <c r="AF464" s="47">
        <f t="shared" si="351"/>
        <v>0</v>
      </c>
      <c r="AG464" s="46"/>
      <c r="AH464" s="7"/>
      <c r="AI464" s="3" t="str">
        <f t="shared" si="316"/>
        <v/>
      </c>
      <c r="AJ464" s="47">
        <f t="shared" si="352"/>
        <v>0</v>
      </c>
      <c r="AK464" s="53">
        <f t="shared" si="353"/>
        <v>0</v>
      </c>
      <c r="AL464" s="53">
        <f t="shared" si="354"/>
        <v>0</v>
      </c>
      <c r="AN464" s="56">
        <f t="shared" si="317"/>
        <v>0</v>
      </c>
      <c r="AP464" t="str">
        <f t="shared" si="320"/>
        <v/>
      </c>
      <c r="AQ464" t="str">
        <f t="shared" si="321"/>
        <v/>
      </c>
      <c r="AR464" t="str">
        <f t="shared" si="322"/>
        <v/>
      </c>
      <c r="AS464" t="str">
        <f t="shared" si="323"/>
        <v/>
      </c>
      <c r="AT464" t="str">
        <f t="shared" si="324"/>
        <v/>
      </c>
      <c r="AU464" t="str">
        <f t="shared" si="325"/>
        <v>80</v>
      </c>
      <c r="AV464" t="str">
        <f t="shared" si="326"/>
        <v/>
      </c>
      <c r="AW464" t="str">
        <f t="shared" si="327"/>
        <v xml:space="preserve">                              </v>
      </c>
      <c r="AX464" t="str">
        <f t="shared" si="328"/>
        <v>000000000000000</v>
      </c>
      <c r="AY464" t="str">
        <f t="shared" si="329"/>
        <v>000000000000000</v>
      </c>
      <c r="AZ464" t="str">
        <f t="shared" si="330"/>
        <v>000000000000000</v>
      </c>
      <c r="BA464" t="str">
        <f t="shared" si="331"/>
        <v>000000000000000</v>
      </c>
      <c r="BB464" t="str">
        <f t="shared" si="332"/>
        <v>000000000000000</v>
      </c>
      <c r="BC464" t="str">
        <f t="shared" si="333"/>
        <v>000000000000000</v>
      </c>
      <c r="BD464" t="str">
        <f t="shared" si="334"/>
        <v>000000000000000</v>
      </c>
      <c r="BE464" t="str">
        <f t="shared" si="335"/>
        <v>000000000000000</v>
      </c>
      <c r="BF464" t="str">
        <f t="shared" si="336"/>
        <v>PES</v>
      </c>
      <c r="BG464" t="str">
        <f t="shared" si="337"/>
        <v>0001000000</v>
      </c>
      <c r="BH464">
        <f t="shared" si="338"/>
        <v>1</v>
      </c>
      <c r="BI464" t="str">
        <f t="shared" si="339"/>
        <v xml:space="preserve"> </v>
      </c>
      <c r="BJ464" t="str">
        <f t="shared" si="340"/>
        <v>000000000000000</v>
      </c>
      <c r="BK464" t="str">
        <f t="shared" si="341"/>
        <v/>
      </c>
      <c r="BL464" t="str">
        <f t="shared" si="342"/>
        <v/>
      </c>
      <c r="BM464" t="str">
        <f t="shared" si="343"/>
        <v/>
      </c>
      <c r="BN464" t="str">
        <f t="shared" si="344"/>
        <v/>
      </c>
      <c r="BO464" t="str">
        <f t="shared" si="345"/>
        <v/>
      </c>
      <c r="BP464" t="str">
        <f t="shared" si="346"/>
        <v/>
      </c>
      <c r="BQ464" t="str">
        <f t="shared" si="347"/>
        <v/>
      </c>
      <c r="BR464" t="str">
        <f t="shared" si="348"/>
        <v/>
      </c>
      <c r="BS464" s="22" t="str">
        <f ca="1">IF(BT464="","",MAX($BS$5:INDIRECT(ADDRESS(ROW()-1,COLUMN())))+1)</f>
        <v/>
      </c>
      <c r="BT464" s="22" t="str">
        <f t="shared" si="349"/>
        <v/>
      </c>
      <c r="BU464" s="22" t="str">
        <f ca="1">IF(BV464="","",MAX($BU$5:INDIRECT(ADDRESS(ROW()-1,COLUMN())))+1)</f>
        <v/>
      </c>
      <c r="BV464" s="22" t="str">
        <f t="shared" si="350"/>
        <v/>
      </c>
    </row>
    <row r="465" spans="2:74">
      <c r="B465" s="39"/>
      <c r="C465" s="3"/>
      <c r="D465" s="3" t="str">
        <f t="shared" si="311"/>
        <v/>
      </c>
      <c r="E465" s="40"/>
      <c r="F465" s="40"/>
      <c r="G465" s="40">
        <f t="shared" si="318"/>
        <v>0</v>
      </c>
      <c r="H465" s="3">
        <v>80</v>
      </c>
      <c r="I465" s="3" t="str">
        <f t="shared" si="312"/>
        <v>C U I T</v>
      </c>
      <c r="J465" s="33"/>
      <c r="K465" s="3"/>
      <c r="L465" s="41"/>
      <c r="M465" s="41"/>
      <c r="N465" s="41"/>
      <c r="O465" s="41"/>
      <c r="P465" s="41"/>
      <c r="Q465" s="41"/>
      <c r="R465" s="41"/>
      <c r="S465" s="41"/>
      <c r="T465" s="3" t="s">
        <v>645</v>
      </c>
      <c r="U465" s="3" t="str">
        <f t="shared" si="313"/>
        <v>PESOS ARGENTINOS</v>
      </c>
      <c r="V465" s="41">
        <v>1</v>
      </c>
      <c r="W465" s="41">
        <v>1</v>
      </c>
      <c r="X465" s="3">
        <v>0</v>
      </c>
      <c r="Y465" s="3" t="str">
        <f t="shared" si="314"/>
        <v>NO CORRESPONDE</v>
      </c>
      <c r="Z465" s="3"/>
      <c r="AA465" s="39" t="str">
        <f t="shared" si="319"/>
        <v/>
      </c>
      <c r="AC465" s="46"/>
      <c r="AD465" s="7"/>
      <c r="AE465" s="3" t="str">
        <f t="shared" si="315"/>
        <v/>
      </c>
      <c r="AF465" s="47">
        <f t="shared" si="351"/>
        <v>0</v>
      </c>
      <c r="AG465" s="46"/>
      <c r="AH465" s="7"/>
      <c r="AI465" s="3" t="str">
        <f t="shared" si="316"/>
        <v/>
      </c>
      <c r="AJ465" s="47">
        <f t="shared" si="352"/>
        <v>0</v>
      </c>
      <c r="AK465" s="53">
        <f t="shared" si="353"/>
        <v>0</v>
      </c>
      <c r="AL465" s="53">
        <f t="shared" si="354"/>
        <v>0</v>
      </c>
      <c r="AN465" s="56">
        <f t="shared" si="317"/>
        <v>0</v>
      </c>
      <c r="AP465" t="str">
        <f t="shared" si="320"/>
        <v/>
      </c>
      <c r="AQ465" t="str">
        <f t="shared" si="321"/>
        <v/>
      </c>
      <c r="AR465" t="str">
        <f t="shared" si="322"/>
        <v/>
      </c>
      <c r="AS465" t="str">
        <f t="shared" si="323"/>
        <v/>
      </c>
      <c r="AT465" t="str">
        <f t="shared" si="324"/>
        <v/>
      </c>
      <c r="AU465" t="str">
        <f t="shared" si="325"/>
        <v>80</v>
      </c>
      <c r="AV465" t="str">
        <f t="shared" si="326"/>
        <v/>
      </c>
      <c r="AW465" t="str">
        <f t="shared" si="327"/>
        <v xml:space="preserve">                              </v>
      </c>
      <c r="AX465" t="str">
        <f t="shared" si="328"/>
        <v>000000000000000</v>
      </c>
      <c r="AY465" t="str">
        <f t="shared" si="329"/>
        <v>000000000000000</v>
      </c>
      <c r="AZ465" t="str">
        <f t="shared" si="330"/>
        <v>000000000000000</v>
      </c>
      <c r="BA465" t="str">
        <f t="shared" si="331"/>
        <v>000000000000000</v>
      </c>
      <c r="BB465" t="str">
        <f t="shared" si="332"/>
        <v>000000000000000</v>
      </c>
      <c r="BC465" t="str">
        <f t="shared" si="333"/>
        <v>000000000000000</v>
      </c>
      <c r="BD465" t="str">
        <f t="shared" si="334"/>
        <v>000000000000000</v>
      </c>
      <c r="BE465" t="str">
        <f t="shared" si="335"/>
        <v>000000000000000</v>
      </c>
      <c r="BF465" t="str">
        <f t="shared" si="336"/>
        <v>PES</v>
      </c>
      <c r="BG465" t="str">
        <f t="shared" si="337"/>
        <v>0001000000</v>
      </c>
      <c r="BH465">
        <f t="shared" si="338"/>
        <v>1</v>
      </c>
      <c r="BI465" t="str">
        <f t="shared" si="339"/>
        <v xml:space="preserve"> </v>
      </c>
      <c r="BJ465" t="str">
        <f t="shared" si="340"/>
        <v>000000000000000</v>
      </c>
      <c r="BK465" t="str">
        <f t="shared" si="341"/>
        <v/>
      </c>
      <c r="BL465" t="str">
        <f t="shared" si="342"/>
        <v/>
      </c>
      <c r="BM465" t="str">
        <f t="shared" si="343"/>
        <v/>
      </c>
      <c r="BN465" t="str">
        <f t="shared" si="344"/>
        <v/>
      </c>
      <c r="BO465" t="str">
        <f t="shared" si="345"/>
        <v/>
      </c>
      <c r="BP465" t="str">
        <f t="shared" si="346"/>
        <v/>
      </c>
      <c r="BQ465" t="str">
        <f t="shared" si="347"/>
        <v/>
      </c>
      <c r="BR465" t="str">
        <f t="shared" si="348"/>
        <v/>
      </c>
      <c r="BS465" s="22" t="str">
        <f ca="1">IF(BT465="","",MAX($BS$5:INDIRECT(ADDRESS(ROW()-1,COLUMN())))+1)</f>
        <v/>
      </c>
      <c r="BT465" s="22" t="str">
        <f t="shared" si="349"/>
        <v/>
      </c>
      <c r="BU465" s="22" t="str">
        <f ca="1">IF(BV465="","",MAX($BU$5:INDIRECT(ADDRESS(ROW()-1,COLUMN())))+1)</f>
        <v/>
      </c>
      <c r="BV465" s="22" t="str">
        <f t="shared" si="350"/>
        <v/>
      </c>
    </row>
    <row r="466" spans="2:74">
      <c r="B466" s="39"/>
      <c r="C466" s="3"/>
      <c r="D466" s="3" t="str">
        <f t="shared" si="311"/>
        <v/>
      </c>
      <c r="E466" s="40"/>
      <c r="F466" s="40"/>
      <c r="G466" s="40">
        <f t="shared" si="318"/>
        <v>0</v>
      </c>
      <c r="H466" s="3">
        <v>80</v>
      </c>
      <c r="I466" s="3" t="str">
        <f t="shared" si="312"/>
        <v>C U I T</v>
      </c>
      <c r="J466" s="33"/>
      <c r="K466" s="3"/>
      <c r="L466" s="41"/>
      <c r="M466" s="41"/>
      <c r="N466" s="41"/>
      <c r="O466" s="41"/>
      <c r="P466" s="41"/>
      <c r="Q466" s="41"/>
      <c r="R466" s="41"/>
      <c r="S466" s="41"/>
      <c r="T466" s="3" t="s">
        <v>645</v>
      </c>
      <c r="U466" s="3" t="str">
        <f t="shared" si="313"/>
        <v>PESOS ARGENTINOS</v>
      </c>
      <c r="V466" s="41">
        <v>1</v>
      </c>
      <c r="W466" s="41">
        <v>1</v>
      </c>
      <c r="X466" s="3">
        <v>0</v>
      </c>
      <c r="Y466" s="3" t="str">
        <f t="shared" si="314"/>
        <v>NO CORRESPONDE</v>
      </c>
      <c r="Z466" s="3"/>
      <c r="AA466" s="39" t="str">
        <f t="shared" si="319"/>
        <v/>
      </c>
      <c r="AC466" s="46"/>
      <c r="AD466" s="7"/>
      <c r="AE466" s="3" t="str">
        <f t="shared" si="315"/>
        <v/>
      </c>
      <c r="AF466" s="47">
        <f t="shared" si="351"/>
        <v>0</v>
      </c>
      <c r="AG466" s="46"/>
      <c r="AH466" s="7"/>
      <c r="AI466" s="3" t="str">
        <f t="shared" si="316"/>
        <v/>
      </c>
      <c r="AJ466" s="47">
        <f t="shared" si="352"/>
        <v>0</v>
      </c>
      <c r="AK466" s="53">
        <f t="shared" si="353"/>
        <v>0</v>
      </c>
      <c r="AL466" s="53">
        <f t="shared" si="354"/>
        <v>0</v>
      </c>
      <c r="AN466" s="56">
        <f t="shared" si="317"/>
        <v>0</v>
      </c>
      <c r="AP466" t="str">
        <f t="shared" si="320"/>
        <v/>
      </c>
      <c r="AQ466" t="str">
        <f t="shared" si="321"/>
        <v/>
      </c>
      <c r="AR466" t="str">
        <f t="shared" si="322"/>
        <v/>
      </c>
      <c r="AS466" t="str">
        <f t="shared" si="323"/>
        <v/>
      </c>
      <c r="AT466" t="str">
        <f t="shared" si="324"/>
        <v/>
      </c>
      <c r="AU466" t="str">
        <f t="shared" si="325"/>
        <v>80</v>
      </c>
      <c r="AV466" t="str">
        <f t="shared" si="326"/>
        <v/>
      </c>
      <c r="AW466" t="str">
        <f t="shared" si="327"/>
        <v xml:space="preserve">                              </v>
      </c>
      <c r="AX466" t="str">
        <f t="shared" si="328"/>
        <v>000000000000000</v>
      </c>
      <c r="AY466" t="str">
        <f t="shared" si="329"/>
        <v>000000000000000</v>
      </c>
      <c r="AZ466" t="str">
        <f t="shared" si="330"/>
        <v>000000000000000</v>
      </c>
      <c r="BA466" t="str">
        <f t="shared" si="331"/>
        <v>000000000000000</v>
      </c>
      <c r="BB466" t="str">
        <f t="shared" si="332"/>
        <v>000000000000000</v>
      </c>
      <c r="BC466" t="str">
        <f t="shared" si="333"/>
        <v>000000000000000</v>
      </c>
      <c r="BD466" t="str">
        <f t="shared" si="334"/>
        <v>000000000000000</v>
      </c>
      <c r="BE466" t="str">
        <f t="shared" si="335"/>
        <v>000000000000000</v>
      </c>
      <c r="BF466" t="str">
        <f t="shared" si="336"/>
        <v>PES</v>
      </c>
      <c r="BG466" t="str">
        <f t="shared" si="337"/>
        <v>0001000000</v>
      </c>
      <c r="BH466">
        <f t="shared" si="338"/>
        <v>1</v>
      </c>
      <c r="BI466" t="str">
        <f t="shared" si="339"/>
        <v xml:space="preserve"> </v>
      </c>
      <c r="BJ466" t="str">
        <f t="shared" si="340"/>
        <v>000000000000000</v>
      </c>
      <c r="BK466" t="str">
        <f t="shared" si="341"/>
        <v/>
      </c>
      <c r="BL466" t="str">
        <f t="shared" si="342"/>
        <v/>
      </c>
      <c r="BM466" t="str">
        <f t="shared" si="343"/>
        <v/>
      </c>
      <c r="BN466" t="str">
        <f t="shared" si="344"/>
        <v/>
      </c>
      <c r="BO466" t="str">
        <f t="shared" si="345"/>
        <v/>
      </c>
      <c r="BP466" t="str">
        <f t="shared" si="346"/>
        <v/>
      </c>
      <c r="BQ466" t="str">
        <f t="shared" si="347"/>
        <v/>
      </c>
      <c r="BR466" t="str">
        <f t="shared" si="348"/>
        <v/>
      </c>
      <c r="BS466" s="22" t="str">
        <f ca="1">IF(BT466="","",MAX($BS$5:INDIRECT(ADDRESS(ROW()-1,COLUMN())))+1)</f>
        <v/>
      </c>
      <c r="BT466" s="22" t="str">
        <f t="shared" si="349"/>
        <v/>
      </c>
      <c r="BU466" s="22" t="str">
        <f ca="1">IF(BV466="","",MAX($BU$5:INDIRECT(ADDRESS(ROW()-1,COLUMN())))+1)</f>
        <v/>
      </c>
      <c r="BV466" s="22" t="str">
        <f t="shared" si="350"/>
        <v/>
      </c>
    </row>
    <row r="467" spans="2:74">
      <c r="B467" s="39"/>
      <c r="C467" s="3"/>
      <c r="D467" s="3" t="str">
        <f t="shared" si="311"/>
        <v/>
      </c>
      <c r="E467" s="40"/>
      <c r="F467" s="40"/>
      <c r="G467" s="40">
        <f t="shared" si="318"/>
        <v>0</v>
      </c>
      <c r="H467" s="3">
        <v>80</v>
      </c>
      <c r="I467" s="3" t="str">
        <f t="shared" si="312"/>
        <v>C U I T</v>
      </c>
      <c r="J467" s="33"/>
      <c r="K467" s="3"/>
      <c r="L467" s="41"/>
      <c r="M467" s="41"/>
      <c r="N467" s="41"/>
      <c r="O467" s="41"/>
      <c r="P467" s="41"/>
      <c r="Q467" s="41"/>
      <c r="R467" s="41"/>
      <c r="S467" s="41"/>
      <c r="T467" s="3" t="s">
        <v>645</v>
      </c>
      <c r="U467" s="3" t="str">
        <f t="shared" si="313"/>
        <v>PESOS ARGENTINOS</v>
      </c>
      <c r="V467" s="41">
        <v>1</v>
      </c>
      <c r="W467" s="41">
        <v>1</v>
      </c>
      <c r="X467" s="3">
        <v>0</v>
      </c>
      <c r="Y467" s="3" t="str">
        <f t="shared" si="314"/>
        <v>NO CORRESPONDE</v>
      </c>
      <c r="Z467" s="3"/>
      <c r="AA467" s="39" t="str">
        <f t="shared" si="319"/>
        <v/>
      </c>
      <c r="AC467" s="46"/>
      <c r="AD467" s="7"/>
      <c r="AE467" s="3" t="str">
        <f t="shared" si="315"/>
        <v/>
      </c>
      <c r="AF467" s="47">
        <f t="shared" si="351"/>
        <v>0</v>
      </c>
      <c r="AG467" s="46"/>
      <c r="AH467" s="7"/>
      <c r="AI467" s="3" t="str">
        <f t="shared" si="316"/>
        <v/>
      </c>
      <c r="AJ467" s="47">
        <f t="shared" si="352"/>
        <v>0</v>
      </c>
      <c r="AK467" s="53">
        <f t="shared" si="353"/>
        <v>0</v>
      </c>
      <c r="AL467" s="53">
        <f t="shared" si="354"/>
        <v>0</v>
      </c>
      <c r="AN467" s="56">
        <f t="shared" si="317"/>
        <v>0</v>
      </c>
      <c r="AP467" t="str">
        <f t="shared" si="320"/>
        <v/>
      </c>
      <c r="AQ467" t="str">
        <f t="shared" si="321"/>
        <v/>
      </c>
      <c r="AR467" t="str">
        <f t="shared" si="322"/>
        <v/>
      </c>
      <c r="AS467" t="str">
        <f t="shared" si="323"/>
        <v/>
      </c>
      <c r="AT467" t="str">
        <f t="shared" si="324"/>
        <v/>
      </c>
      <c r="AU467" t="str">
        <f t="shared" si="325"/>
        <v>80</v>
      </c>
      <c r="AV467" t="str">
        <f t="shared" si="326"/>
        <v/>
      </c>
      <c r="AW467" t="str">
        <f t="shared" si="327"/>
        <v xml:space="preserve">                              </v>
      </c>
      <c r="AX467" t="str">
        <f t="shared" si="328"/>
        <v>000000000000000</v>
      </c>
      <c r="AY467" t="str">
        <f t="shared" si="329"/>
        <v>000000000000000</v>
      </c>
      <c r="AZ467" t="str">
        <f t="shared" si="330"/>
        <v>000000000000000</v>
      </c>
      <c r="BA467" t="str">
        <f t="shared" si="331"/>
        <v>000000000000000</v>
      </c>
      <c r="BB467" t="str">
        <f t="shared" si="332"/>
        <v>000000000000000</v>
      </c>
      <c r="BC467" t="str">
        <f t="shared" si="333"/>
        <v>000000000000000</v>
      </c>
      <c r="BD467" t="str">
        <f t="shared" si="334"/>
        <v>000000000000000</v>
      </c>
      <c r="BE467" t="str">
        <f t="shared" si="335"/>
        <v>000000000000000</v>
      </c>
      <c r="BF467" t="str">
        <f t="shared" si="336"/>
        <v>PES</v>
      </c>
      <c r="BG467" t="str">
        <f t="shared" si="337"/>
        <v>0001000000</v>
      </c>
      <c r="BH467">
        <f t="shared" si="338"/>
        <v>1</v>
      </c>
      <c r="BI467" t="str">
        <f t="shared" si="339"/>
        <v xml:space="preserve"> </v>
      </c>
      <c r="BJ467" t="str">
        <f t="shared" si="340"/>
        <v>000000000000000</v>
      </c>
      <c r="BK467" t="str">
        <f t="shared" si="341"/>
        <v/>
      </c>
      <c r="BL467" t="str">
        <f t="shared" si="342"/>
        <v/>
      </c>
      <c r="BM467" t="str">
        <f t="shared" si="343"/>
        <v/>
      </c>
      <c r="BN467" t="str">
        <f t="shared" si="344"/>
        <v/>
      </c>
      <c r="BO467" t="str">
        <f t="shared" si="345"/>
        <v/>
      </c>
      <c r="BP467" t="str">
        <f t="shared" si="346"/>
        <v/>
      </c>
      <c r="BQ467" t="str">
        <f t="shared" si="347"/>
        <v/>
      </c>
      <c r="BR467" t="str">
        <f t="shared" si="348"/>
        <v/>
      </c>
      <c r="BS467" s="22" t="str">
        <f ca="1">IF(BT467="","",MAX($BS$5:INDIRECT(ADDRESS(ROW()-1,COLUMN())))+1)</f>
        <v/>
      </c>
      <c r="BT467" s="22" t="str">
        <f t="shared" si="349"/>
        <v/>
      </c>
      <c r="BU467" s="22" t="str">
        <f ca="1">IF(BV467="","",MAX($BU$5:INDIRECT(ADDRESS(ROW()-1,COLUMN())))+1)</f>
        <v/>
      </c>
      <c r="BV467" s="22" t="str">
        <f t="shared" si="350"/>
        <v/>
      </c>
    </row>
    <row r="468" spans="2:74">
      <c r="B468" s="39"/>
      <c r="C468" s="3"/>
      <c r="D468" s="3" t="str">
        <f t="shared" si="311"/>
        <v/>
      </c>
      <c r="E468" s="40"/>
      <c r="F468" s="40"/>
      <c r="G468" s="40">
        <f t="shared" si="318"/>
        <v>0</v>
      </c>
      <c r="H468" s="3">
        <v>80</v>
      </c>
      <c r="I468" s="3" t="str">
        <f t="shared" si="312"/>
        <v>C U I T</v>
      </c>
      <c r="J468" s="33"/>
      <c r="K468" s="3"/>
      <c r="L468" s="41"/>
      <c r="M468" s="41"/>
      <c r="N468" s="41"/>
      <c r="O468" s="41"/>
      <c r="P468" s="41"/>
      <c r="Q468" s="41"/>
      <c r="R468" s="41"/>
      <c r="S468" s="41"/>
      <c r="T468" s="3" t="s">
        <v>645</v>
      </c>
      <c r="U468" s="3" t="str">
        <f t="shared" si="313"/>
        <v>PESOS ARGENTINOS</v>
      </c>
      <c r="V468" s="41">
        <v>1</v>
      </c>
      <c r="W468" s="41">
        <v>1</v>
      </c>
      <c r="X468" s="3">
        <v>0</v>
      </c>
      <c r="Y468" s="3" t="str">
        <f t="shared" si="314"/>
        <v>NO CORRESPONDE</v>
      </c>
      <c r="Z468" s="3"/>
      <c r="AA468" s="39" t="str">
        <f t="shared" si="319"/>
        <v/>
      </c>
      <c r="AC468" s="46"/>
      <c r="AD468" s="7"/>
      <c r="AE468" s="3" t="str">
        <f t="shared" si="315"/>
        <v/>
      </c>
      <c r="AF468" s="47">
        <f t="shared" si="351"/>
        <v>0</v>
      </c>
      <c r="AG468" s="46"/>
      <c r="AH468" s="7"/>
      <c r="AI468" s="3" t="str">
        <f t="shared" si="316"/>
        <v/>
      </c>
      <c r="AJ468" s="47">
        <f t="shared" si="352"/>
        <v>0</v>
      </c>
      <c r="AK468" s="53">
        <f t="shared" si="353"/>
        <v>0</v>
      </c>
      <c r="AL468" s="53">
        <f t="shared" si="354"/>
        <v>0</v>
      </c>
      <c r="AN468" s="56">
        <f t="shared" si="317"/>
        <v>0</v>
      </c>
      <c r="AP468" t="str">
        <f t="shared" si="320"/>
        <v/>
      </c>
      <c r="AQ468" t="str">
        <f t="shared" si="321"/>
        <v/>
      </c>
      <c r="AR468" t="str">
        <f t="shared" si="322"/>
        <v/>
      </c>
      <c r="AS468" t="str">
        <f t="shared" si="323"/>
        <v/>
      </c>
      <c r="AT468" t="str">
        <f t="shared" si="324"/>
        <v/>
      </c>
      <c r="AU468" t="str">
        <f t="shared" si="325"/>
        <v>80</v>
      </c>
      <c r="AV468" t="str">
        <f t="shared" si="326"/>
        <v/>
      </c>
      <c r="AW468" t="str">
        <f t="shared" si="327"/>
        <v xml:space="preserve">                              </v>
      </c>
      <c r="AX468" t="str">
        <f t="shared" si="328"/>
        <v>000000000000000</v>
      </c>
      <c r="AY468" t="str">
        <f t="shared" si="329"/>
        <v>000000000000000</v>
      </c>
      <c r="AZ468" t="str">
        <f t="shared" si="330"/>
        <v>000000000000000</v>
      </c>
      <c r="BA468" t="str">
        <f t="shared" si="331"/>
        <v>000000000000000</v>
      </c>
      <c r="BB468" t="str">
        <f t="shared" si="332"/>
        <v>000000000000000</v>
      </c>
      <c r="BC468" t="str">
        <f t="shared" si="333"/>
        <v>000000000000000</v>
      </c>
      <c r="BD468" t="str">
        <f t="shared" si="334"/>
        <v>000000000000000</v>
      </c>
      <c r="BE468" t="str">
        <f t="shared" si="335"/>
        <v>000000000000000</v>
      </c>
      <c r="BF468" t="str">
        <f t="shared" si="336"/>
        <v>PES</v>
      </c>
      <c r="BG468" t="str">
        <f t="shared" si="337"/>
        <v>0001000000</v>
      </c>
      <c r="BH468">
        <f t="shared" si="338"/>
        <v>1</v>
      </c>
      <c r="BI468" t="str">
        <f t="shared" si="339"/>
        <v xml:space="preserve"> </v>
      </c>
      <c r="BJ468" t="str">
        <f t="shared" si="340"/>
        <v>000000000000000</v>
      </c>
      <c r="BK468" t="str">
        <f t="shared" si="341"/>
        <v/>
      </c>
      <c r="BL468" t="str">
        <f t="shared" si="342"/>
        <v/>
      </c>
      <c r="BM468" t="str">
        <f t="shared" si="343"/>
        <v/>
      </c>
      <c r="BN468" t="str">
        <f t="shared" si="344"/>
        <v/>
      </c>
      <c r="BO468" t="str">
        <f t="shared" si="345"/>
        <v/>
      </c>
      <c r="BP468" t="str">
        <f t="shared" si="346"/>
        <v/>
      </c>
      <c r="BQ468" t="str">
        <f t="shared" si="347"/>
        <v/>
      </c>
      <c r="BR468" t="str">
        <f t="shared" si="348"/>
        <v/>
      </c>
      <c r="BS468" s="22" t="str">
        <f ca="1">IF(BT468="","",MAX($BS$5:INDIRECT(ADDRESS(ROW()-1,COLUMN())))+1)</f>
        <v/>
      </c>
      <c r="BT468" s="22" t="str">
        <f t="shared" si="349"/>
        <v/>
      </c>
      <c r="BU468" s="22" t="str">
        <f ca="1">IF(BV468="","",MAX($BU$5:INDIRECT(ADDRESS(ROW()-1,COLUMN())))+1)</f>
        <v/>
      </c>
      <c r="BV468" s="22" t="str">
        <f t="shared" si="350"/>
        <v/>
      </c>
    </row>
    <row r="469" spans="2:74">
      <c r="B469" s="39"/>
      <c r="C469" s="3"/>
      <c r="D469" s="3" t="str">
        <f t="shared" si="311"/>
        <v/>
      </c>
      <c r="E469" s="40"/>
      <c r="F469" s="40"/>
      <c r="G469" s="40">
        <f t="shared" si="318"/>
        <v>0</v>
      </c>
      <c r="H469" s="3">
        <v>80</v>
      </c>
      <c r="I469" s="3" t="str">
        <f t="shared" si="312"/>
        <v>C U I T</v>
      </c>
      <c r="J469" s="33"/>
      <c r="K469" s="3"/>
      <c r="L469" s="41"/>
      <c r="M469" s="41"/>
      <c r="N469" s="41"/>
      <c r="O469" s="41"/>
      <c r="P469" s="41"/>
      <c r="Q469" s="41"/>
      <c r="R469" s="41"/>
      <c r="S469" s="41"/>
      <c r="T469" s="3" t="s">
        <v>645</v>
      </c>
      <c r="U469" s="3" t="str">
        <f t="shared" si="313"/>
        <v>PESOS ARGENTINOS</v>
      </c>
      <c r="V469" s="41">
        <v>1</v>
      </c>
      <c r="W469" s="41">
        <v>1</v>
      </c>
      <c r="X469" s="3">
        <v>0</v>
      </c>
      <c r="Y469" s="3" t="str">
        <f t="shared" si="314"/>
        <v>NO CORRESPONDE</v>
      </c>
      <c r="Z469" s="3"/>
      <c r="AA469" s="39" t="str">
        <f t="shared" si="319"/>
        <v/>
      </c>
      <c r="AC469" s="46"/>
      <c r="AD469" s="7"/>
      <c r="AE469" s="3" t="str">
        <f t="shared" si="315"/>
        <v/>
      </c>
      <c r="AF469" s="47">
        <f t="shared" si="351"/>
        <v>0</v>
      </c>
      <c r="AG469" s="46"/>
      <c r="AH469" s="7"/>
      <c r="AI469" s="3" t="str">
        <f t="shared" si="316"/>
        <v/>
      </c>
      <c r="AJ469" s="47">
        <f t="shared" si="352"/>
        <v>0</v>
      </c>
      <c r="AK469" s="53">
        <f t="shared" si="353"/>
        <v>0</v>
      </c>
      <c r="AL469" s="53">
        <f t="shared" si="354"/>
        <v>0</v>
      </c>
      <c r="AN469" s="56">
        <f t="shared" si="317"/>
        <v>0</v>
      </c>
      <c r="AP469" t="str">
        <f t="shared" si="320"/>
        <v/>
      </c>
      <c r="AQ469" t="str">
        <f t="shared" si="321"/>
        <v/>
      </c>
      <c r="AR469" t="str">
        <f t="shared" si="322"/>
        <v/>
      </c>
      <c r="AS469" t="str">
        <f t="shared" si="323"/>
        <v/>
      </c>
      <c r="AT469" t="str">
        <f t="shared" si="324"/>
        <v/>
      </c>
      <c r="AU469" t="str">
        <f t="shared" si="325"/>
        <v>80</v>
      </c>
      <c r="AV469" t="str">
        <f t="shared" si="326"/>
        <v/>
      </c>
      <c r="AW469" t="str">
        <f t="shared" si="327"/>
        <v xml:space="preserve">                              </v>
      </c>
      <c r="AX469" t="str">
        <f t="shared" si="328"/>
        <v>000000000000000</v>
      </c>
      <c r="AY469" t="str">
        <f t="shared" si="329"/>
        <v>000000000000000</v>
      </c>
      <c r="AZ469" t="str">
        <f t="shared" si="330"/>
        <v>000000000000000</v>
      </c>
      <c r="BA469" t="str">
        <f t="shared" si="331"/>
        <v>000000000000000</v>
      </c>
      <c r="BB469" t="str">
        <f t="shared" si="332"/>
        <v>000000000000000</v>
      </c>
      <c r="BC469" t="str">
        <f t="shared" si="333"/>
        <v>000000000000000</v>
      </c>
      <c r="BD469" t="str">
        <f t="shared" si="334"/>
        <v>000000000000000</v>
      </c>
      <c r="BE469" t="str">
        <f t="shared" si="335"/>
        <v>000000000000000</v>
      </c>
      <c r="BF469" t="str">
        <f t="shared" si="336"/>
        <v>PES</v>
      </c>
      <c r="BG469" t="str">
        <f t="shared" si="337"/>
        <v>0001000000</v>
      </c>
      <c r="BH469">
        <f t="shared" si="338"/>
        <v>1</v>
      </c>
      <c r="BI469" t="str">
        <f t="shared" si="339"/>
        <v xml:space="preserve"> </v>
      </c>
      <c r="BJ469" t="str">
        <f t="shared" si="340"/>
        <v>000000000000000</v>
      </c>
      <c r="BK469" t="str">
        <f t="shared" si="341"/>
        <v/>
      </c>
      <c r="BL469" t="str">
        <f t="shared" si="342"/>
        <v/>
      </c>
      <c r="BM469" t="str">
        <f t="shared" si="343"/>
        <v/>
      </c>
      <c r="BN469" t="str">
        <f t="shared" si="344"/>
        <v/>
      </c>
      <c r="BO469" t="str">
        <f t="shared" si="345"/>
        <v/>
      </c>
      <c r="BP469" t="str">
        <f t="shared" si="346"/>
        <v/>
      </c>
      <c r="BQ469" t="str">
        <f t="shared" si="347"/>
        <v/>
      </c>
      <c r="BR469" t="str">
        <f t="shared" si="348"/>
        <v/>
      </c>
      <c r="BS469" s="22" t="str">
        <f ca="1">IF(BT469="","",MAX($BS$5:INDIRECT(ADDRESS(ROW()-1,COLUMN())))+1)</f>
        <v/>
      </c>
      <c r="BT469" s="22" t="str">
        <f t="shared" si="349"/>
        <v/>
      </c>
      <c r="BU469" s="22" t="str">
        <f ca="1">IF(BV469="","",MAX($BU$5:INDIRECT(ADDRESS(ROW()-1,COLUMN())))+1)</f>
        <v/>
      </c>
      <c r="BV469" s="22" t="str">
        <f t="shared" si="350"/>
        <v/>
      </c>
    </row>
    <row r="470" spans="2:74">
      <c r="B470" s="39"/>
      <c r="C470" s="3"/>
      <c r="D470" s="3" t="str">
        <f t="shared" si="311"/>
        <v/>
      </c>
      <c r="E470" s="40"/>
      <c r="F470" s="40"/>
      <c r="G470" s="40">
        <f t="shared" si="318"/>
        <v>0</v>
      </c>
      <c r="H470" s="3">
        <v>80</v>
      </c>
      <c r="I470" s="3" t="str">
        <f t="shared" si="312"/>
        <v>C U I T</v>
      </c>
      <c r="J470" s="33"/>
      <c r="K470" s="3"/>
      <c r="L470" s="41"/>
      <c r="M470" s="41"/>
      <c r="N470" s="41"/>
      <c r="O470" s="41"/>
      <c r="P470" s="41"/>
      <c r="Q470" s="41"/>
      <c r="R470" s="41"/>
      <c r="S470" s="41"/>
      <c r="T470" s="3" t="s">
        <v>645</v>
      </c>
      <c r="U470" s="3" t="str">
        <f t="shared" si="313"/>
        <v>PESOS ARGENTINOS</v>
      </c>
      <c r="V470" s="41">
        <v>1</v>
      </c>
      <c r="W470" s="41">
        <v>1</v>
      </c>
      <c r="X470" s="3">
        <v>0</v>
      </c>
      <c r="Y470" s="3" t="str">
        <f t="shared" si="314"/>
        <v>NO CORRESPONDE</v>
      </c>
      <c r="Z470" s="3"/>
      <c r="AA470" s="39" t="str">
        <f t="shared" si="319"/>
        <v/>
      </c>
      <c r="AC470" s="46"/>
      <c r="AD470" s="7"/>
      <c r="AE470" s="3" t="str">
        <f t="shared" si="315"/>
        <v/>
      </c>
      <c r="AF470" s="47">
        <f t="shared" si="351"/>
        <v>0</v>
      </c>
      <c r="AG470" s="46"/>
      <c r="AH470" s="7"/>
      <c r="AI470" s="3" t="str">
        <f t="shared" si="316"/>
        <v/>
      </c>
      <c r="AJ470" s="47">
        <f t="shared" si="352"/>
        <v>0</v>
      </c>
      <c r="AK470" s="53">
        <f t="shared" si="353"/>
        <v>0</v>
      </c>
      <c r="AL470" s="53">
        <f t="shared" si="354"/>
        <v>0</v>
      </c>
      <c r="AN470" s="56">
        <f t="shared" si="317"/>
        <v>0</v>
      </c>
      <c r="AP470" t="str">
        <f t="shared" si="320"/>
        <v/>
      </c>
      <c r="AQ470" t="str">
        <f t="shared" si="321"/>
        <v/>
      </c>
      <c r="AR470" t="str">
        <f t="shared" si="322"/>
        <v/>
      </c>
      <c r="AS470" t="str">
        <f t="shared" si="323"/>
        <v/>
      </c>
      <c r="AT470" t="str">
        <f t="shared" si="324"/>
        <v/>
      </c>
      <c r="AU470" t="str">
        <f t="shared" si="325"/>
        <v>80</v>
      </c>
      <c r="AV470" t="str">
        <f t="shared" si="326"/>
        <v/>
      </c>
      <c r="AW470" t="str">
        <f t="shared" si="327"/>
        <v xml:space="preserve">                              </v>
      </c>
      <c r="AX470" t="str">
        <f t="shared" si="328"/>
        <v>000000000000000</v>
      </c>
      <c r="AY470" t="str">
        <f t="shared" si="329"/>
        <v>000000000000000</v>
      </c>
      <c r="AZ470" t="str">
        <f t="shared" si="330"/>
        <v>000000000000000</v>
      </c>
      <c r="BA470" t="str">
        <f t="shared" si="331"/>
        <v>000000000000000</v>
      </c>
      <c r="BB470" t="str">
        <f t="shared" si="332"/>
        <v>000000000000000</v>
      </c>
      <c r="BC470" t="str">
        <f t="shared" si="333"/>
        <v>000000000000000</v>
      </c>
      <c r="BD470" t="str">
        <f t="shared" si="334"/>
        <v>000000000000000</v>
      </c>
      <c r="BE470" t="str">
        <f t="shared" si="335"/>
        <v>000000000000000</v>
      </c>
      <c r="BF470" t="str">
        <f t="shared" si="336"/>
        <v>PES</v>
      </c>
      <c r="BG470" t="str">
        <f t="shared" si="337"/>
        <v>0001000000</v>
      </c>
      <c r="BH470">
        <f t="shared" si="338"/>
        <v>1</v>
      </c>
      <c r="BI470" t="str">
        <f t="shared" si="339"/>
        <v xml:space="preserve"> </v>
      </c>
      <c r="BJ470" t="str">
        <f t="shared" si="340"/>
        <v>000000000000000</v>
      </c>
      <c r="BK470" t="str">
        <f t="shared" si="341"/>
        <v/>
      </c>
      <c r="BL470" t="str">
        <f t="shared" si="342"/>
        <v/>
      </c>
      <c r="BM470" t="str">
        <f t="shared" si="343"/>
        <v/>
      </c>
      <c r="BN470" t="str">
        <f t="shared" si="344"/>
        <v/>
      </c>
      <c r="BO470" t="str">
        <f t="shared" si="345"/>
        <v/>
      </c>
      <c r="BP470" t="str">
        <f t="shared" si="346"/>
        <v/>
      </c>
      <c r="BQ470" t="str">
        <f t="shared" si="347"/>
        <v/>
      </c>
      <c r="BR470" t="str">
        <f t="shared" si="348"/>
        <v/>
      </c>
      <c r="BS470" s="22" t="str">
        <f ca="1">IF(BT470="","",MAX($BS$5:INDIRECT(ADDRESS(ROW()-1,COLUMN())))+1)</f>
        <v/>
      </c>
      <c r="BT470" s="22" t="str">
        <f t="shared" si="349"/>
        <v/>
      </c>
      <c r="BU470" s="22" t="str">
        <f ca="1">IF(BV470="","",MAX($BU$5:INDIRECT(ADDRESS(ROW()-1,COLUMN())))+1)</f>
        <v/>
      </c>
      <c r="BV470" s="22" t="str">
        <f t="shared" si="350"/>
        <v/>
      </c>
    </row>
    <row r="471" spans="2:74">
      <c r="B471" s="39"/>
      <c r="C471" s="3"/>
      <c r="D471" s="3" t="str">
        <f t="shared" si="311"/>
        <v/>
      </c>
      <c r="E471" s="40"/>
      <c r="F471" s="40"/>
      <c r="G471" s="40">
        <f t="shared" si="318"/>
        <v>0</v>
      </c>
      <c r="H471" s="3">
        <v>80</v>
      </c>
      <c r="I471" s="3" t="str">
        <f t="shared" si="312"/>
        <v>C U I T</v>
      </c>
      <c r="J471" s="33"/>
      <c r="K471" s="3"/>
      <c r="L471" s="41"/>
      <c r="M471" s="41"/>
      <c r="N471" s="41"/>
      <c r="O471" s="41"/>
      <c r="P471" s="41"/>
      <c r="Q471" s="41"/>
      <c r="R471" s="41"/>
      <c r="S471" s="41"/>
      <c r="T471" s="3" t="s">
        <v>645</v>
      </c>
      <c r="U471" s="3" t="str">
        <f t="shared" si="313"/>
        <v>PESOS ARGENTINOS</v>
      </c>
      <c r="V471" s="41">
        <v>1</v>
      </c>
      <c r="W471" s="41">
        <v>1</v>
      </c>
      <c r="X471" s="3">
        <v>0</v>
      </c>
      <c r="Y471" s="3" t="str">
        <f t="shared" si="314"/>
        <v>NO CORRESPONDE</v>
      </c>
      <c r="Z471" s="3"/>
      <c r="AA471" s="39" t="str">
        <f t="shared" si="319"/>
        <v/>
      </c>
      <c r="AC471" s="46"/>
      <c r="AD471" s="7"/>
      <c r="AE471" s="3" t="str">
        <f t="shared" si="315"/>
        <v/>
      </c>
      <c r="AF471" s="47">
        <f t="shared" si="351"/>
        <v>0</v>
      </c>
      <c r="AG471" s="46"/>
      <c r="AH471" s="7"/>
      <c r="AI471" s="3" t="str">
        <f t="shared" si="316"/>
        <v/>
      </c>
      <c r="AJ471" s="47">
        <f t="shared" si="352"/>
        <v>0</v>
      </c>
      <c r="AK471" s="53">
        <f t="shared" si="353"/>
        <v>0</v>
      </c>
      <c r="AL471" s="53">
        <f t="shared" si="354"/>
        <v>0</v>
      </c>
      <c r="AN471" s="56">
        <f t="shared" si="317"/>
        <v>0</v>
      </c>
      <c r="AP471" t="str">
        <f t="shared" si="320"/>
        <v/>
      </c>
      <c r="AQ471" t="str">
        <f t="shared" si="321"/>
        <v/>
      </c>
      <c r="AR471" t="str">
        <f t="shared" si="322"/>
        <v/>
      </c>
      <c r="AS471" t="str">
        <f t="shared" si="323"/>
        <v/>
      </c>
      <c r="AT471" t="str">
        <f t="shared" si="324"/>
        <v/>
      </c>
      <c r="AU471" t="str">
        <f t="shared" si="325"/>
        <v>80</v>
      </c>
      <c r="AV471" t="str">
        <f t="shared" si="326"/>
        <v/>
      </c>
      <c r="AW471" t="str">
        <f t="shared" si="327"/>
        <v xml:space="preserve">                              </v>
      </c>
      <c r="AX471" t="str">
        <f t="shared" si="328"/>
        <v>000000000000000</v>
      </c>
      <c r="AY471" t="str">
        <f t="shared" si="329"/>
        <v>000000000000000</v>
      </c>
      <c r="AZ471" t="str">
        <f t="shared" si="330"/>
        <v>000000000000000</v>
      </c>
      <c r="BA471" t="str">
        <f t="shared" si="331"/>
        <v>000000000000000</v>
      </c>
      <c r="BB471" t="str">
        <f t="shared" si="332"/>
        <v>000000000000000</v>
      </c>
      <c r="BC471" t="str">
        <f t="shared" si="333"/>
        <v>000000000000000</v>
      </c>
      <c r="BD471" t="str">
        <f t="shared" si="334"/>
        <v>000000000000000</v>
      </c>
      <c r="BE471" t="str">
        <f t="shared" si="335"/>
        <v>000000000000000</v>
      </c>
      <c r="BF471" t="str">
        <f t="shared" si="336"/>
        <v>PES</v>
      </c>
      <c r="BG471" t="str">
        <f t="shared" si="337"/>
        <v>0001000000</v>
      </c>
      <c r="BH471">
        <f t="shared" si="338"/>
        <v>1</v>
      </c>
      <c r="BI471" t="str">
        <f t="shared" si="339"/>
        <v xml:space="preserve"> </v>
      </c>
      <c r="BJ471" t="str">
        <f t="shared" si="340"/>
        <v>000000000000000</v>
      </c>
      <c r="BK471" t="str">
        <f t="shared" si="341"/>
        <v/>
      </c>
      <c r="BL471" t="str">
        <f t="shared" si="342"/>
        <v/>
      </c>
      <c r="BM471" t="str">
        <f t="shared" si="343"/>
        <v/>
      </c>
      <c r="BN471" t="str">
        <f t="shared" si="344"/>
        <v/>
      </c>
      <c r="BO471" t="str">
        <f t="shared" si="345"/>
        <v/>
      </c>
      <c r="BP471" t="str">
        <f t="shared" si="346"/>
        <v/>
      </c>
      <c r="BQ471" t="str">
        <f t="shared" si="347"/>
        <v/>
      </c>
      <c r="BR471" t="str">
        <f t="shared" si="348"/>
        <v/>
      </c>
      <c r="BS471" s="22" t="str">
        <f ca="1">IF(BT471="","",MAX($BS$5:INDIRECT(ADDRESS(ROW()-1,COLUMN())))+1)</f>
        <v/>
      </c>
      <c r="BT471" s="22" t="str">
        <f t="shared" si="349"/>
        <v/>
      </c>
      <c r="BU471" s="22" t="str">
        <f ca="1">IF(BV471="","",MAX($BU$5:INDIRECT(ADDRESS(ROW()-1,COLUMN())))+1)</f>
        <v/>
      </c>
      <c r="BV471" s="22" t="str">
        <f t="shared" si="350"/>
        <v/>
      </c>
    </row>
    <row r="472" spans="2:74">
      <c r="B472" s="39"/>
      <c r="C472" s="3"/>
      <c r="D472" s="3" t="str">
        <f t="shared" si="311"/>
        <v/>
      </c>
      <c r="E472" s="40"/>
      <c r="F472" s="40"/>
      <c r="G472" s="40">
        <f t="shared" si="318"/>
        <v>0</v>
      </c>
      <c r="H472" s="3">
        <v>80</v>
      </c>
      <c r="I472" s="3" t="str">
        <f t="shared" si="312"/>
        <v>C U I T</v>
      </c>
      <c r="J472" s="33"/>
      <c r="K472" s="3"/>
      <c r="L472" s="41"/>
      <c r="M472" s="41"/>
      <c r="N472" s="41"/>
      <c r="O472" s="41"/>
      <c r="P472" s="41"/>
      <c r="Q472" s="41"/>
      <c r="R472" s="41"/>
      <c r="S472" s="41"/>
      <c r="T472" s="3" t="s">
        <v>645</v>
      </c>
      <c r="U472" s="3" t="str">
        <f t="shared" si="313"/>
        <v>PESOS ARGENTINOS</v>
      </c>
      <c r="V472" s="41">
        <v>1</v>
      </c>
      <c r="W472" s="41">
        <v>1</v>
      </c>
      <c r="X472" s="3">
        <v>0</v>
      </c>
      <c r="Y472" s="3" t="str">
        <f t="shared" si="314"/>
        <v>NO CORRESPONDE</v>
      </c>
      <c r="Z472" s="3"/>
      <c r="AA472" s="39" t="str">
        <f t="shared" si="319"/>
        <v/>
      </c>
      <c r="AC472" s="46"/>
      <c r="AD472" s="7"/>
      <c r="AE472" s="3" t="str">
        <f t="shared" si="315"/>
        <v/>
      </c>
      <c r="AF472" s="47">
        <f t="shared" si="351"/>
        <v>0</v>
      </c>
      <c r="AG472" s="46"/>
      <c r="AH472" s="7"/>
      <c r="AI472" s="3" t="str">
        <f t="shared" si="316"/>
        <v/>
      </c>
      <c r="AJ472" s="47">
        <f t="shared" si="352"/>
        <v>0</v>
      </c>
      <c r="AK472" s="53">
        <f t="shared" si="353"/>
        <v>0</v>
      </c>
      <c r="AL472" s="53">
        <f t="shared" si="354"/>
        <v>0</v>
      </c>
      <c r="AN472" s="56">
        <f t="shared" si="317"/>
        <v>0</v>
      </c>
      <c r="AP472" t="str">
        <f t="shared" si="320"/>
        <v/>
      </c>
      <c r="AQ472" t="str">
        <f t="shared" si="321"/>
        <v/>
      </c>
      <c r="AR472" t="str">
        <f t="shared" si="322"/>
        <v/>
      </c>
      <c r="AS472" t="str">
        <f t="shared" si="323"/>
        <v/>
      </c>
      <c r="AT472" t="str">
        <f t="shared" si="324"/>
        <v/>
      </c>
      <c r="AU472" t="str">
        <f t="shared" si="325"/>
        <v>80</v>
      </c>
      <c r="AV472" t="str">
        <f t="shared" si="326"/>
        <v/>
      </c>
      <c r="AW472" t="str">
        <f t="shared" si="327"/>
        <v xml:space="preserve">                              </v>
      </c>
      <c r="AX472" t="str">
        <f t="shared" si="328"/>
        <v>000000000000000</v>
      </c>
      <c r="AY472" t="str">
        <f t="shared" si="329"/>
        <v>000000000000000</v>
      </c>
      <c r="AZ472" t="str">
        <f t="shared" si="330"/>
        <v>000000000000000</v>
      </c>
      <c r="BA472" t="str">
        <f t="shared" si="331"/>
        <v>000000000000000</v>
      </c>
      <c r="BB472" t="str">
        <f t="shared" si="332"/>
        <v>000000000000000</v>
      </c>
      <c r="BC472" t="str">
        <f t="shared" si="333"/>
        <v>000000000000000</v>
      </c>
      <c r="BD472" t="str">
        <f t="shared" si="334"/>
        <v>000000000000000</v>
      </c>
      <c r="BE472" t="str">
        <f t="shared" si="335"/>
        <v>000000000000000</v>
      </c>
      <c r="BF472" t="str">
        <f t="shared" si="336"/>
        <v>PES</v>
      </c>
      <c r="BG472" t="str">
        <f t="shared" si="337"/>
        <v>0001000000</v>
      </c>
      <c r="BH472">
        <f t="shared" si="338"/>
        <v>1</v>
      </c>
      <c r="BI472" t="str">
        <f t="shared" si="339"/>
        <v xml:space="preserve"> </v>
      </c>
      <c r="BJ472" t="str">
        <f t="shared" si="340"/>
        <v>000000000000000</v>
      </c>
      <c r="BK472" t="str">
        <f t="shared" si="341"/>
        <v/>
      </c>
      <c r="BL472" t="str">
        <f t="shared" si="342"/>
        <v/>
      </c>
      <c r="BM472" t="str">
        <f t="shared" si="343"/>
        <v/>
      </c>
      <c r="BN472" t="str">
        <f t="shared" si="344"/>
        <v/>
      </c>
      <c r="BO472" t="str">
        <f t="shared" si="345"/>
        <v/>
      </c>
      <c r="BP472" t="str">
        <f t="shared" si="346"/>
        <v/>
      </c>
      <c r="BQ472" t="str">
        <f t="shared" si="347"/>
        <v/>
      </c>
      <c r="BR472" t="str">
        <f t="shared" si="348"/>
        <v/>
      </c>
      <c r="BS472" s="22" t="str">
        <f ca="1">IF(BT472="","",MAX($BS$5:INDIRECT(ADDRESS(ROW()-1,COLUMN())))+1)</f>
        <v/>
      </c>
      <c r="BT472" s="22" t="str">
        <f t="shared" si="349"/>
        <v/>
      </c>
      <c r="BU472" s="22" t="str">
        <f ca="1">IF(BV472="","",MAX($BU$5:INDIRECT(ADDRESS(ROW()-1,COLUMN())))+1)</f>
        <v/>
      </c>
      <c r="BV472" s="22" t="str">
        <f t="shared" si="350"/>
        <v/>
      </c>
    </row>
    <row r="473" spans="2:74">
      <c r="B473" s="39"/>
      <c r="C473" s="3"/>
      <c r="D473" s="3" t="str">
        <f t="shared" si="311"/>
        <v/>
      </c>
      <c r="E473" s="40"/>
      <c r="F473" s="40"/>
      <c r="G473" s="40">
        <f t="shared" si="318"/>
        <v>0</v>
      </c>
      <c r="H473" s="3">
        <v>80</v>
      </c>
      <c r="I473" s="3" t="str">
        <f t="shared" si="312"/>
        <v>C U I T</v>
      </c>
      <c r="J473" s="33"/>
      <c r="K473" s="3"/>
      <c r="L473" s="41"/>
      <c r="M473" s="41"/>
      <c r="N473" s="41"/>
      <c r="O473" s="41"/>
      <c r="P473" s="41"/>
      <c r="Q473" s="41"/>
      <c r="R473" s="41"/>
      <c r="S473" s="41"/>
      <c r="T473" s="3" t="s">
        <v>645</v>
      </c>
      <c r="U473" s="3" t="str">
        <f t="shared" si="313"/>
        <v>PESOS ARGENTINOS</v>
      </c>
      <c r="V473" s="41">
        <v>1</v>
      </c>
      <c r="W473" s="41">
        <v>1</v>
      </c>
      <c r="X473" s="3">
        <v>0</v>
      </c>
      <c r="Y473" s="3" t="str">
        <f t="shared" si="314"/>
        <v>NO CORRESPONDE</v>
      </c>
      <c r="Z473" s="3"/>
      <c r="AA473" s="39" t="str">
        <f t="shared" si="319"/>
        <v/>
      </c>
      <c r="AC473" s="46"/>
      <c r="AD473" s="7"/>
      <c r="AE473" s="3" t="str">
        <f t="shared" si="315"/>
        <v/>
      </c>
      <c r="AF473" s="47">
        <f t="shared" si="351"/>
        <v>0</v>
      </c>
      <c r="AG473" s="46"/>
      <c r="AH473" s="7"/>
      <c r="AI473" s="3" t="str">
        <f t="shared" si="316"/>
        <v/>
      </c>
      <c r="AJ473" s="47">
        <f t="shared" si="352"/>
        <v>0</v>
      </c>
      <c r="AK473" s="53">
        <f t="shared" si="353"/>
        <v>0</v>
      </c>
      <c r="AL473" s="53">
        <f t="shared" si="354"/>
        <v>0</v>
      </c>
      <c r="AN473" s="56">
        <f t="shared" si="317"/>
        <v>0</v>
      </c>
      <c r="AP473" t="str">
        <f t="shared" si="320"/>
        <v/>
      </c>
      <c r="AQ473" t="str">
        <f t="shared" si="321"/>
        <v/>
      </c>
      <c r="AR473" t="str">
        <f t="shared" si="322"/>
        <v/>
      </c>
      <c r="AS473" t="str">
        <f t="shared" si="323"/>
        <v/>
      </c>
      <c r="AT473" t="str">
        <f t="shared" si="324"/>
        <v/>
      </c>
      <c r="AU473" t="str">
        <f t="shared" si="325"/>
        <v>80</v>
      </c>
      <c r="AV473" t="str">
        <f t="shared" si="326"/>
        <v/>
      </c>
      <c r="AW473" t="str">
        <f t="shared" si="327"/>
        <v xml:space="preserve">                              </v>
      </c>
      <c r="AX473" t="str">
        <f t="shared" si="328"/>
        <v>000000000000000</v>
      </c>
      <c r="AY473" t="str">
        <f t="shared" si="329"/>
        <v>000000000000000</v>
      </c>
      <c r="AZ473" t="str">
        <f t="shared" si="330"/>
        <v>000000000000000</v>
      </c>
      <c r="BA473" t="str">
        <f t="shared" si="331"/>
        <v>000000000000000</v>
      </c>
      <c r="BB473" t="str">
        <f t="shared" si="332"/>
        <v>000000000000000</v>
      </c>
      <c r="BC473" t="str">
        <f t="shared" si="333"/>
        <v>000000000000000</v>
      </c>
      <c r="BD473" t="str">
        <f t="shared" si="334"/>
        <v>000000000000000</v>
      </c>
      <c r="BE473" t="str">
        <f t="shared" si="335"/>
        <v>000000000000000</v>
      </c>
      <c r="BF473" t="str">
        <f t="shared" si="336"/>
        <v>PES</v>
      </c>
      <c r="BG473" t="str">
        <f t="shared" si="337"/>
        <v>0001000000</v>
      </c>
      <c r="BH473">
        <f t="shared" si="338"/>
        <v>1</v>
      </c>
      <c r="BI473" t="str">
        <f t="shared" si="339"/>
        <v xml:space="preserve"> </v>
      </c>
      <c r="BJ473" t="str">
        <f t="shared" si="340"/>
        <v>000000000000000</v>
      </c>
      <c r="BK473" t="str">
        <f t="shared" si="341"/>
        <v/>
      </c>
      <c r="BL473" t="str">
        <f t="shared" si="342"/>
        <v/>
      </c>
      <c r="BM473" t="str">
        <f t="shared" si="343"/>
        <v/>
      </c>
      <c r="BN473" t="str">
        <f t="shared" si="344"/>
        <v/>
      </c>
      <c r="BO473" t="str">
        <f t="shared" si="345"/>
        <v/>
      </c>
      <c r="BP473" t="str">
        <f t="shared" si="346"/>
        <v/>
      </c>
      <c r="BQ473" t="str">
        <f t="shared" si="347"/>
        <v/>
      </c>
      <c r="BR473" t="str">
        <f t="shared" si="348"/>
        <v/>
      </c>
      <c r="BS473" s="22" t="str">
        <f ca="1">IF(BT473="","",MAX($BS$5:INDIRECT(ADDRESS(ROW()-1,COLUMN())))+1)</f>
        <v/>
      </c>
      <c r="BT473" s="22" t="str">
        <f t="shared" si="349"/>
        <v/>
      </c>
      <c r="BU473" s="22" t="str">
        <f ca="1">IF(BV473="","",MAX($BU$5:INDIRECT(ADDRESS(ROW()-1,COLUMN())))+1)</f>
        <v/>
      </c>
      <c r="BV473" s="22" t="str">
        <f t="shared" si="350"/>
        <v/>
      </c>
    </row>
    <row r="474" spans="2:74">
      <c r="B474" s="39"/>
      <c r="C474" s="3"/>
      <c r="D474" s="3" t="str">
        <f t="shared" si="311"/>
        <v/>
      </c>
      <c r="E474" s="40"/>
      <c r="F474" s="40"/>
      <c r="G474" s="40">
        <f t="shared" si="318"/>
        <v>0</v>
      </c>
      <c r="H474" s="3">
        <v>80</v>
      </c>
      <c r="I474" s="3" t="str">
        <f t="shared" si="312"/>
        <v>C U I T</v>
      </c>
      <c r="J474" s="33"/>
      <c r="K474" s="3"/>
      <c r="L474" s="41"/>
      <c r="M474" s="41"/>
      <c r="N474" s="41"/>
      <c r="O474" s="41"/>
      <c r="P474" s="41"/>
      <c r="Q474" s="41"/>
      <c r="R474" s="41"/>
      <c r="S474" s="41"/>
      <c r="T474" s="3" t="s">
        <v>645</v>
      </c>
      <c r="U474" s="3" t="str">
        <f t="shared" si="313"/>
        <v>PESOS ARGENTINOS</v>
      </c>
      <c r="V474" s="41">
        <v>1</v>
      </c>
      <c r="W474" s="41">
        <v>1</v>
      </c>
      <c r="X474" s="3">
        <v>0</v>
      </c>
      <c r="Y474" s="3" t="str">
        <f t="shared" si="314"/>
        <v>NO CORRESPONDE</v>
      </c>
      <c r="Z474" s="3"/>
      <c r="AA474" s="39" t="str">
        <f t="shared" si="319"/>
        <v/>
      </c>
      <c r="AC474" s="46"/>
      <c r="AD474" s="7"/>
      <c r="AE474" s="3" t="str">
        <f t="shared" si="315"/>
        <v/>
      </c>
      <c r="AF474" s="47">
        <f t="shared" si="351"/>
        <v>0</v>
      </c>
      <c r="AG474" s="46"/>
      <c r="AH474" s="7"/>
      <c r="AI474" s="3" t="str">
        <f t="shared" si="316"/>
        <v/>
      </c>
      <c r="AJ474" s="47">
        <f t="shared" si="352"/>
        <v>0</v>
      </c>
      <c r="AK474" s="53">
        <f t="shared" si="353"/>
        <v>0</v>
      </c>
      <c r="AL474" s="53">
        <f t="shared" si="354"/>
        <v>0</v>
      </c>
      <c r="AN474" s="56">
        <f t="shared" si="317"/>
        <v>0</v>
      </c>
      <c r="AP474" t="str">
        <f t="shared" si="320"/>
        <v/>
      </c>
      <c r="AQ474" t="str">
        <f t="shared" si="321"/>
        <v/>
      </c>
      <c r="AR474" t="str">
        <f t="shared" si="322"/>
        <v/>
      </c>
      <c r="AS474" t="str">
        <f t="shared" si="323"/>
        <v/>
      </c>
      <c r="AT474" t="str">
        <f t="shared" si="324"/>
        <v/>
      </c>
      <c r="AU474" t="str">
        <f t="shared" si="325"/>
        <v>80</v>
      </c>
      <c r="AV474" t="str">
        <f t="shared" si="326"/>
        <v/>
      </c>
      <c r="AW474" t="str">
        <f t="shared" si="327"/>
        <v xml:space="preserve">                              </v>
      </c>
      <c r="AX474" t="str">
        <f t="shared" si="328"/>
        <v>000000000000000</v>
      </c>
      <c r="AY474" t="str">
        <f t="shared" si="329"/>
        <v>000000000000000</v>
      </c>
      <c r="AZ474" t="str">
        <f t="shared" si="330"/>
        <v>000000000000000</v>
      </c>
      <c r="BA474" t="str">
        <f t="shared" si="331"/>
        <v>000000000000000</v>
      </c>
      <c r="BB474" t="str">
        <f t="shared" si="332"/>
        <v>000000000000000</v>
      </c>
      <c r="BC474" t="str">
        <f t="shared" si="333"/>
        <v>000000000000000</v>
      </c>
      <c r="BD474" t="str">
        <f t="shared" si="334"/>
        <v>000000000000000</v>
      </c>
      <c r="BE474" t="str">
        <f t="shared" si="335"/>
        <v>000000000000000</v>
      </c>
      <c r="BF474" t="str">
        <f t="shared" si="336"/>
        <v>PES</v>
      </c>
      <c r="BG474" t="str">
        <f t="shared" si="337"/>
        <v>0001000000</v>
      </c>
      <c r="BH474">
        <f t="shared" si="338"/>
        <v>1</v>
      </c>
      <c r="BI474" t="str">
        <f t="shared" si="339"/>
        <v xml:space="preserve"> </v>
      </c>
      <c r="BJ474" t="str">
        <f t="shared" si="340"/>
        <v>000000000000000</v>
      </c>
      <c r="BK474" t="str">
        <f t="shared" si="341"/>
        <v/>
      </c>
      <c r="BL474" t="str">
        <f t="shared" si="342"/>
        <v/>
      </c>
      <c r="BM474" t="str">
        <f t="shared" si="343"/>
        <v/>
      </c>
      <c r="BN474" t="str">
        <f t="shared" si="344"/>
        <v/>
      </c>
      <c r="BO474" t="str">
        <f t="shared" si="345"/>
        <v/>
      </c>
      <c r="BP474" t="str">
        <f t="shared" si="346"/>
        <v/>
      </c>
      <c r="BQ474" t="str">
        <f t="shared" si="347"/>
        <v/>
      </c>
      <c r="BR474" t="str">
        <f t="shared" si="348"/>
        <v/>
      </c>
      <c r="BS474" s="22" t="str">
        <f ca="1">IF(BT474="","",MAX($BS$5:INDIRECT(ADDRESS(ROW()-1,COLUMN())))+1)</f>
        <v/>
      </c>
      <c r="BT474" s="22" t="str">
        <f t="shared" si="349"/>
        <v/>
      </c>
      <c r="BU474" s="22" t="str">
        <f ca="1">IF(BV474="","",MAX($BU$5:INDIRECT(ADDRESS(ROW()-1,COLUMN())))+1)</f>
        <v/>
      </c>
      <c r="BV474" s="22" t="str">
        <f t="shared" si="350"/>
        <v/>
      </c>
    </row>
    <row r="475" spans="2:74">
      <c r="B475" s="39"/>
      <c r="C475" s="3"/>
      <c r="D475" s="3" t="str">
        <f t="shared" si="311"/>
        <v/>
      </c>
      <c r="E475" s="40"/>
      <c r="F475" s="40"/>
      <c r="G475" s="40">
        <f t="shared" si="318"/>
        <v>0</v>
      </c>
      <c r="H475" s="3">
        <v>80</v>
      </c>
      <c r="I475" s="3" t="str">
        <f t="shared" si="312"/>
        <v>C U I T</v>
      </c>
      <c r="J475" s="33"/>
      <c r="K475" s="3"/>
      <c r="L475" s="41"/>
      <c r="M475" s="41"/>
      <c r="N475" s="41"/>
      <c r="O475" s="41"/>
      <c r="P475" s="41"/>
      <c r="Q475" s="41"/>
      <c r="R475" s="41"/>
      <c r="S475" s="41"/>
      <c r="T475" s="3" t="s">
        <v>645</v>
      </c>
      <c r="U475" s="3" t="str">
        <f t="shared" si="313"/>
        <v>PESOS ARGENTINOS</v>
      </c>
      <c r="V475" s="41">
        <v>1</v>
      </c>
      <c r="W475" s="41">
        <v>1</v>
      </c>
      <c r="X475" s="3">
        <v>0</v>
      </c>
      <c r="Y475" s="3" t="str">
        <f t="shared" si="314"/>
        <v>NO CORRESPONDE</v>
      </c>
      <c r="Z475" s="3"/>
      <c r="AA475" s="39" t="str">
        <f t="shared" si="319"/>
        <v/>
      </c>
      <c r="AC475" s="46"/>
      <c r="AD475" s="7"/>
      <c r="AE475" s="3" t="str">
        <f t="shared" si="315"/>
        <v/>
      </c>
      <c r="AF475" s="47">
        <f t="shared" si="351"/>
        <v>0</v>
      </c>
      <c r="AG475" s="46"/>
      <c r="AH475" s="7"/>
      <c r="AI475" s="3" t="str">
        <f t="shared" si="316"/>
        <v/>
      </c>
      <c r="AJ475" s="47">
        <f t="shared" si="352"/>
        <v>0</v>
      </c>
      <c r="AK475" s="53">
        <f t="shared" si="353"/>
        <v>0</v>
      </c>
      <c r="AL475" s="53">
        <f t="shared" si="354"/>
        <v>0</v>
      </c>
      <c r="AN475" s="56">
        <f t="shared" si="317"/>
        <v>0</v>
      </c>
      <c r="AP475" t="str">
        <f t="shared" si="320"/>
        <v/>
      </c>
      <c r="AQ475" t="str">
        <f t="shared" si="321"/>
        <v/>
      </c>
      <c r="AR475" t="str">
        <f t="shared" si="322"/>
        <v/>
      </c>
      <c r="AS475" t="str">
        <f t="shared" si="323"/>
        <v/>
      </c>
      <c r="AT475" t="str">
        <f t="shared" si="324"/>
        <v/>
      </c>
      <c r="AU475" t="str">
        <f t="shared" si="325"/>
        <v>80</v>
      </c>
      <c r="AV475" t="str">
        <f t="shared" si="326"/>
        <v/>
      </c>
      <c r="AW475" t="str">
        <f t="shared" si="327"/>
        <v xml:space="preserve">                              </v>
      </c>
      <c r="AX475" t="str">
        <f t="shared" si="328"/>
        <v>000000000000000</v>
      </c>
      <c r="AY475" t="str">
        <f t="shared" si="329"/>
        <v>000000000000000</v>
      </c>
      <c r="AZ475" t="str">
        <f t="shared" si="330"/>
        <v>000000000000000</v>
      </c>
      <c r="BA475" t="str">
        <f t="shared" si="331"/>
        <v>000000000000000</v>
      </c>
      <c r="BB475" t="str">
        <f t="shared" si="332"/>
        <v>000000000000000</v>
      </c>
      <c r="BC475" t="str">
        <f t="shared" si="333"/>
        <v>000000000000000</v>
      </c>
      <c r="BD475" t="str">
        <f t="shared" si="334"/>
        <v>000000000000000</v>
      </c>
      <c r="BE475" t="str">
        <f t="shared" si="335"/>
        <v>000000000000000</v>
      </c>
      <c r="BF475" t="str">
        <f t="shared" si="336"/>
        <v>PES</v>
      </c>
      <c r="BG475" t="str">
        <f t="shared" si="337"/>
        <v>0001000000</v>
      </c>
      <c r="BH475">
        <f t="shared" si="338"/>
        <v>1</v>
      </c>
      <c r="BI475" t="str">
        <f t="shared" si="339"/>
        <v xml:space="preserve"> </v>
      </c>
      <c r="BJ475" t="str">
        <f t="shared" si="340"/>
        <v>000000000000000</v>
      </c>
      <c r="BK475" t="str">
        <f t="shared" si="341"/>
        <v/>
      </c>
      <c r="BL475" t="str">
        <f t="shared" si="342"/>
        <v/>
      </c>
      <c r="BM475" t="str">
        <f t="shared" si="343"/>
        <v/>
      </c>
      <c r="BN475" t="str">
        <f t="shared" si="344"/>
        <v/>
      </c>
      <c r="BO475" t="str">
        <f t="shared" si="345"/>
        <v/>
      </c>
      <c r="BP475" t="str">
        <f t="shared" si="346"/>
        <v/>
      </c>
      <c r="BQ475" t="str">
        <f t="shared" si="347"/>
        <v/>
      </c>
      <c r="BR475" t="str">
        <f t="shared" si="348"/>
        <v/>
      </c>
      <c r="BS475" s="22" t="str">
        <f ca="1">IF(BT475="","",MAX($BS$5:INDIRECT(ADDRESS(ROW()-1,COLUMN())))+1)</f>
        <v/>
      </c>
      <c r="BT475" s="22" t="str">
        <f t="shared" si="349"/>
        <v/>
      </c>
      <c r="BU475" s="22" t="str">
        <f ca="1">IF(BV475="","",MAX($BU$5:INDIRECT(ADDRESS(ROW()-1,COLUMN())))+1)</f>
        <v/>
      </c>
      <c r="BV475" s="22" t="str">
        <f t="shared" si="350"/>
        <v/>
      </c>
    </row>
    <row r="476" spans="2:74">
      <c r="B476" s="39"/>
      <c r="C476" s="3"/>
      <c r="D476" s="3" t="str">
        <f t="shared" si="311"/>
        <v/>
      </c>
      <c r="E476" s="40"/>
      <c r="F476" s="40"/>
      <c r="G476" s="40">
        <f t="shared" si="318"/>
        <v>0</v>
      </c>
      <c r="H476" s="3">
        <v>80</v>
      </c>
      <c r="I476" s="3" t="str">
        <f t="shared" si="312"/>
        <v>C U I T</v>
      </c>
      <c r="J476" s="33"/>
      <c r="K476" s="3"/>
      <c r="L476" s="41"/>
      <c r="M476" s="41"/>
      <c r="N476" s="41"/>
      <c r="O476" s="41"/>
      <c r="P476" s="41"/>
      <c r="Q476" s="41"/>
      <c r="R476" s="41"/>
      <c r="S476" s="41"/>
      <c r="T476" s="3" t="s">
        <v>645</v>
      </c>
      <c r="U476" s="3" t="str">
        <f t="shared" si="313"/>
        <v>PESOS ARGENTINOS</v>
      </c>
      <c r="V476" s="41">
        <v>1</v>
      </c>
      <c r="W476" s="41">
        <v>1</v>
      </c>
      <c r="X476" s="3">
        <v>0</v>
      </c>
      <c r="Y476" s="3" t="str">
        <f t="shared" si="314"/>
        <v>NO CORRESPONDE</v>
      </c>
      <c r="Z476" s="3"/>
      <c r="AA476" s="39" t="str">
        <f t="shared" si="319"/>
        <v/>
      </c>
      <c r="AC476" s="46"/>
      <c r="AD476" s="7"/>
      <c r="AE476" s="3" t="str">
        <f t="shared" si="315"/>
        <v/>
      </c>
      <c r="AF476" s="47">
        <f t="shared" si="351"/>
        <v>0</v>
      </c>
      <c r="AG476" s="46"/>
      <c r="AH476" s="7"/>
      <c r="AI476" s="3" t="str">
        <f t="shared" si="316"/>
        <v/>
      </c>
      <c r="AJ476" s="47">
        <f t="shared" si="352"/>
        <v>0</v>
      </c>
      <c r="AK476" s="53">
        <f t="shared" si="353"/>
        <v>0</v>
      </c>
      <c r="AL476" s="53">
        <f t="shared" si="354"/>
        <v>0</v>
      </c>
      <c r="AN476" s="56">
        <f t="shared" si="317"/>
        <v>0</v>
      </c>
      <c r="AP476" t="str">
        <f t="shared" si="320"/>
        <v/>
      </c>
      <c r="AQ476" t="str">
        <f t="shared" si="321"/>
        <v/>
      </c>
      <c r="AR476" t="str">
        <f t="shared" si="322"/>
        <v/>
      </c>
      <c r="AS476" t="str">
        <f t="shared" si="323"/>
        <v/>
      </c>
      <c r="AT476" t="str">
        <f t="shared" si="324"/>
        <v/>
      </c>
      <c r="AU476" t="str">
        <f t="shared" si="325"/>
        <v>80</v>
      </c>
      <c r="AV476" t="str">
        <f t="shared" si="326"/>
        <v/>
      </c>
      <c r="AW476" t="str">
        <f t="shared" si="327"/>
        <v xml:space="preserve">                              </v>
      </c>
      <c r="AX476" t="str">
        <f t="shared" si="328"/>
        <v>000000000000000</v>
      </c>
      <c r="AY476" t="str">
        <f t="shared" si="329"/>
        <v>000000000000000</v>
      </c>
      <c r="AZ476" t="str">
        <f t="shared" si="330"/>
        <v>000000000000000</v>
      </c>
      <c r="BA476" t="str">
        <f t="shared" si="331"/>
        <v>000000000000000</v>
      </c>
      <c r="BB476" t="str">
        <f t="shared" si="332"/>
        <v>000000000000000</v>
      </c>
      <c r="BC476" t="str">
        <f t="shared" si="333"/>
        <v>000000000000000</v>
      </c>
      <c r="BD476" t="str">
        <f t="shared" si="334"/>
        <v>000000000000000</v>
      </c>
      <c r="BE476" t="str">
        <f t="shared" si="335"/>
        <v>000000000000000</v>
      </c>
      <c r="BF476" t="str">
        <f t="shared" si="336"/>
        <v>PES</v>
      </c>
      <c r="BG476" t="str">
        <f t="shared" si="337"/>
        <v>0001000000</v>
      </c>
      <c r="BH476">
        <f t="shared" si="338"/>
        <v>1</v>
      </c>
      <c r="BI476" t="str">
        <f t="shared" si="339"/>
        <v xml:space="preserve"> </v>
      </c>
      <c r="BJ476" t="str">
        <f t="shared" si="340"/>
        <v>000000000000000</v>
      </c>
      <c r="BK476" t="str">
        <f t="shared" si="341"/>
        <v/>
      </c>
      <c r="BL476" t="str">
        <f t="shared" si="342"/>
        <v/>
      </c>
      <c r="BM476" t="str">
        <f t="shared" si="343"/>
        <v/>
      </c>
      <c r="BN476" t="str">
        <f t="shared" si="344"/>
        <v/>
      </c>
      <c r="BO476" t="str">
        <f t="shared" si="345"/>
        <v/>
      </c>
      <c r="BP476" t="str">
        <f t="shared" si="346"/>
        <v/>
      </c>
      <c r="BQ476" t="str">
        <f t="shared" si="347"/>
        <v/>
      </c>
      <c r="BR476" t="str">
        <f t="shared" si="348"/>
        <v/>
      </c>
      <c r="BS476" s="22" t="str">
        <f ca="1">IF(BT476="","",MAX($BS$5:INDIRECT(ADDRESS(ROW()-1,COLUMN())))+1)</f>
        <v/>
      </c>
      <c r="BT476" s="22" t="str">
        <f t="shared" si="349"/>
        <v/>
      </c>
      <c r="BU476" s="22" t="str">
        <f ca="1">IF(BV476="","",MAX($BU$5:INDIRECT(ADDRESS(ROW()-1,COLUMN())))+1)</f>
        <v/>
      </c>
      <c r="BV476" s="22" t="str">
        <f t="shared" si="350"/>
        <v/>
      </c>
    </row>
    <row r="477" spans="2:74">
      <c r="B477" s="39"/>
      <c r="C477" s="3"/>
      <c r="D477" s="3" t="str">
        <f t="shared" si="311"/>
        <v/>
      </c>
      <c r="E477" s="40"/>
      <c r="F477" s="40"/>
      <c r="G477" s="40">
        <f t="shared" si="318"/>
        <v>0</v>
      </c>
      <c r="H477" s="3">
        <v>80</v>
      </c>
      <c r="I477" s="3" t="str">
        <f t="shared" si="312"/>
        <v>C U I T</v>
      </c>
      <c r="J477" s="33"/>
      <c r="K477" s="3"/>
      <c r="L477" s="41"/>
      <c r="M477" s="41"/>
      <c r="N477" s="41"/>
      <c r="O477" s="41"/>
      <c r="P477" s="41"/>
      <c r="Q477" s="41"/>
      <c r="R477" s="41"/>
      <c r="S477" s="41"/>
      <c r="T477" s="3" t="s">
        <v>645</v>
      </c>
      <c r="U477" s="3" t="str">
        <f t="shared" si="313"/>
        <v>PESOS ARGENTINOS</v>
      </c>
      <c r="V477" s="41">
        <v>1</v>
      </c>
      <c r="W477" s="41">
        <v>1</v>
      </c>
      <c r="X477" s="3">
        <v>0</v>
      </c>
      <c r="Y477" s="3" t="str">
        <f t="shared" si="314"/>
        <v>NO CORRESPONDE</v>
      </c>
      <c r="Z477" s="3"/>
      <c r="AA477" s="39" t="str">
        <f t="shared" si="319"/>
        <v/>
      </c>
      <c r="AC477" s="46"/>
      <c r="AD477" s="7"/>
      <c r="AE477" s="3" t="str">
        <f t="shared" si="315"/>
        <v/>
      </c>
      <c r="AF477" s="47">
        <f t="shared" si="351"/>
        <v>0</v>
      </c>
      <c r="AG477" s="46"/>
      <c r="AH477" s="7"/>
      <c r="AI477" s="3" t="str">
        <f t="shared" si="316"/>
        <v/>
      </c>
      <c r="AJ477" s="47">
        <f t="shared" si="352"/>
        <v>0</v>
      </c>
      <c r="AK477" s="53">
        <f t="shared" si="353"/>
        <v>0</v>
      </c>
      <c r="AL477" s="53">
        <f t="shared" si="354"/>
        <v>0</v>
      </c>
      <c r="AN477" s="56">
        <f t="shared" si="317"/>
        <v>0</v>
      </c>
      <c r="AP477" t="str">
        <f t="shared" si="320"/>
        <v/>
      </c>
      <c r="AQ477" t="str">
        <f t="shared" si="321"/>
        <v/>
      </c>
      <c r="AR477" t="str">
        <f t="shared" si="322"/>
        <v/>
      </c>
      <c r="AS477" t="str">
        <f t="shared" si="323"/>
        <v/>
      </c>
      <c r="AT477" t="str">
        <f t="shared" si="324"/>
        <v/>
      </c>
      <c r="AU477" t="str">
        <f t="shared" si="325"/>
        <v>80</v>
      </c>
      <c r="AV477" t="str">
        <f t="shared" si="326"/>
        <v/>
      </c>
      <c r="AW477" t="str">
        <f t="shared" si="327"/>
        <v xml:space="preserve">                              </v>
      </c>
      <c r="AX477" t="str">
        <f t="shared" si="328"/>
        <v>000000000000000</v>
      </c>
      <c r="AY477" t="str">
        <f t="shared" si="329"/>
        <v>000000000000000</v>
      </c>
      <c r="AZ477" t="str">
        <f t="shared" si="330"/>
        <v>000000000000000</v>
      </c>
      <c r="BA477" t="str">
        <f t="shared" si="331"/>
        <v>000000000000000</v>
      </c>
      <c r="BB477" t="str">
        <f t="shared" si="332"/>
        <v>000000000000000</v>
      </c>
      <c r="BC477" t="str">
        <f t="shared" si="333"/>
        <v>000000000000000</v>
      </c>
      <c r="BD477" t="str">
        <f t="shared" si="334"/>
        <v>000000000000000</v>
      </c>
      <c r="BE477" t="str">
        <f t="shared" si="335"/>
        <v>000000000000000</v>
      </c>
      <c r="BF477" t="str">
        <f t="shared" si="336"/>
        <v>PES</v>
      </c>
      <c r="BG477" t="str">
        <f t="shared" si="337"/>
        <v>0001000000</v>
      </c>
      <c r="BH477">
        <f t="shared" si="338"/>
        <v>1</v>
      </c>
      <c r="BI477" t="str">
        <f t="shared" si="339"/>
        <v xml:space="preserve"> </v>
      </c>
      <c r="BJ477" t="str">
        <f t="shared" si="340"/>
        <v>000000000000000</v>
      </c>
      <c r="BK477" t="str">
        <f t="shared" si="341"/>
        <v/>
      </c>
      <c r="BL477" t="str">
        <f t="shared" si="342"/>
        <v/>
      </c>
      <c r="BM477" t="str">
        <f t="shared" si="343"/>
        <v/>
      </c>
      <c r="BN477" t="str">
        <f t="shared" si="344"/>
        <v/>
      </c>
      <c r="BO477" t="str">
        <f t="shared" si="345"/>
        <v/>
      </c>
      <c r="BP477" t="str">
        <f t="shared" si="346"/>
        <v/>
      </c>
      <c r="BQ477" t="str">
        <f t="shared" si="347"/>
        <v/>
      </c>
      <c r="BR477" t="str">
        <f t="shared" si="348"/>
        <v/>
      </c>
      <c r="BS477" s="22" t="str">
        <f ca="1">IF(BT477="","",MAX($BS$5:INDIRECT(ADDRESS(ROW()-1,COLUMN())))+1)</f>
        <v/>
      </c>
      <c r="BT477" s="22" t="str">
        <f t="shared" si="349"/>
        <v/>
      </c>
      <c r="BU477" s="22" t="str">
        <f ca="1">IF(BV477="","",MAX($BU$5:INDIRECT(ADDRESS(ROW()-1,COLUMN())))+1)</f>
        <v/>
      </c>
      <c r="BV477" s="22" t="str">
        <f t="shared" si="350"/>
        <v/>
      </c>
    </row>
    <row r="478" spans="2:74">
      <c r="B478" s="39"/>
      <c r="C478" s="3"/>
      <c r="D478" s="3" t="str">
        <f t="shared" si="311"/>
        <v/>
      </c>
      <c r="E478" s="40"/>
      <c r="F478" s="40"/>
      <c r="G478" s="40">
        <f t="shared" si="318"/>
        <v>0</v>
      </c>
      <c r="H478" s="3">
        <v>80</v>
      </c>
      <c r="I478" s="3" t="str">
        <f t="shared" si="312"/>
        <v>C U I T</v>
      </c>
      <c r="J478" s="33"/>
      <c r="K478" s="3"/>
      <c r="L478" s="41"/>
      <c r="M478" s="41"/>
      <c r="N478" s="41"/>
      <c r="O478" s="41"/>
      <c r="P478" s="41"/>
      <c r="Q478" s="41"/>
      <c r="R478" s="41"/>
      <c r="S478" s="41"/>
      <c r="T478" s="3" t="s">
        <v>645</v>
      </c>
      <c r="U478" s="3" t="str">
        <f t="shared" si="313"/>
        <v>PESOS ARGENTINOS</v>
      </c>
      <c r="V478" s="41">
        <v>1</v>
      </c>
      <c r="W478" s="41">
        <v>1</v>
      </c>
      <c r="X478" s="3">
        <v>0</v>
      </c>
      <c r="Y478" s="3" t="str">
        <f t="shared" si="314"/>
        <v>NO CORRESPONDE</v>
      </c>
      <c r="Z478" s="3"/>
      <c r="AA478" s="39" t="str">
        <f t="shared" si="319"/>
        <v/>
      </c>
      <c r="AC478" s="46"/>
      <c r="AD478" s="7"/>
      <c r="AE478" s="3" t="str">
        <f t="shared" si="315"/>
        <v/>
      </c>
      <c r="AF478" s="47">
        <f t="shared" si="351"/>
        <v>0</v>
      </c>
      <c r="AG478" s="46"/>
      <c r="AH478" s="7"/>
      <c r="AI478" s="3" t="str">
        <f t="shared" si="316"/>
        <v/>
      </c>
      <c r="AJ478" s="47">
        <f t="shared" si="352"/>
        <v>0</v>
      </c>
      <c r="AK478" s="53">
        <f t="shared" si="353"/>
        <v>0</v>
      </c>
      <c r="AL478" s="53">
        <f t="shared" si="354"/>
        <v>0</v>
      </c>
      <c r="AN478" s="56">
        <f t="shared" si="317"/>
        <v>0</v>
      </c>
      <c r="AP478" t="str">
        <f t="shared" si="320"/>
        <v/>
      </c>
      <c r="AQ478" t="str">
        <f t="shared" si="321"/>
        <v/>
      </c>
      <c r="AR478" t="str">
        <f t="shared" si="322"/>
        <v/>
      </c>
      <c r="AS478" t="str">
        <f t="shared" si="323"/>
        <v/>
      </c>
      <c r="AT478" t="str">
        <f t="shared" si="324"/>
        <v/>
      </c>
      <c r="AU478" t="str">
        <f t="shared" si="325"/>
        <v>80</v>
      </c>
      <c r="AV478" t="str">
        <f t="shared" si="326"/>
        <v/>
      </c>
      <c r="AW478" t="str">
        <f t="shared" si="327"/>
        <v xml:space="preserve">                              </v>
      </c>
      <c r="AX478" t="str">
        <f t="shared" si="328"/>
        <v>000000000000000</v>
      </c>
      <c r="AY478" t="str">
        <f t="shared" si="329"/>
        <v>000000000000000</v>
      </c>
      <c r="AZ478" t="str">
        <f t="shared" si="330"/>
        <v>000000000000000</v>
      </c>
      <c r="BA478" t="str">
        <f t="shared" si="331"/>
        <v>000000000000000</v>
      </c>
      <c r="BB478" t="str">
        <f t="shared" si="332"/>
        <v>000000000000000</v>
      </c>
      <c r="BC478" t="str">
        <f t="shared" si="333"/>
        <v>000000000000000</v>
      </c>
      <c r="BD478" t="str">
        <f t="shared" si="334"/>
        <v>000000000000000</v>
      </c>
      <c r="BE478" t="str">
        <f t="shared" si="335"/>
        <v>000000000000000</v>
      </c>
      <c r="BF478" t="str">
        <f t="shared" si="336"/>
        <v>PES</v>
      </c>
      <c r="BG478" t="str">
        <f t="shared" si="337"/>
        <v>0001000000</v>
      </c>
      <c r="BH478">
        <f t="shared" si="338"/>
        <v>1</v>
      </c>
      <c r="BI478" t="str">
        <f t="shared" si="339"/>
        <v xml:space="preserve"> </v>
      </c>
      <c r="BJ478" t="str">
        <f t="shared" si="340"/>
        <v>000000000000000</v>
      </c>
      <c r="BK478" t="str">
        <f t="shared" si="341"/>
        <v/>
      </c>
      <c r="BL478" t="str">
        <f t="shared" si="342"/>
        <v/>
      </c>
      <c r="BM478" t="str">
        <f t="shared" si="343"/>
        <v/>
      </c>
      <c r="BN478" t="str">
        <f t="shared" si="344"/>
        <v/>
      </c>
      <c r="BO478" t="str">
        <f t="shared" si="345"/>
        <v/>
      </c>
      <c r="BP478" t="str">
        <f t="shared" si="346"/>
        <v/>
      </c>
      <c r="BQ478" t="str">
        <f t="shared" si="347"/>
        <v/>
      </c>
      <c r="BR478" t="str">
        <f t="shared" si="348"/>
        <v/>
      </c>
      <c r="BS478" s="22" t="str">
        <f ca="1">IF(BT478="","",MAX($BS$5:INDIRECT(ADDRESS(ROW()-1,COLUMN())))+1)</f>
        <v/>
      </c>
      <c r="BT478" s="22" t="str">
        <f t="shared" si="349"/>
        <v/>
      </c>
      <c r="BU478" s="22" t="str">
        <f ca="1">IF(BV478="","",MAX($BU$5:INDIRECT(ADDRESS(ROW()-1,COLUMN())))+1)</f>
        <v/>
      </c>
      <c r="BV478" s="22" t="str">
        <f t="shared" si="350"/>
        <v/>
      </c>
    </row>
    <row r="479" spans="2:74">
      <c r="B479" s="39"/>
      <c r="C479" s="3"/>
      <c r="D479" s="3" t="str">
        <f t="shared" si="311"/>
        <v/>
      </c>
      <c r="E479" s="40"/>
      <c r="F479" s="40"/>
      <c r="G479" s="40">
        <f t="shared" si="318"/>
        <v>0</v>
      </c>
      <c r="H479" s="3">
        <v>80</v>
      </c>
      <c r="I479" s="3" t="str">
        <f t="shared" si="312"/>
        <v>C U I T</v>
      </c>
      <c r="J479" s="33"/>
      <c r="K479" s="3"/>
      <c r="L479" s="41"/>
      <c r="M479" s="41"/>
      <c r="N479" s="41"/>
      <c r="O479" s="41"/>
      <c r="P479" s="41"/>
      <c r="Q479" s="41"/>
      <c r="R479" s="41"/>
      <c r="S479" s="41"/>
      <c r="T479" s="3" t="s">
        <v>645</v>
      </c>
      <c r="U479" s="3" t="str">
        <f t="shared" si="313"/>
        <v>PESOS ARGENTINOS</v>
      </c>
      <c r="V479" s="41">
        <v>1</v>
      </c>
      <c r="W479" s="41">
        <v>1</v>
      </c>
      <c r="X479" s="3">
        <v>0</v>
      </c>
      <c r="Y479" s="3" t="str">
        <f t="shared" si="314"/>
        <v>NO CORRESPONDE</v>
      </c>
      <c r="Z479" s="3"/>
      <c r="AA479" s="39" t="str">
        <f t="shared" si="319"/>
        <v/>
      </c>
      <c r="AC479" s="46"/>
      <c r="AD479" s="7"/>
      <c r="AE479" s="3" t="str">
        <f t="shared" si="315"/>
        <v/>
      </c>
      <c r="AF479" s="47">
        <f t="shared" si="351"/>
        <v>0</v>
      </c>
      <c r="AG479" s="46"/>
      <c r="AH479" s="7"/>
      <c r="AI479" s="3" t="str">
        <f t="shared" si="316"/>
        <v/>
      </c>
      <c r="AJ479" s="47">
        <f t="shared" si="352"/>
        <v>0</v>
      </c>
      <c r="AK479" s="53">
        <f t="shared" si="353"/>
        <v>0</v>
      </c>
      <c r="AL479" s="53">
        <f t="shared" si="354"/>
        <v>0</v>
      </c>
      <c r="AN479" s="56">
        <f t="shared" si="317"/>
        <v>0</v>
      </c>
      <c r="AP479" t="str">
        <f t="shared" si="320"/>
        <v/>
      </c>
      <c r="AQ479" t="str">
        <f t="shared" si="321"/>
        <v/>
      </c>
      <c r="AR479" t="str">
        <f t="shared" si="322"/>
        <v/>
      </c>
      <c r="AS479" t="str">
        <f t="shared" si="323"/>
        <v/>
      </c>
      <c r="AT479" t="str">
        <f t="shared" si="324"/>
        <v/>
      </c>
      <c r="AU479" t="str">
        <f t="shared" si="325"/>
        <v>80</v>
      </c>
      <c r="AV479" t="str">
        <f t="shared" si="326"/>
        <v/>
      </c>
      <c r="AW479" t="str">
        <f t="shared" si="327"/>
        <v xml:space="preserve">                              </v>
      </c>
      <c r="AX479" t="str">
        <f t="shared" si="328"/>
        <v>000000000000000</v>
      </c>
      <c r="AY479" t="str">
        <f t="shared" si="329"/>
        <v>000000000000000</v>
      </c>
      <c r="AZ479" t="str">
        <f t="shared" si="330"/>
        <v>000000000000000</v>
      </c>
      <c r="BA479" t="str">
        <f t="shared" si="331"/>
        <v>000000000000000</v>
      </c>
      <c r="BB479" t="str">
        <f t="shared" si="332"/>
        <v>000000000000000</v>
      </c>
      <c r="BC479" t="str">
        <f t="shared" si="333"/>
        <v>000000000000000</v>
      </c>
      <c r="BD479" t="str">
        <f t="shared" si="334"/>
        <v>000000000000000</v>
      </c>
      <c r="BE479" t="str">
        <f t="shared" si="335"/>
        <v>000000000000000</v>
      </c>
      <c r="BF479" t="str">
        <f t="shared" si="336"/>
        <v>PES</v>
      </c>
      <c r="BG479" t="str">
        <f t="shared" si="337"/>
        <v>0001000000</v>
      </c>
      <c r="BH479">
        <f t="shared" si="338"/>
        <v>1</v>
      </c>
      <c r="BI479" t="str">
        <f t="shared" si="339"/>
        <v xml:space="preserve"> </v>
      </c>
      <c r="BJ479" t="str">
        <f t="shared" si="340"/>
        <v>000000000000000</v>
      </c>
      <c r="BK479" t="str">
        <f t="shared" si="341"/>
        <v/>
      </c>
      <c r="BL479" t="str">
        <f t="shared" si="342"/>
        <v/>
      </c>
      <c r="BM479" t="str">
        <f t="shared" si="343"/>
        <v/>
      </c>
      <c r="BN479" t="str">
        <f t="shared" si="344"/>
        <v/>
      </c>
      <c r="BO479" t="str">
        <f t="shared" si="345"/>
        <v/>
      </c>
      <c r="BP479" t="str">
        <f t="shared" si="346"/>
        <v/>
      </c>
      <c r="BQ479" t="str">
        <f t="shared" si="347"/>
        <v/>
      </c>
      <c r="BR479" t="str">
        <f t="shared" si="348"/>
        <v/>
      </c>
      <c r="BS479" s="22" t="str">
        <f ca="1">IF(BT479="","",MAX($BS$5:INDIRECT(ADDRESS(ROW()-1,COLUMN())))+1)</f>
        <v/>
      </c>
      <c r="BT479" s="22" t="str">
        <f t="shared" si="349"/>
        <v/>
      </c>
      <c r="BU479" s="22" t="str">
        <f ca="1">IF(BV479="","",MAX($BU$5:INDIRECT(ADDRESS(ROW()-1,COLUMN())))+1)</f>
        <v/>
      </c>
      <c r="BV479" s="22" t="str">
        <f t="shared" si="350"/>
        <v/>
      </c>
    </row>
    <row r="480" spans="2:74">
      <c r="B480" s="39"/>
      <c r="C480" s="3"/>
      <c r="D480" s="3" t="str">
        <f t="shared" si="311"/>
        <v/>
      </c>
      <c r="E480" s="40"/>
      <c r="F480" s="40"/>
      <c r="G480" s="40">
        <f t="shared" si="318"/>
        <v>0</v>
      </c>
      <c r="H480" s="3">
        <v>80</v>
      </c>
      <c r="I480" s="3" t="str">
        <f t="shared" si="312"/>
        <v>C U I T</v>
      </c>
      <c r="J480" s="33"/>
      <c r="K480" s="3"/>
      <c r="L480" s="41"/>
      <c r="M480" s="41"/>
      <c r="N480" s="41"/>
      <c r="O480" s="41"/>
      <c r="P480" s="41"/>
      <c r="Q480" s="41"/>
      <c r="R480" s="41"/>
      <c r="S480" s="41"/>
      <c r="T480" s="3" t="s">
        <v>645</v>
      </c>
      <c r="U480" s="3" t="str">
        <f t="shared" si="313"/>
        <v>PESOS ARGENTINOS</v>
      </c>
      <c r="V480" s="41">
        <v>1</v>
      </c>
      <c r="W480" s="41">
        <v>1</v>
      </c>
      <c r="X480" s="3">
        <v>0</v>
      </c>
      <c r="Y480" s="3" t="str">
        <f t="shared" si="314"/>
        <v>NO CORRESPONDE</v>
      </c>
      <c r="Z480" s="3"/>
      <c r="AA480" s="39" t="str">
        <f t="shared" si="319"/>
        <v/>
      </c>
      <c r="AC480" s="46"/>
      <c r="AD480" s="7"/>
      <c r="AE480" s="3" t="str">
        <f t="shared" si="315"/>
        <v/>
      </c>
      <c r="AF480" s="47">
        <f t="shared" si="351"/>
        <v>0</v>
      </c>
      <c r="AG480" s="46"/>
      <c r="AH480" s="7"/>
      <c r="AI480" s="3" t="str">
        <f t="shared" si="316"/>
        <v/>
      </c>
      <c r="AJ480" s="47">
        <f t="shared" si="352"/>
        <v>0</v>
      </c>
      <c r="AK480" s="53">
        <f t="shared" si="353"/>
        <v>0</v>
      </c>
      <c r="AL480" s="53">
        <f t="shared" si="354"/>
        <v>0</v>
      </c>
      <c r="AN480" s="56">
        <f t="shared" si="317"/>
        <v>0</v>
      </c>
      <c r="AP480" t="str">
        <f t="shared" si="320"/>
        <v/>
      </c>
      <c r="AQ480" t="str">
        <f t="shared" si="321"/>
        <v/>
      </c>
      <c r="AR480" t="str">
        <f t="shared" si="322"/>
        <v/>
      </c>
      <c r="AS480" t="str">
        <f t="shared" si="323"/>
        <v/>
      </c>
      <c r="AT480" t="str">
        <f t="shared" si="324"/>
        <v/>
      </c>
      <c r="AU480" t="str">
        <f t="shared" si="325"/>
        <v>80</v>
      </c>
      <c r="AV480" t="str">
        <f t="shared" si="326"/>
        <v/>
      </c>
      <c r="AW480" t="str">
        <f t="shared" si="327"/>
        <v xml:space="preserve">                              </v>
      </c>
      <c r="AX480" t="str">
        <f t="shared" si="328"/>
        <v>000000000000000</v>
      </c>
      <c r="AY480" t="str">
        <f t="shared" si="329"/>
        <v>000000000000000</v>
      </c>
      <c r="AZ480" t="str">
        <f t="shared" si="330"/>
        <v>000000000000000</v>
      </c>
      <c r="BA480" t="str">
        <f t="shared" si="331"/>
        <v>000000000000000</v>
      </c>
      <c r="BB480" t="str">
        <f t="shared" si="332"/>
        <v>000000000000000</v>
      </c>
      <c r="BC480" t="str">
        <f t="shared" si="333"/>
        <v>000000000000000</v>
      </c>
      <c r="BD480" t="str">
        <f t="shared" si="334"/>
        <v>000000000000000</v>
      </c>
      <c r="BE480" t="str">
        <f t="shared" si="335"/>
        <v>000000000000000</v>
      </c>
      <c r="BF480" t="str">
        <f t="shared" si="336"/>
        <v>PES</v>
      </c>
      <c r="BG480" t="str">
        <f t="shared" si="337"/>
        <v>0001000000</v>
      </c>
      <c r="BH480">
        <f t="shared" si="338"/>
        <v>1</v>
      </c>
      <c r="BI480" t="str">
        <f t="shared" si="339"/>
        <v xml:space="preserve"> </v>
      </c>
      <c r="BJ480" t="str">
        <f t="shared" si="340"/>
        <v>000000000000000</v>
      </c>
      <c r="BK480" t="str">
        <f t="shared" si="341"/>
        <v/>
      </c>
      <c r="BL480" t="str">
        <f t="shared" si="342"/>
        <v/>
      </c>
      <c r="BM480" t="str">
        <f t="shared" si="343"/>
        <v/>
      </c>
      <c r="BN480" t="str">
        <f t="shared" si="344"/>
        <v/>
      </c>
      <c r="BO480" t="str">
        <f t="shared" si="345"/>
        <v/>
      </c>
      <c r="BP480" t="str">
        <f t="shared" si="346"/>
        <v/>
      </c>
      <c r="BQ480" t="str">
        <f t="shared" si="347"/>
        <v/>
      </c>
      <c r="BR480" t="str">
        <f t="shared" si="348"/>
        <v/>
      </c>
      <c r="BS480" s="22" t="str">
        <f ca="1">IF(BT480="","",MAX($BS$5:INDIRECT(ADDRESS(ROW()-1,COLUMN())))+1)</f>
        <v/>
      </c>
      <c r="BT480" s="22" t="str">
        <f t="shared" si="349"/>
        <v/>
      </c>
      <c r="BU480" s="22" t="str">
        <f ca="1">IF(BV480="","",MAX($BU$5:INDIRECT(ADDRESS(ROW()-1,COLUMN())))+1)</f>
        <v/>
      </c>
      <c r="BV480" s="22" t="str">
        <f t="shared" si="350"/>
        <v/>
      </c>
    </row>
    <row r="481" spans="2:74">
      <c r="B481" s="39"/>
      <c r="C481" s="3"/>
      <c r="D481" s="3" t="str">
        <f t="shared" si="311"/>
        <v/>
      </c>
      <c r="E481" s="40"/>
      <c r="F481" s="40"/>
      <c r="G481" s="40">
        <f t="shared" si="318"/>
        <v>0</v>
      </c>
      <c r="H481" s="3">
        <v>80</v>
      </c>
      <c r="I481" s="3" t="str">
        <f t="shared" si="312"/>
        <v>C U I T</v>
      </c>
      <c r="J481" s="33"/>
      <c r="K481" s="3"/>
      <c r="L481" s="41"/>
      <c r="M481" s="41"/>
      <c r="N481" s="41"/>
      <c r="O481" s="41"/>
      <c r="P481" s="41"/>
      <c r="Q481" s="41"/>
      <c r="R481" s="41"/>
      <c r="S481" s="41"/>
      <c r="T481" s="3" t="s">
        <v>645</v>
      </c>
      <c r="U481" s="3" t="str">
        <f t="shared" si="313"/>
        <v>PESOS ARGENTINOS</v>
      </c>
      <c r="V481" s="41">
        <v>1</v>
      </c>
      <c r="W481" s="41">
        <v>1</v>
      </c>
      <c r="X481" s="3">
        <v>0</v>
      </c>
      <c r="Y481" s="3" t="str">
        <f t="shared" si="314"/>
        <v>NO CORRESPONDE</v>
      </c>
      <c r="Z481" s="3"/>
      <c r="AA481" s="39" t="str">
        <f t="shared" si="319"/>
        <v/>
      </c>
      <c r="AC481" s="46"/>
      <c r="AD481" s="7"/>
      <c r="AE481" s="3" t="str">
        <f t="shared" si="315"/>
        <v/>
      </c>
      <c r="AF481" s="47">
        <f t="shared" si="351"/>
        <v>0</v>
      </c>
      <c r="AG481" s="46"/>
      <c r="AH481" s="7"/>
      <c r="AI481" s="3" t="str">
        <f t="shared" si="316"/>
        <v/>
      </c>
      <c r="AJ481" s="47">
        <f t="shared" si="352"/>
        <v>0</v>
      </c>
      <c r="AK481" s="53">
        <f t="shared" si="353"/>
        <v>0</v>
      </c>
      <c r="AL481" s="53">
        <f t="shared" si="354"/>
        <v>0</v>
      </c>
      <c r="AN481" s="56">
        <f t="shared" si="317"/>
        <v>0</v>
      </c>
      <c r="AP481" t="str">
        <f t="shared" si="320"/>
        <v/>
      </c>
      <c r="AQ481" t="str">
        <f t="shared" si="321"/>
        <v/>
      </c>
      <c r="AR481" t="str">
        <f t="shared" si="322"/>
        <v/>
      </c>
      <c r="AS481" t="str">
        <f t="shared" si="323"/>
        <v/>
      </c>
      <c r="AT481" t="str">
        <f t="shared" si="324"/>
        <v/>
      </c>
      <c r="AU481" t="str">
        <f t="shared" si="325"/>
        <v>80</v>
      </c>
      <c r="AV481" t="str">
        <f t="shared" si="326"/>
        <v/>
      </c>
      <c r="AW481" t="str">
        <f t="shared" si="327"/>
        <v xml:space="preserve">                              </v>
      </c>
      <c r="AX481" t="str">
        <f t="shared" si="328"/>
        <v>000000000000000</v>
      </c>
      <c r="AY481" t="str">
        <f t="shared" si="329"/>
        <v>000000000000000</v>
      </c>
      <c r="AZ481" t="str">
        <f t="shared" si="330"/>
        <v>000000000000000</v>
      </c>
      <c r="BA481" t="str">
        <f t="shared" si="331"/>
        <v>000000000000000</v>
      </c>
      <c r="BB481" t="str">
        <f t="shared" si="332"/>
        <v>000000000000000</v>
      </c>
      <c r="BC481" t="str">
        <f t="shared" si="333"/>
        <v>000000000000000</v>
      </c>
      <c r="BD481" t="str">
        <f t="shared" si="334"/>
        <v>000000000000000</v>
      </c>
      <c r="BE481" t="str">
        <f t="shared" si="335"/>
        <v>000000000000000</v>
      </c>
      <c r="BF481" t="str">
        <f t="shared" si="336"/>
        <v>PES</v>
      </c>
      <c r="BG481" t="str">
        <f t="shared" si="337"/>
        <v>0001000000</v>
      </c>
      <c r="BH481">
        <f t="shared" si="338"/>
        <v>1</v>
      </c>
      <c r="BI481" t="str">
        <f t="shared" si="339"/>
        <v xml:space="preserve"> </v>
      </c>
      <c r="BJ481" t="str">
        <f t="shared" si="340"/>
        <v>000000000000000</v>
      </c>
      <c r="BK481" t="str">
        <f t="shared" si="341"/>
        <v/>
      </c>
      <c r="BL481" t="str">
        <f t="shared" si="342"/>
        <v/>
      </c>
      <c r="BM481" t="str">
        <f t="shared" si="343"/>
        <v/>
      </c>
      <c r="BN481" t="str">
        <f t="shared" si="344"/>
        <v/>
      </c>
      <c r="BO481" t="str">
        <f t="shared" si="345"/>
        <v/>
      </c>
      <c r="BP481" t="str">
        <f t="shared" si="346"/>
        <v/>
      </c>
      <c r="BQ481" t="str">
        <f t="shared" si="347"/>
        <v/>
      </c>
      <c r="BR481" t="str">
        <f t="shared" si="348"/>
        <v/>
      </c>
      <c r="BS481" s="22" t="str">
        <f ca="1">IF(BT481="","",MAX($BS$5:INDIRECT(ADDRESS(ROW()-1,COLUMN())))+1)</f>
        <v/>
      </c>
      <c r="BT481" s="22" t="str">
        <f t="shared" si="349"/>
        <v/>
      </c>
      <c r="BU481" s="22" t="str">
        <f ca="1">IF(BV481="","",MAX($BU$5:INDIRECT(ADDRESS(ROW()-1,COLUMN())))+1)</f>
        <v/>
      </c>
      <c r="BV481" s="22" t="str">
        <f t="shared" si="350"/>
        <v/>
      </c>
    </row>
    <row r="482" spans="2:74">
      <c r="B482" s="39"/>
      <c r="C482" s="3"/>
      <c r="D482" s="3" t="str">
        <f t="shared" si="311"/>
        <v/>
      </c>
      <c r="E482" s="40"/>
      <c r="F482" s="40"/>
      <c r="G482" s="40">
        <f t="shared" si="318"/>
        <v>0</v>
      </c>
      <c r="H482" s="3">
        <v>80</v>
      </c>
      <c r="I482" s="3" t="str">
        <f t="shared" si="312"/>
        <v>C U I T</v>
      </c>
      <c r="J482" s="33"/>
      <c r="K482" s="3"/>
      <c r="L482" s="41"/>
      <c r="M482" s="41"/>
      <c r="N482" s="41"/>
      <c r="O482" s="41"/>
      <c r="P482" s="41"/>
      <c r="Q482" s="41"/>
      <c r="R482" s="41"/>
      <c r="S482" s="41"/>
      <c r="T482" s="3" t="s">
        <v>645</v>
      </c>
      <c r="U482" s="3" t="str">
        <f t="shared" si="313"/>
        <v>PESOS ARGENTINOS</v>
      </c>
      <c r="V482" s="41">
        <v>1</v>
      </c>
      <c r="W482" s="41">
        <v>1</v>
      </c>
      <c r="X482" s="3">
        <v>0</v>
      </c>
      <c r="Y482" s="3" t="str">
        <f t="shared" si="314"/>
        <v>NO CORRESPONDE</v>
      </c>
      <c r="Z482" s="3"/>
      <c r="AA482" s="39" t="str">
        <f t="shared" si="319"/>
        <v/>
      </c>
      <c r="AC482" s="46"/>
      <c r="AD482" s="7"/>
      <c r="AE482" s="3" t="str">
        <f t="shared" si="315"/>
        <v/>
      </c>
      <c r="AF482" s="47">
        <f t="shared" si="351"/>
        <v>0</v>
      </c>
      <c r="AG482" s="46"/>
      <c r="AH482" s="7"/>
      <c r="AI482" s="3" t="str">
        <f t="shared" si="316"/>
        <v/>
      </c>
      <c r="AJ482" s="47">
        <f t="shared" si="352"/>
        <v>0</v>
      </c>
      <c r="AK482" s="53">
        <f t="shared" si="353"/>
        <v>0</v>
      </c>
      <c r="AL482" s="53">
        <f t="shared" si="354"/>
        <v>0</v>
      </c>
      <c r="AN482" s="56">
        <f t="shared" si="317"/>
        <v>0</v>
      </c>
      <c r="AP482" t="str">
        <f t="shared" si="320"/>
        <v/>
      </c>
      <c r="AQ482" t="str">
        <f t="shared" si="321"/>
        <v/>
      </c>
      <c r="AR482" t="str">
        <f t="shared" si="322"/>
        <v/>
      </c>
      <c r="AS482" t="str">
        <f t="shared" si="323"/>
        <v/>
      </c>
      <c r="AT482" t="str">
        <f t="shared" si="324"/>
        <v/>
      </c>
      <c r="AU482" t="str">
        <f t="shared" si="325"/>
        <v>80</v>
      </c>
      <c r="AV482" t="str">
        <f t="shared" si="326"/>
        <v/>
      </c>
      <c r="AW482" t="str">
        <f t="shared" si="327"/>
        <v xml:space="preserve">                              </v>
      </c>
      <c r="AX482" t="str">
        <f t="shared" si="328"/>
        <v>000000000000000</v>
      </c>
      <c r="AY482" t="str">
        <f t="shared" si="329"/>
        <v>000000000000000</v>
      </c>
      <c r="AZ482" t="str">
        <f t="shared" si="330"/>
        <v>000000000000000</v>
      </c>
      <c r="BA482" t="str">
        <f t="shared" si="331"/>
        <v>000000000000000</v>
      </c>
      <c r="BB482" t="str">
        <f t="shared" si="332"/>
        <v>000000000000000</v>
      </c>
      <c r="BC482" t="str">
        <f t="shared" si="333"/>
        <v>000000000000000</v>
      </c>
      <c r="BD482" t="str">
        <f t="shared" si="334"/>
        <v>000000000000000</v>
      </c>
      <c r="BE482" t="str">
        <f t="shared" si="335"/>
        <v>000000000000000</v>
      </c>
      <c r="BF482" t="str">
        <f t="shared" si="336"/>
        <v>PES</v>
      </c>
      <c r="BG482" t="str">
        <f t="shared" si="337"/>
        <v>0001000000</v>
      </c>
      <c r="BH482">
        <f t="shared" si="338"/>
        <v>1</v>
      </c>
      <c r="BI482" t="str">
        <f t="shared" si="339"/>
        <v xml:space="preserve"> </v>
      </c>
      <c r="BJ482" t="str">
        <f t="shared" si="340"/>
        <v>000000000000000</v>
      </c>
      <c r="BK482" t="str">
        <f t="shared" si="341"/>
        <v/>
      </c>
      <c r="BL482" t="str">
        <f t="shared" si="342"/>
        <v/>
      </c>
      <c r="BM482" t="str">
        <f t="shared" si="343"/>
        <v/>
      </c>
      <c r="BN482" t="str">
        <f t="shared" si="344"/>
        <v/>
      </c>
      <c r="BO482" t="str">
        <f t="shared" si="345"/>
        <v/>
      </c>
      <c r="BP482" t="str">
        <f t="shared" si="346"/>
        <v/>
      </c>
      <c r="BQ482" t="str">
        <f t="shared" si="347"/>
        <v/>
      </c>
      <c r="BR482" t="str">
        <f t="shared" si="348"/>
        <v/>
      </c>
      <c r="BS482" s="22" t="str">
        <f ca="1">IF(BT482="","",MAX($BS$5:INDIRECT(ADDRESS(ROW()-1,COLUMN())))+1)</f>
        <v/>
      </c>
      <c r="BT482" s="22" t="str">
        <f t="shared" si="349"/>
        <v/>
      </c>
      <c r="BU482" s="22" t="str">
        <f ca="1">IF(BV482="","",MAX($BU$5:INDIRECT(ADDRESS(ROW()-1,COLUMN())))+1)</f>
        <v/>
      </c>
      <c r="BV482" s="22" t="str">
        <f t="shared" si="350"/>
        <v/>
      </c>
    </row>
    <row r="483" spans="2:74">
      <c r="B483" s="39"/>
      <c r="C483" s="3"/>
      <c r="D483" s="3" t="str">
        <f t="shared" si="311"/>
        <v/>
      </c>
      <c r="E483" s="40"/>
      <c r="F483" s="40"/>
      <c r="G483" s="40">
        <f t="shared" si="318"/>
        <v>0</v>
      </c>
      <c r="H483" s="3">
        <v>80</v>
      </c>
      <c r="I483" s="3" t="str">
        <f t="shared" si="312"/>
        <v>C U I T</v>
      </c>
      <c r="J483" s="33"/>
      <c r="K483" s="3"/>
      <c r="L483" s="41"/>
      <c r="M483" s="41"/>
      <c r="N483" s="41"/>
      <c r="O483" s="41"/>
      <c r="P483" s="41"/>
      <c r="Q483" s="41"/>
      <c r="R483" s="41"/>
      <c r="S483" s="41"/>
      <c r="T483" s="3" t="s">
        <v>645</v>
      </c>
      <c r="U483" s="3" t="str">
        <f t="shared" si="313"/>
        <v>PESOS ARGENTINOS</v>
      </c>
      <c r="V483" s="41">
        <v>1</v>
      </c>
      <c r="W483" s="41">
        <v>1</v>
      </c>
      <c r="X483" s="3">
        <v>0</v>
      </c>
      <c r="Y483" s="3" t="str">
        <f t="shared" si="314"/>
        <v>NO CORRESPONDE</v>
      </c>
      <c r="Z483" s="3"/>
      <c r="AA483" s="39" t="str">
        <f t="shared" si="319"/>
        <v/>
      </c>
      <c r="AC483" s="46"/>
      <c r="AD483" s="7"/>
      <c r="AE483" s="3" t="str">
        <f t="shared" si="315"/>
        <v/>
      </c>
      <c r="AF483" s="47">
        <f t="shared" si="351"/>
        <v>0</v>
      </c>
      <c r="AG483" s="46"/>
      <c r="AH483" s="7"/>
      <c r="AI483" s="3" t="str">
        <f t="shared" si="316"/>
        <v/>
      </c>
      <c r="AJ483" s="47">
        <f t="shared" si="352"/>
        <v>0</v>
      </c>
      <c r="AK483" s="53">
        <f t="shared" si="353"/>
        <v>0</v>
      </c>
      <c r="AL483" s="53">
        <f t="shared" si="354"/>
        <v>0</v>
      </c>
      <c r="AN483" s="56">
        <f t="shared" si="317"/>
        <v>0</v>
      </c>
      <c r="AP483" t="str">
        <f t="shared" si="320"/>
        <v/>
      </c>
      <c r="AQ483" t="str">
        <f t="shared" si="321"/>
        <v/>
      </c>
      <c r="AR483" t="str">
        <f t="shared" si="322"/>
        <v/>
      </c>
      <c r="AS483" t="str">
        <f t="shared" si="323"/>
        <v/>
      </c>
      <c r="AT483" t="str">
        <f t="shared" si="324"/>
        <v/>
      </c>
      <c r="AU483" t="str">
        <f t="shared" si="325"/>
        <v>80</v>
      </c>
      <c r="AV483" t="str">
        <f t="shared" si="326"/>
        <v/>
      </c>
      <c r="AW483" t="str">
        <f t="shared" si="327"/>
        <v xml:space="preserve">                              </v>
      </c>
      <c r="AX483" t="str">
        <f t="shared" si="328"/>
        <v>000000000000000</v>
      </c>
      <c r="AY483" t="str">
        <f t="shared" si="329"/>
        <v>000000000000000</v>
      </c>
      <c r="AZ483" t="str">
        <f t="shared" si="330"/>
        <v>000000000000000</v>
      </c>
      <c r="BA483" t="str">
        <f t="shared" si="331"/>
        <v>000000000000000</v>
      </c>
      <c r="BB483" t="str">
        <f t="shared" si="332"/>
        <v>000000000000000</v>
      </c>
      <c r="BC483" t="str">
        <f t="shared" si="333"/>
        <v>000000000000000</v>
      </c>
      <c r="BD483" t="str">
        <f t="shared" si="334"/>
        <v>000000000000000</v>
      </c>
      <c r="BE483" t="str">
        <f t="shared" si="335"/>
        <v>000000000000000</v>
      </c>
      <c r="BF483" t="str">
        <f t="shared" si="336"/>
        <v>PES</v>
      </c>
      <c r="BG483" t="str">
        <f t="shared" si="337"/>
        <v>0001000000</v>
      </c>
      <c r="BH483">
        <f t="shared" si="338"/>
        <v>1</v>
      </c>
      <c r="BI483" t="str">
        <f t="shared" si="339"/>
        <v xml:space="preserve"> </v>
      </c>
      <c r="BJ483" t="str">
        <f t="shared" si="340"/>
        <v>000000000000000</v>
      </c>
      <c r="BK483" t="str">
        <f t="shared" si="341"/>
        <v/>
      </c>
      <c r="BL483" t="str">
        <f t="shared" si="342"/>
        <v/>
      </c>
      <c r="BM483" t="str">
        <f t="shared" si="343"/>
        <v/>
      </c>
      <c r="BN483" t="str">
        <f t="shared" si="344"/>
        <v/>
      </c>
      <c r="BO483" t="str">
        <f t="shared" si="345"/>
        <v/>
      </c>
      <c r="BP483" t="str">
        <f t="shared" si="346"/>
        <v/>
      </c>
      <c r="BQ483" t="str">
        <f t="shared" si="347"/>
        <v/>
      </c>
      <c r="BR483" t="str">
        <f t="shared" si="348"/>
        <v/>
      </c>
      <c r="BS483" s="22" t="str">
        <f ca="1">IF(BT483="","",MAX($BS$5:INDIRECT(ADDRESS(ROW()-1,COLUMN())))+1)</f>
        <v/>
      </c>
      <c r="BT483" s="22" t="str">
        <f t="shared" si="349"/>
        <v/>
      </c>
      <c r="BU483" s="22" t="str">
        <f ca="1">IF(BV483="","",MAX($BU$5:INDIRECT(ADDRESS(ROW()-1,COLUMN())))+1)</f>
        <v/>
      </c>
      <c r="BV483" s="22" t="str">
        <f t="shared" si="350"/>
        <v/>
      </c>
    </row>
    <row r="484" spans="2:74">
      <c r="B484" s="39"/>
      <c r="C484" s="3"/>
      <c r="D484" s="3" t="str">
        <f t="shared" si="311"/>
        <v/>
      </c>
      <c r="E484" s="40"/>
      <c r="F484" s="40"/>
      <c r="G484" s="40">
        <f t="shared" si="318"/>
        <v>0</v>
      </c>
      <c r="H484" s="3">
        <v>80</v>
      </c>
      <c r="I484" s="3" t="str">
        <f t="shared" si="312"/>
        <v>C U I T</v>
      </c>
      <c r="J484" s="33"/>
      <c r="K484" s="3"/>
      <c r="L484" s="41"/>
      <c r="M484" s="41"/>
      <c r="N484" s="41"/>
      <c r="O484" s="41"/>
      <c r="P484" s="41"/>
      <c r="Q484" s="41"/>
      <c r="R484" s="41"/>
      <c r="S484" s="41"/>
      <c r="T484" s="3" t="s">
        <v>645</v>
      </c>
      <c r="U484" s="3" t="str">
        <f t="shared" si="313"/>
        <v>PESOS ARGENTINOS</v>
      </c>
      <c r="V484" s="41">
        <v>1</v>
      </c>
      <c r="W484" s="41">
        <v>1</v>
      </c>
      <c r="X484" s="3">
        <v>0</v>
      </c>
      <c r="Y484" s="3" t="str">
        <f t="shared" si="314"/>
        <v>NO CORRESPONDE</v>
      </c>
      <c r="Z484" s="3"/>
      <c r="AA484" s="39" t="str">
        <f t="shared" si="319"/>
        <v/>
      </c>
      <c r="AC484" s="46"/>
      <c r="AD484" s="7"/>
      <c r="AE484" s="3" t="str">
        <f t="shared" si="315"/>
        <v/>
      </c>
      <c r="AF484" s="47">
        <f t="shared" si="351"/>
        <v>0</v>
      </c>
      <c r="AG484" s="46"/>
      <c r="AH484" s="7"/>
      <c r="AI484" s="3" t="str">
        <f t="shared" si="316"/>
        <v/>
      </c>
      <c r="AJ484" s="47">
        <f t="shared" si="352"/>
        <v>0</v>
      </c>
      <c r="AK484" s="53">
        <f t="shared" si="353"/>
        <v>0</v>
      </c>
      <c r="AL484" s="53">
        <f t="shared" si="354"/>
        <v>0</v>
      </c>
      <c r="AN484" s="56">
        <f t="shared" si="317"/>
        <v>0</v>
      </c>
      <c r="AP484" t="str">
        <f t="shared" si="320"/>
        <v/>
      </c>
      <c r="AQ484" t="str">
        <f t="shared" si="321"/>
        <v/>
      </c>
      <c r="AR484" t="str">
        <f t="shared" si="322"/>
        <v/>
      </c>
      <c r="AS484" t="str">
        <f t="shared" si="323"/>
        <v/>
      </c>
      <c r="AT484" t="str">
        <f t="shared" si="324"/>
        <v/>
      </c>
      <c r="AU484" t="str">
        <f t="shared" si="325"/>
        <v>80</v>
      </c>
      <c r="AV484" t="str">
        <f t="shared" si="326"/>
        <v/>
      </c>
      <c r="AW484" t="str">
        <f t="shared" si="327"/>
        <v xml:space="preserve">                              </v>
      </c>
      <c r="AX484" t="str">
        <f t="shared" si="328"/>
        <v>000000000000000</v>
      </c>
      <c r="AY484" t="str">
        <f t="shared" si="329"/>
        <v>000000000000000</v>
      </c>
      <c r="AZ484" t="str">
        <f t="shared" si="330"/>
        <v>000000000000000</v>
      </c>
      <c r="BA484" t="str">
        <f t="shared" si="331"/>
        <v>000000000000000</v>
      </c>
      <c r="BB484" t="str">
        <f t="shared" si="332"/>
        <v>000000000000000</v>
      </c>
      <c r="BC484" t="str">
        <f t="shared" si="333"/>
        <v>000000000000000</v>
      </c>
      <c r="BD484" t="str">
        <f t="shared" si="334"/>
        <v>000000000000000</v>
      </c>
      <c r="BE484" t="str">
        <f t="shared" si="335"/>
        <v>000000000000000</v>
      </c>
      <c r="BF484" t="str">
        <f t="shared" si="336"/>
        <v>PES</v>
      </c>
      <c r="BG484" t="str">
        <f t="shared" si="337"/>
        <v>0001000000</v>
      </c>
      <c r="BH484">
        <f t="shared" si="338"/>
        <v>1</v>
      </c>
      <c r="BI484" t="str">
        <f t="shared" si="339"/>
        <v xml:space="preserve"> </v>
      </c>
      <c r="BJ484" t="str">
        <f t="shared" si="340"/>
        <v>000000000000000</v>
      </c>
      <c r="BK484" t="str">
        <f t="shared" si="341"/>
        <v/>
      </c>
      <c r="BL484" t="str">
        <f t="shared" si="342"/>
        <v/>
      </c>
      <c r="BM484" t="str">
        <f t="shared" si="343"/>
        <v/>
      </c>
      <c r="BN484" t="str">
        <f t="shared" si="344"/>
        <v/>
      </c>
      <c r="BO484" t="str">
        <f t="shared" si="345"/>
        <v/>
      </c>
      <c r="BP484" t="str">
        <f t="shared" si="346"/>
        <v/>
      </c>
      <c r="BQ484" t="str">
        <f t="shared" si="347"/>
        <v/>
      </c>
      <c r="BR484" t="str">
        <f t="shared" si="348"/>
        <v/>
      </c>
      <c r="BS484" s="22" t="str">
        <f ca="1">IF(BT484="","",MAX($BS$5:INDIRECT(ADDRESS(ROW()-1,COLUMN())))+1)</f>
        <v/>
      </c>
      <c r="BT484" s="22" t="str">
        <f t="shared" si="349"/>
        <v/>
      </c>
      <c r="BU484" s="22" t="str">
        <f ca="1">IF(BV484="","",MAX($BU$5:INDIRECT(ADDRESS(ROW()-1,COLUMN())))+1)</f>
        <v/>
      </c>
      <c r="BV484" s="22" t="str">
        <f t="shared" si="350"/>
        <v/>
      </c>
    </row>
    <row r="485" spans="2:74">
      <c r="B485" s="39"/>
      <c r="C485" s="3"/>
      <c r="D485" s="3" t="str">
        <f t="shared" si="311"/>
        <v/>
      </c>
      <c r="E485" s="40"/>
      <c r="F485" s="40"/>
      <c r="G485" s="40">
        <f t="shared" si="318"/>
        <v>0</v>
      </c>
      <c r="H485" s="3">
        <v>80</v>
      </c>
      <c r="I485" s="3" t="str">
        <f t="shared" si="312"/>
        <v>C U I T</v>
      </c>
      <c r="J485" s="33"/>
      <c r="K485" s="3"/>
      <c r="L485" s="41"/>
      <c r="M485" s="41"/>
      <c r="N485" s="41"/>
      <c r="O485" s="41"/>
      <c r="P485" s="41"/>
      <c r="Q485" s="41"/>
      <c r="R485" s="41"/>
      <c r="S485" s="41"/>
      <c r="T485" s="3" t="s">
        <v>645</v>
      </c>
      <c r="U485" s="3" t="str">
        <f t="shared" si="313"/>
        <v>PESOS ARGENTINOS</v>
      </c>
      <c r="V485" s="41">
        <v>1</v>
      </c>
      <c r="W485" s="41">
        <v>1</v>
      </c>
      <c r="X485" s="3">
        <v>0</v>
      </c>
      <c r="Y485" s="3" t="str">
        <f t="shared" si="314"/>
        <v>NO CORRESPONDE</v>
      </c>
      <c r="Z485" s="3"/>
      <c r="AA485" s="39" t="str">
        <f t="shared" si="319"/>
        <v/>
      </c>
      <c r="AC485" s="46"/>
      <c r="AD485" s="7"/>
      <c r="AE485" s="3" t="str">
        <f t="shared" si="315"/>
        <v/>
      </c>
      <c r="AF485" s="47">
        <f t="shared" si="351"/>
        <v>0</v>
      </c>
      <c r="AG485" s="46"/>
      <c r="AH485" s="7"/>
      <c r="AI485" s="3" t="str">
        <f t="shared" si="316"/>
        <v/>
      </c>
      <c r="AJ485" s="47">
        <f t="shared" si="352"/>
        <v>0</v>
      </c>
      <c r="AK485" s="53">
        <f t="shared" si="353"/>
        <v>0</v>
      </c>
      <c r="AL485" s="53">
        <f t="shared" si="354"/>
        <v>0</v>
      </c>
      <c r="AN485" s="56">
        <f t="shared" si="317"/>
        <v>0</v>
      </c>
      <c r="AP485" t="str">
        <f t="shared" si="320"/>
        <v/>
      </c>
      <c r="AQ485" t="str">
        <f t="shared" si="321"/>
        <v/>
      </c>
      <c r="AR485" t="str">
        <f t="shared" si="322"/>
        <v/>
      </c>
      <c r="AS485" t="str">
        <f t="shared" si="323"/>
        <v/>
      </c>
      <c r="AT485" t="str">
        <f t="shared" si="324"/>
        <v/>
      </c>
      <c r="AU485" t="str">
        <f t="shared" si="325"/>
        <v>80</v>
      </c>
      <c r="AV485" t="str">
        <f t="shared" si="326"/>
        <v/>
      </c>
      <c r="AW485" t="str">
        <f t="shared" si="327"/>
        <v xml:space="preserve">                              </v>
      </c>
      <c r="AX485" t="str">
        <f t="shared" si="328"/>
        <v>000000000000000</v>
      </c>
      <c r="AY485" t="str">
        <f t="shared" si="329"/>
        <v>000000000000000</v>
      </c>
      <c r="AZ485" t="str">
        <f t="shared" si="330"/>
        <v>000000000000000</v>
      </c>
      <c r="BA485" t="str">
        <f t="shared" si="331"/>
        <v>000000000000000</v>
      </c>
      <c r="BB485" t="str">
        <f t="shared" si="332"/>
        <v>000000000000000</v>
      </c>
      <c r="BC485" t="str">
        <f t="shared" si="333"/>
        <v>000000000000000</v>
      </c>
      <c r="BD485" t="str">
        <f t="shared" si="334"/>
        <v>000000000000000</v>
      </c>
      <c r="BE485" t="str">
        <f t="shared" si="335"/>
        <v>000000000000000</v>
      </c>
      <c r="BF485" t="str">
        <f t="shared" si="336"/>
        <v>PES</v>
      </c>
      <c r="BG485" t="str">
        <f t="shared" si="337"/>
        <v>0001000000</v>
      </c>
      <c r="BH485">
        <f t="shared" si="338"/>
        <v>1</v>
      </c>
      <c r="BI485" t="str">
        <f t="shared" si="339"/>
        <v xml:space="preserve"> </v>
      </c>
      <c r="BJ485" t="str">
        <f t="shared" si="340"/>
        <v>000000000000000</v>
      </c>
      <c r="BK485" t="str">
        <f t="shared" si="341"/>
        <v/>
      </c>
      <c r="BL485" t="str">
        <f t="shared" si="342"/>
        <v/>
      </c>
      <c r="BM485" t="str">
        <f t="shared" si="343"/>
        <v/>
      </c>
      <c r="BN485" t="str">
        <f t="shared" si="344"/>
        <v/>
      </c>
      <c r="BO485" t="str">
        <f t="shared" si="345"/>
        <v/>
      </c>
      <c r="BP485" t="str">
        <f t="shared" si="346"/>
        <v/>
      </c>
      <c r="BQ485" t="str">
        <f t="shared" si="347"/>
        <v/>
      </c>
      <c r="BR485" t="str">
        <f t="shared" si="348"/>
        <v/>
      </c>
      <c r="BS485" s="22" t="str">
        <f ca="1">IF(BT485="","",MAX($BS$5:INDIRECT(ADDRESS(ROW()-1,COLUMN())))+1)</f>
        <v/>
      </c>
      <c r="BT485" s="22" t="str">
        <f t="shared" si="349"/>
        <v/>
      </c>
      <c r="BU485" s="22" t="str">
        <f ca="1">IF(BV485="","",MAX($BU$5:INDIRECT(ADDRESS(ROW()-1,COLUMN())))+1)</f>
        <v/>
      </c>
      <c r="BV485" s="22" t="str">
        <f t="shared" si="350"/>
        <v/>
      </c>
    </row>
    <row r="486" spans="2:74">
      <c r="B486" s="39"/>
      <c r="C486" s="3"/>
      <c r="D486" s="3" t="str">
        <f t="shared" si="311"/>
        <v/>
      </c>
      <c r="E486" s="40"/>
      <c r="F486" s="40"/>
      <c r="G486" s="40">
        <f t="shared" si="318"/>
        <v>0</v>
      </c>
      <c r="H486" s="3">
        <v>80</v>
      </c>
      <c r="I486" s="3" t="str">
        <f t="shared" si="312"/>
        <v>C U I T</v>
      </c>
      <c r="J486" s="33"/>
      <c r="K486" s="3"/>
      <c r="L486" s="41"/>
      <c r="M486" s="41"/>
      <c r="N486" s="41"/>
      <c r="O486" s="41"/>
      <c r="P486" s="41"/>
      <c r="Q486" s="41"/>
      <c r="R486" s="41"/>
      <c r="S486" s="41"/>
      <c r="T486" s="3" t="s">
        <v>645</v>
      </c>
      <c r="U486" s="3" t="str">
        <f t="shared" si="313"/>
        <v>PESOS ARGENTINOS</v>
      </c>
      <c r="V486" s="41">
        <v>1</v>
      </c>
      <c r="W486" s="41">
        <v>1</v>
      </c>
      <c r="X486" s="3">
        <v>0</v>
      </c>
      <c r="Y486" s="3" t="str">
        <f t="shared" si="314"/>
        <v>NO CORRESPONDE</v>
      </c>
      <c r="Z486" s="3"/>
      <c r="AA486" s="39" t="str">
        <f t="shared" si="319"/>
        <v/>
      </c>
      <c r="AC486" s="46"/>
      <c r="AD486" s="7"/>
      <c r="AE486" s="3" t="str">
        <f t="shared" si="315"/>
        <v/>
      </c>
      <c r="AF486" s="47">
        <f t="shared" si="351"/>
        <v>0</v>
      </c>
      <c r="AG486" s="46"/>
      <c r="AH486" s="7"/>
      <c r="AI486" s="3" t="str">
        <f t="shared" si="316"/>
        <v/>
      </c>
      <c r="AJ486" s="47">
        <f t="shared" si="352"/>
        <v>0</v>
      </c>
      <c r="AK486" s="53">
        <f t="shared" si="353"/>
        <v>0</v>
      </c>
      <c r="AL486" s="53">
        <f t="shared" si="354"/>
        <v>0</v>
      </c>
      <c r="AN486" s="56">
        <f t="shared" si="317"/>
        <v>0</v>
      </c>
      <c r="AP486" t="str">
        <f t="shared" si="320"/>
        <v/>
      </c>
      <c r="AQ486" t="str">
        <f t="shared" si="321"/>
        <v/>
      </c>
      <c r="AR486" t="str">
        <f t="shared" si="322"/>
        <v/>
      </c>
      <c r="AS486" t="str">
        <f t="shared" si="323"/>
        <v/>
      </c>
      <c r="AT486" t="str">
        <f t="shared" si="324"/>
        <v/>
      </c>
      <c r="AU486" t="str">
        <f t="shared" si="325"/>
        <v>80</v>
      </c>
      <c r="AV486" t="str">
        <f t="shared" si="326"/>
        <v/>
      </c>
      <c r="AW486" t="str">
        <f t="shared" si="327"/>
        <v xml:space="preserve">                              </v>
      </c>
      <c r="AX486" t="str">
        <f t="shared" si="328"/>
        <v>000000000000000</v>
      </c>
      <c r="AY486" t="str">
        <f t="shared" si="329"/>
        <v>000000000000000</v>
      </c>
      <c r="AZ486" t="str">
        <f t="shared" si="330"/>
        <v>000000000000000</v>
      </c>
      <c r="BA486" t="str">
        <f t="shared" si="331"/>
        <v>000000000000000</v>
      </c>
      <c r="BB486" t="str">
        <f t="shared" si="332"/>
        <v>000000000000000</v>
      </c>
      <c r="BC486" t="str">
        <f t="shared" si="333"/>
        <v>000000000000000</v>
      </c>
      <c r="BD486" t="str">
        <f t="shared" si="334"/>
        <v>000000000000000</v>
      </c>
      <c r="BE486" t="str">
        <f t="shared" si="335"/>
        <v>000000000000000</v>
      </c>
      <c r="BF486" t="str">
        <f t="shared" si="336"/>
        <v>PES</v>
      </c>
      <c r="BG486" t="str">
        <f t="shared" si="337"/>
        <v>0001000000</v>
      </c>
      <c r="BH486">
        <f t="shared" si="338"/>
        <v>1</v>
      </c>
      <c r="BI486" t="str">
        <f t="shared" si="339"/>
        <v xml:space="preserve"> </v>
      </c>
      <c r="BJ486" t="str">
        <f t="shared" si="340"/>
        <v>000000000000000</v>
      </c>
      <c r="BK486" t="str">
        <f t="shared" si="341"/>
        <v/>
      </c>
      <c r="BL486" t="str">
        <f t="shared" si="342"/>
        <v/>
      </c>
      <c r="BM486" t="str">
        <f t="shared" si="343"/>
        <v/>
      </c>
      <c r="BN486" t="str">
        <f t="shared" si="344"/>
        <v/>
      </c>
      <c r="BO486" t="str">
        <f t="shared" si="345"/>
        <v/>
      </c>
      <c r="BP486" t="str">
        <f t="shared" si="346"/>
        <v/>
      </c>
      <c r="BQ486" t="str">
        <f t="shared" si="347"/>
        <v/>
      </c>
      <c r="BR486" t="str">
        <f t="shared" si="348"/>
        <v/>
      </c>
      <c r="BS486" s="22" t="str">
        <f ca="1">IF(BT486="","",MAX($BS$5:INDIRECT(ADDRESS(ROW()-1,COLUMN())))+1)</f>
        <v/>
      </c>
      <c r="BT486" s="22" t="str">
        <f t="shared" si="349"/>
        <v/>
      </c>
      <c r="BU486" s="22" t="str">
        <f ca="1">IF(BV486="","",MAX($BU$5:INDIRECT(ADDRESS(ROW()-1,COLUMN())))+1)</f>
        <v/>
      </c>
      <c r="BV486" s="22" t="str">
        <f t="shared" si="350"/>
        <v/>
      </c>
    </row>
    <row r="487" spans="2:74">
      <c r="B487" s="39"/>
      <c r="C487" s="3"/>
      <c r="D487" s="3" t="str">
        <f t="shared" si="311"/>
        <v/>
      </c>
      <c r="E487" s="40"/>
      <c r="F487" s="40"/>
      <c r="G487" s="40">
        <f t="shared" si="318"/>
        <v>0</v>
      </c>
      <c r="H487" s="3">
        <v>80</v>
      </c>
      <c r="I487" s="3" t="str">
        <f t="shared" si="312"/>
        <v>C U I T</v>
      </c>
      <c r="J487" s="33"/>
      <c r="K487" s="3"/>
      <c r="L487" s="41"/>
      <c r="M487" s="41"/>
      <c r="N487" s="41"/>
      <c r="O487" s="41"/>
      <c r="P487" s="41"/>
      <c r="Q487" s="41"/>
      <c r="R487" s="41"/>
      <c r="S487" s="41"/>
      <c r="T487" s="3" t="s">
        <v>645</v>
      </c>
      <c r="U487" s="3" t="str">
        <f t="shared" si="313"/>
        <v>PESOS ARGENTINOS</v>
      </c>
      <c r="V487" s="41">
        <v>1</v>
      </c>
      <c r="W487" s="41">
        <v>1</v>
      </c>
      <c r="X487" s="3">
        <v>0</v>
      </c>
      <c r="Y487" s="3" t="str">
        <f t="shared" si="314"/>
        <v>NO CORRESPONDE</v>
      </c>
      <c r="Z487" s="3"/>
      <c r="AA487" s="39" t="str">
        <f t="shared" si="319"/>
        <v/>
      </c>
      <c r="AC487" s="46"/>
      <c r="AD487" s="7"/>
      <c r="AE487" s="3" t="str">
        <f t="shared" si="315"/>
        <v/>
      </c>
      <c r="AF487" s="47">
        <f t="shared" si="351"/>
        <v>0</v>
      </c>
      <c r="AG487" s="46"/>
      <c r="AH487" s="7"/>
      <c r="AI487" s="3" t="str">
        <f t="shared" si="316"/>
        <v/>
      </c>
      <c r="AJ487" s="47">
        <f t="shared" si="352"/>
        <v>0</v>
      </c>
      <c r="AK487" s="53">
        <f t="shared" si="353"/>
        <v>0</v>
      </c>
      <c r="AL487" s="53">
        <f t="shared" si="354"/>
        <v>0</v>
      </c>
      <c r="AN487" s="56">
        <f t="shared" si="317"/>
        <v>0</v>
      </c>
      <c r="AP487" t="str">
        <f t="shared" si="320"/>
        <v/>
      </c>
      <c r="AQ487" t="str">
        <f t="shared" si="321"/>
        <v/>
      </c>
      <c r="AR487" t="str">
        <f t="shared" si="322"/>
        <v/>
      </c>
      <c r="AS487" t="str">
        <f t="shared" si="323"/>
        <v/>
      </c>
      <c r="AT487" t="str">
        <f t="shared" si="324"/>
        <v/>
      </c>
      <c r="AU487" t="str">
        <f t="shared" si="325"/>
        <v>80</v>
      </c>
      <c r="AV487" t="str">
        <f t="shared" si="326"/>
        <v/>
      </c>
      <c r="AW487" t="str">
        <f t="shared" si="327"/>
        <v xml:space="preserve">                              </v>
      </c>
      <c r="AX487" t="str">
        <f t="shared" si="328"/>
        <v>000000000000000</v>
      </c>
      <c r="AY487" t="str">
        <f t="shared" si="329"/>
        <v>000000000000000</v>
      </c>
      <c r="AZ487" t="str">
        <f t="shared" si="330"/>
        <v>000000000000000</v>
      </c>
      <c r="BA487" t="str">
        <f t="shared" si="331"/>
        <v>000000000000000</v>
      </c>
      <c r="BB487" t="str">
        <f t="shared" si="332"/>
        <v>000000000000000</v>
      </c>
      <c r="BC487" t="str">
        <f t="shared" si="333"/>
        <v>000000000000000</v>
      </c>
      <c r="BD487" t="str">
        <f t="shared" si="334"/>
        <v>000000000000000</v>
      </c>
      <c r="BE487" t="str">
        <f t="shared" si="335"/>
        <v>000000000000000</v>
      </c>
      <c r="BF487" t="str">
        <f t="shared" si="336"/>
        <v>PES</v>
      </c>
      <c r="BG487" t="str">
        <f t="shared" si="337"/>
        <v>0001000000</v>
      </c>
      <c r="BH487">
        <f t="shared" si="338"/>
        <v>1</v>
      </c>
      <c r="BI487" t="str">
        <f t="shared" si="339"/>
        <v xml:space="preserve"> </v>
      </c>
      <c r="BJ487" t="str">
        <f t="shared" si="340"/>
        <v>000000000000000</v>
      </c>
      <c r="BK487" t="str">
        <f t="shared" si="341"/>
        <v/>
      </c>
      <c r="BL487" t="str">
        <f t="shared" si="342"/>
        <v/>
      </c>
      <c r="BM487" t="str">
        <f t="shared" si="343"/>
        <v/>
      </c>
      <c r="BN487" t="str">
        <f t="shared" si="344"/>
        <v/>
      </c>
      <c r="BO487" t="str">
        <f t="shared" si="345"/>
        <v/>
      </c>
      <c r="BP487" t="str">
        <f t="shared" si="346"/>
        <v/>
      </c>
      <c r="BQ487" t="str">
        <f t="shared" si="347"/>
        <v/>
      </c>
      <c r="BR487" t="str">
        <f t="shared" si="348"/>
        <v/>
      </c>
      <c r="BS487" s="22" t="str">
        <f ca="1">IF(BT487="","",MAX($BS$5:INDIRECT(ADDRESS(ROW()-1,COLUMN())))+1)</f>
        <v/>
      </c>
      <c r="BT487" s="22" t="str">
        <f t="shared" si="349"/>
        <v/>
      </c>
      <c r="BU487" s="22" t="str">
        <f ca="1">IF(BV487="","",MAX($BU$5:INDIRECT(ADDRESS(ROW()-1,COLUMN())))+1)</f>
        <v/>
      </c>
      <c r="BV487" s="22" t="str">
        <f t="shared" si="350"/>
        <v/>
      </c>
    </row>
    <row r="488" spans="2:74">
      <c r="B488" s="39"/>
      <c r="C488" s="3"/>
      <c r="D488" s="3" t="str">
        <f t="shared" si="311"/>
        <v/>
      </c>
      <c r="E488" s="40"/>
      <c r="F488" s="40"/>
      <c r="G488" s="40">
        <f t="shared" si="318"/>
        <v>0</v>
      </c>
      <c r="H488" s="3">
        <v>80</v>
      </c>
      <c r="I488" s="3" t="str">
        <f t="shared" si="312"/>
        <v>C U I T</v>
      </c>
      <c r="J488" s="33"/>
      <c r="K488" s="3"/>
      <c r="L488" s="41"/>
      <c r="M488" s="41"/>
      <c r="N488" s="41"/>
      <c r="O488" s="41"/>
      <c r="P488" s="41"/>
      <c r="Q488" s="41"/>
      <c r="R488" s="41"/>
      <c r="S488" s="41"/>
      <c r="T488" s="3" t="s">
        <v>645</v>
      </c>
      <c r="U488" s="3" t="str">
        <f t="shared" si="313"/>
        <v>PESOS ARGENTINOS</v>
      </c>
      <c r="V488" s="41">
        <v>1</v>
      </c>
      <c r="W488" s="41">
        <v>1</v>
      </c>
      <c r="X488" s="3">
        <v>0</v>
      </c>
      <c r="Y488" s="3" t="str">
        <f t="shared" si="314"/>
        <v>NO CORRESPONDE</v>
      </c>
      <c r="Z488" s="3"/>
      <c r="AA488" s="39" t="str">
        <f t="shared" si="319"/>
        <v/>
      </c>
      <c r="AC488" s="46"/>
      <c r="AD488" s="7"/>
      <c r="AE488" s="3" t="str">
        <f t="shared" si="315"/>
        <v/>
      </c>
      <c r="AF488" s="47">
        <f t="shared" si="351"/>
        <v>0</v>
      </c>
      <c r="AG488" s="46"/>
      <c r="AH488" s="7"/>
      <c r="AI488" s="3" t="str">
        <f t="shared" si="316"/>
        <v/>
      </c>
      <c r="AJ488" s="47">
        <f t="shared" si="352"/>
        <v>0</v>
      </c>
      <c r="AK488" s="53">
        <f t="shared" si="353"/>
        <v>0</v>
      </c>
      <c r="AL488" s="53">
        <f t="shared" si="354"/>
        <v>0</v>
      </c>
      <c r="AN488" s="56">
        <f t="shared" si="317"/>
        <v>0</v>
      </c>
      <c r="AP488" t="str">
        <f t="shared" si="320"/>
        <v/>
      </c>
      <c r="AQ488" t="str">
        <f t="shared" si="321"/>
        <v/>
      </c>
      <c r="AR488" t="str">
        <f t="shared" si="322"/>
        <v/>
      </c>
      <c r="AS488" t="str">
        <f t="shared" si="323"/>
        <v/>
      </c>
      <c r="AT488" t="str">
        <f t="shared" si="324"/>
        <v/>
      </c>
      <c r="AU488" t="str">
        <f t="shared" si="325"/>
        <v>80</v>
      </c>
      <c r="AV488" t="str">
        <f t="shared" si="326"/>
        <v/>
      </c>
      <c r="AW488" t="str">
        <f t="shared" si="327"/>
        <v xml:space="preserve">                              </v>
      </c>
      <c r="AX488" t="str">
        <f t="shared" si="328"/>
        <v>000000000000000</v>
      </c>
      <c r="AY488" t="str">
        <f t="shared" si="329"/>
        <v>000000000000000</v>
      </c>
      <c r="AZ488" t="str">
        <f t="shared" si="330"/>
        <v>000000000000000</v>
      </c>
      <c r="BA488" t="str">
        <f t="shared" si="331"/>
        <v>000000000000000</v>
      </c>
      <c r="BB488" t="str">
        <f t="shared" si="332"/>
        <v>000000000000000</v>
      </c>
      <c r="BC488" t="str">
        <f t="shared" si="333"/>
        <v>000000000000000</v>
      </c>
      <c r="BD488" t="str">
        <f t="shared" si="334"/>
        <v>000000000000000</v>
      </c>
      <c r="BE488" t="str">
        <f t="shared" si="335"/>
        <v>000000000000000</v>
      </c>
      <c r="BF488" t="str">
        <f t="shared" si="336"/>
        <v>PES</v>
      </c>
      <c r="BG488" t="str">
        <f t="shared" si="337"/>
        <v>0001000000</v>
      </c>
      <c r="BH488">
        <f t="shared" si="338"/>
        <v>1</v>
      </c>
      <c r="BI488" t="str">
        <f t="shared" si="339"/>
        <v xml:space="preserve"> </v>
      </c>
      <c r="BJ488" t="str">
        <f t="shared" si="340"/>
        <v>000000000000000</v>
      </c>
      <c r="BK488" t="str">
        <f t="shared" si="341"/>
        <v/>
      </c>
      <c r="BL488" t="str">
        <f t="shared" si="342"/>
        <v/>
      </c>
      <c r="BM488" t="str">
        <f t="shared" si="343"/>
        <v/>
      </c>
      <c r="BN488" t="str">
        <f t="shared" si="344"/>
        <v/>
      </c>
      <c r="BO488" t="str">
        <f t="shared" si="345"/>
        <v/>
      </c>
      <c r="BP488" t="str">
        <f t="shared" si="346"/>
        <v/>
      </c>
      <c r="BQ488" t="str">
        <f t="shared" si="347"/>
        <v/>
      </c>
      <c r="BR488" t="str">
        <f t="shared" si="348"/>
        <v/>
      </c>
      <c r="BS488" s="22" t="str">
        <f ca="1">IF(BT488="","",MAX($BS$5:INDIRECT(ADDRESS(ROW()-1,COLUMN())))+1)</f>
        <v/>
      </c>
      <c r="BT488" s="22" t="str">
        <f t="shared" si="349"/>
        <v/>
      </c>
      <c r="BU488" s="22" t="str">
        <f ca="1">IF(BV488="","",MAX($BU$5:INDIRECT(ADDRESS(ROW()-1,COLUMN())))+1)</f>
        <v/>
      </c>
      <c r="BV488" s="22" t="str">
        <f t="shared" si="350"/>
        <v/>
      </c>
    </row>
    <row r="489" spans="2:74">
      <c r="B489" s="39"/>
      <c r="C489" s="3"/>
      <c r="D489" s="3" t="str">
        <f t="shared" si="311"/>
        <v/>
      </c>
      <c r="E489" s="40"/>
      <c r="F489" s="40"/>
      <c r="G489" s="40">
        <f t="shared" si="318"/>
        <v>0</v>
      </c>
      <c r="H489" s="3">
        <v>80</v>
      </c>
      <c r="I489" s="3" t="str">
        <f t="shared" si="312"/>
        <v>C U I T</v>
      </c>
      <c r="J489" s="33"/>
      <c r="K489" s="3"/>
      <c r="L489" s="41"/>
      <c r="M489" s="41"/>
      <c r="N489" s="41"/>
      <c r="O489" s="41"/>
      <c r="P489" s="41"/>
      <c r="Q489" s="41"/>
      <c r="R489" s="41"/>
      <c r="S489" s="41"/>
      <c r="T489" s="3" t="s">
        <v>645</v>
      </c>
      <c r="U489" s="3" t="str">
        <f t="shared" si="313"/>
        <v>PESOS ARGENTINOS</v>
      </c>
      <c r="V489" s="41">
        <v>1</v>
      </c>
      <c r="W489" s="41">
        <v>1</v>
      </c>
      <c r="X489" s="3">
        <v>0</v>
      </c>
      <c r="Y489" s="3" t="str">
        <f t="shared" si="314"/>
        <v>NO CORRESPONDE</v>
      </c>
      <c r="Z489" s="3"/>
      <c r="AA489" s="39" t="str">
        <f t="shared" si="319"/>
        <v/>
      </c>
      <c r="AC489" s="46"/>
      <c r="AD489" s="7"/>
      <c r="AE489" s="3" t="str">
        <f t="shared" si="315"/>
        <v/>
      </c>
      <c r="AF489" s="47">
        <f t="shared" si="351"/>
        <v>0</v>
      </c>
      <c r="AG489" s="46"/>
      <c r="AH489" s="7"/>
      <c r="AI489" s="3" t="str">
        <f t="shared" si="316"/>
        <v/>
      </c>
      <c r="AJ489" s="47">
        <f t="shared" si="352"/>
        <v>0</v>
      </c>
      <c r="AK489" s="53">
        <f t="shared" si="353"/>
        <v>0</v>
      </c>
      <c r="AL489" s="53">
        <f t="shared" si="354"/>
        <v>0</v>
      </c>
      <c r="AN489" s="56">
        <f t="shared" si="317"/>
        <v>0</v>
      </c>
      <c r="AP489" t="str">
        <f t="shared" si="320"/>
        <v/>
      </c>
      <c r="AQ489" t="str">
        <f t="shared" si="321"/>
        <v/>
      </c>
      <c r="AR489" t="str">
        <f t="shared" si="322"/>
        <v/>
      </c>
      <c r="AS489" t="str">
        <f t="shared" si="323"/>
        <v/>
      </c>
      <c r="AT489" t="str">
        <f t="shared" si="324"/>
        <v/>
      </c>
      <c r="AU489" t="str">
        <f t="shared" si="325"/>
        <v>80</v>
      </c>
      <c r="AV489" t="str">
        <f t="shared" si="326"/>
        <v/>
      </c>
      <c r="AW489" t="str">
        <f t="shared" si="327"/>
        <v xml:space="preserve">                              </v>
      </c>
      <c r="AX489" t="str">
        <f t="shared" si="328"/>
        <v>000000000000000</v>
      </c>
      <c r="AY489" t="str">
        <f t="shared" si="329"/>
        <v>000000000000000</v>
      </c>
      <c r="AZ489" t="str">
        <f t="shared" si="330"/>
        <v>000000000000000</v>
      </c>
      <c r="BA489" t="str">
        <f t="shared" si="331"/>
        <v>000000000000000</v>
      </c>
      <c r="BB489" t="str">
        <f t="shared" si="332"/>
        <v>000000000000000</v>
      </c>
      <c r="BC489" t="str">
        <f t="shared" si="333"/>
        <v>000000000000000</v>
      </c>
      <c r="BD489" t="str">
        <f t="shared" si="334"/>
        <v>000000000000000</v>
      </c>
      <c r="BE489" t="str">
        <f t="shared" si="335"/>
        <v>000000000000000</v>
      </c>
      <c r="BF489" t="str">
        <f t="shared" si="336"/>
        <v>PES</v>
      </c>
      <c r="BG489" t="str">
        <f t="shared" si="337"/>
        <v>0001000000</v>
      </c>
      <c r="BH489">
        <f t="shared" si="338"/>
        <v>1</v>
      </c>
      <c r="BI489" t="str">
        <f t="shared" si="339"/>
        <v xml:space="preserve"> </v>
      </c>
      <c r="BJ489" t="str">
        <f t="shared" si="340"/>
        <v>000000000000000</v>
      </c>
      <c r="BK489" t="str">
        <f t="shared" si="341"/>
        <v/>
      </c>
      <c r="BL489" t="str">
        <f t="shared" si="342"/>
        <v/>
      </c>
      <c r="BM489" t="str">
        <f t="shared" si="343"/>
        <v/>
      </c>
      <c r="BN489" t="str">
        <f t="shared" si="344"/>
        <v/>
      </c>
      <c r="BO489" t="str">
        <f t="shared" si="345"/>
        <v/>
      </c>
      <c r="BP489" t="str">
        <f t="shared" si="346"/>
        <v/>
      </c>
      <c r="BQ489" t="str">
        <f t="shared" si="347"/>
        <v/>
      </c>
      <c r="BR489" t="str">
        <f t="shared" si="348"/>
        <v/>
      </c>
      <c r="BS489" s="22" t="str">
        <f ca="1">IF(BT489="","",MAX($BS$5:INDIRECT(ADDRESS(ROW()-1,COLUMN())))+1)</f>
        <v/>
      </c>
      <c r="BT489" s="22" t="str">
        <f t="shared" si="349"/>
        <v/>
      </c>
      <c r="BU489" s="22" t="str">
        <f ca="1">IF(BV489="","",MAX($BU$5:INDIRECT(ADDRESS(ROW()-1,COLUMN())))+1)</f>
        <v/>
      </c>
      <c r="BV489" s="22" t="str">
        <f t="shared" si="350"/>
        <v/>
      </c>
    </row>
    <row r="490" spans="2:74">
      <c r="B490" s="39"/>
      <c r="C490" s="3"/>
      <c r="D490" s="3" t="str">
        <f t="shared" si="311"/>
        <v/>
      </c>
      <c r="E490" s="40"/>
      <c r="F490" s="40"/>
      <c r="G490" s="40">
        <f t="shared" si="318"/>
        <v>0</v>
      </c>
      <c r="H490" s="3">
        <v>80</v>
      </c>
      <c r="I490" s="3" t="str">
        <f t="shared" si="312"/>
        <v>C U I T</v>
      </c>
      <c r="J490" s="33"/>
      <c r="K490" s="3"/>
      <c r="L490" s="41"/>
      <c r="M490" s="41"/>
      <c r="N490" s="41"/>
      <c r="O490" s="41"/>
      <c r="P490" s="41"/>
      <c r="Q490" s="41"/>
      <c r="R490" s="41"/>
      <c r="S490" s="41"/>
      <c r="T490" s="3" t="s">
        <v>645</v>
      </c>
      <c r="U490" s="3" t="str">
        <f t="shared" si="313"/>
        <v>PESOS ARGENTINOS</v>
      </c>
      <c r="V490" s="41">
        <v>1</v>
      </c>
      <c r="W490" s="41">
        <v>1</v>
      </c>
      <c r="X490" s="3">
        <v>0</v>
      </c>
      <c r="Y490" s="3" t="str">
        <f t="shared" si="314"/>
        <v>NO CORRESPONDE</v>
      </c>
      <c r="Z490" s="3"/>
      <c r="AA490" s="39" t="str">
        <f t="shared" si="319"/>
        <v/>
      </c>
      <c r="AC490" s="46"/>
      <c r="AD490" s="7"/>
      <c r="AE490" s="3" t="str">
        <f t="shared" si="315"/>
        <v/>
      </c>
      <c r="AF490" s="47">
        <f t="shared" si="351"/>
        <v>0</v>
      </c>
      <c r="AG490" s="46"/>
      <c r="AH490" s="7"/>
      <c r="AI490" s="3" t="str">
        <f t="shared" si="316"/>
        <v/>
      </c>
      <c r="AJ490" s="47">
        <f t="shared" si="352"/>
        <v>0</v>
      </c>
      <c r="AK490" s="53">
        <f t="shared" si="353"/>
        <v>0</v>
      </c>
      <c r="AL490" s="53">
        <f t="shared" si="354"/>
        <v>0</v>
      </c>
      <c r="AN490" s="56">
        <f t="shared" si="317"/>
        <v>0</v>
      </c>
      <c r="AP490" t="str">
        <f t="shared" si="320"/>
        <v/>
      </c>
      <c r="AQ490" t="str">
        <f t="shared" si="321"/>
        <v/>
      </c>
      <c r="AR490" t="str">
        <f t="shared" si="322"/>
        <v/>
      </c>
      <c r="AS490" t="str">
        <f t="shared" si="323"/>
        <v/>
      </c>
      <c r="AT490" t="str">
        <f t="shared" si="324"/>
        <v/>
      </c>
      <c r="AU490" t="str">
        <f t="shared" si="325"/>
        <v>80</v>
      </c>
      <c r="AV490" t="str">
        <f t="shared" si="326"/>
        <v/>
      </c>
      <c r="AW490" t="str">
        <f t="shared" si="327"/>
        <v xml:space="preserve">                              </v>
      </c>
      <c r="AX490" t="str">
        <f t="shared" si="328"/>
        <v>000000000000000</v>
      </c>
      <c r="AY490" t="str">
        <f t="shared" si="329"/>
        <v>000000000000000</v>
      </c>
      <c r="AZ490" t="str">
        <f t="shared" si="330"/>
        <v>000000000000000</v>
      </c>
      <c r="BA490" t="str">
        <f t="shared" si="331"/>
        <v>000000000000000</v>
      </c>
      <c r="BB490" t="str">
        <f t="shared" si="332"/>
        <v>000000000000000</v>
      </c>
      <c r="BC490" t="str">
        <f t="shared" si="333"/>
        <v>000000000000000</v>
      </c>
      <c r="BD490" t="str">
        <f t="shared" si="334"/>
        <v>000000000000000</v>
      </c>
      <c r="BE490" t="str">
        <f t="shared" si="335"/>
        <v>000000000000000</v>
      </c>
      <c r="BF490" t="str">
        <f t="shared" si="336"/>
        <v>PES</v>
      </c>
      <c r="BG490" t="str">
        <f t="shared" si="337"/>
        <v>0001000000</v>
      </c>
      <c r="BH490">
        <f t="shared" si="338"/>
        <v>1</v>
      </c>
      <c r="BI490" t="str">
        <f t="shared" si="339"/>
        <v xml:space="preserve"> </v>
      </c>
      <c r="BJ490" t="str">
        <f t="shared" si="340"/>
        <v>000000000000000</v>
      </c>
      <c r="BK490" t="str">
        <f t="shared" si="341"/>
        <v/>
      </c>
      <c r="BL490" t="str">
        <f t="shared" si="342"/>
        <v/>
      </c>
      <c r="BM490" t="str">
        <f t="shared" si="343"/>
        <v/>
      </c>
      <c r="BN490" t="str">
        <f t="shared" si="344"/>
        <v/>
      </c>
      <c r="BO490" t="str">
        <f t="shared" si="345"/>
        <v/>
      </c>
      <c r="BP490" t="str">
        <f t="shared" si="346"/>
        <v/>
      </c>
      <c r="BQ490" t="str">
        <f t="shared" si="347"/>
        <v/>
      </c>
      <c r="BR490" t="str">
        <f t="shared" si="348"/>
        <v/>
      </c>
      <c r="BS490" s="22" t="str">
        <f ca="1">IF(BT490="","",MAX($BS$5:INDIRECT(ADDRESS(ROW()-1,COLUMN())))+1)</f>
        <v/>
      </c>
      <c r="BT490" s="22" t="str">
        <f t="shared" si="349"/>
        <v/>
      </c>
      <c r="BU490" s="22" t="str">
        <f ca="1">IF(BV490="","",MAX($BU$5:INDIRECT(ADDRESS(ROW()-1,COLUMN())))+1)</f>
        <v/>
      </c>
      <c r="BV490" s="22" t="str">
        <f t="shared" si="350"/>
        <v/>
      </c>
    </row>
    <row r="491" spans="2:74">
      <c r="B491" s="39"/>
      <c r="C491" s="3"/>
      <c r="D491" s="3" t="str">
        <f t="shared" si="311"/>
        <v/>
      </c>
      <c r="E491" s="40"/>
      <c r="F491" s="40"/>
      <c r="G491" s="40">
        <f t="shared" si="318"/>
        <v>0</v>
      </c>
      <c r="H491" s="3">
        <v>80</v>
      </c>
      <c r="I491" s="3" t="str">
        <f t="shared" si="312"/>
        <v>C U I T</v>
      </c>
      <c r="J491" s="33"/>
      <c r="K491" s="3"/>
      <c r="L491" s="41"/>
      <c r="M491" s="41"/>
      <c r="N491" s="41"/>
      <c r="O491" s="41"/>
      <c r="P491" s="41"/>
      <c r="Q491" s="41"/>
      <c r="R491" s="41"/>
      <c r="S491" s="41"/>
      <c r="T491" s="3" t="s">
        <v>645</v>
      </c>
      <c r="U491" s="3" t="str">
        <f t="shared" si="313"/>
        <v>PESOS ARGENTINOS</v>
      </c>
      <c r="V491" s="41">
        <v>1</v>
      </c>
      <c r="W491" s="41">
        <v>1</v>
      </c>
      <c r="X491" s="3">
        <v>0</v>
      </c>
      <c r="Y491" s="3" t="str">
        <f t="shared" si="314"/>
        <v>NO CORRESPONDE</v>
      </c>
      <c r="Z491" s="3"/>
      <c r="AA491" s="39" t="str">
        <f t="shared" si="319"/>
        <v/>
      </c>
      <c r="AC491" s="46"/>
      <c r="AD491" s="7"/>
      <c r="AE491" s="3" t="str">
        <f t="shared" si="315"/>
        <v/>
      </c>
      <c r="AF491" s="47">
        <f t="shared" si="351"/>
        <v>0</v>
      </c>
      <c r="AG491" s="46"/>
      <c r="AH491" s="7"/>
      <c r="AI491" s="3" t="str">
        <f t="shared" si="316"/>
        <v/>
      </c>
      <c r="AJ491" s="47">
        <f t="shared" si="352"/>
        <v>0</v>
      </c>
      <c r="AK491" s="53">
        <f t="shared" si="353"/>
        <v>0</v>
      </c>
      <c r="AL491" s="53">
        <f t="shared" si="354"/>
        <v>0</v>
      </c>
      <c r="AN491" s="56">
        <f t="shared" si="317"/>
        <v>0</v>
      </c>
      <c r="AP491" t="str">
        <f t="shared" si="320"/>
        <v/>
      </c>
      <c r="AQ491" t="str">
        <f t="shared" si="321"/>
        <v/>
      </c>
      <c r="AR491" t="str">
        <f t="shared" si="322"/>
        <v/>
      </c>
      <c r="AS491" t="str">
        <f t="shared" si="323"/>
        <v/>
      </c>
      <c r="AT491" t="str">
        <f t="shared" si="324"/>
        <v/>
      </c>
      <c r="AU491" t="str">
        <f t="shared" si="325"/>
        <v>80</v>
      </c>
      <c r="AV491" t="str">
        <f t="shared" si="326"/>
        <v/>
      </c>
      <c r="AW491" t="str">
        <f t="shared" si="327"/>
        <v xml:space="preserve">                              </v>
      </c>
      <c r="AX491" t="str">
        <f t="shared" si="328"/>
        <v>000000000000000</v>
      </c>
      <c r="AY491" t="str">
        <f t="shared" si="329"/>
        <v>000000000000000</v>
      </c>
      <c r="AZ491" t="str">
        <f t="shared" si="330"/>
        <v>000000000000000</v>
      </c>
      <c r="BA491" t="str">
        <f t="shared" si="331"/>
        <v>000000000000000</v>
      </c>
      <c r="BB491" t="str">
        <f t="shared" si="332"/>
        <v>000000000000000</v>
      </c>
      <c r="BC491" t="str">
        <f t="shared" si="333"/>
        <v>000000000000000</v>
      </c>
      <c r="BD491" t="str">
        <f t="shared" si="334"/>
        <v>000000000000000</v>
      </c>
      <c r="BE491" t="str">
        <f t="shared" si="335"/>
        <v>000000000000000</v>
      </c>
      <c r="BF491" t="str">
        <f t="shared" si="336"/>
        <v>PES</v>
      </c>
      <c r="BG491" t="str">
        <f t="shared" si="337"/>
        <v>0001000000</v>
      </c>
      <c r="BH491">
        <f t="shared" si="338"/>
        <v>1</v>
      </c>
      <c r="BI491" t="str">
        <f t="shared" si="339"/>
        <v xml:space="preserve"> </v>
      </c>
      <c r="BJ491" t="str">
        <f t="shared" si="340"/>
        <v>000000000000000</v>
      </c>
      <c r="BK491" t="str">
        <f t="shared" si="341"/>
        <v/>
      </c>
      <c r="BL491" t="str">
        <f t="shared" si="342"/>
        <v/>
      </c>
      <c r="BM491" t="str">
        <f t="shared" si="343"/>
        <v/>
      </c>
      <c r="BN491" t="str">
        <f t="shared" si="344"/>
        <v/>
      </c>
      <c r="BO491" t="str">
        <f t="shared" si="345"/>
        <v/>
      </c>
      <c r="BP491" t="str">
        <f t="shared" si="346"/>
        <v/>
      </c>
      <c r="BQ491" t="str">
        <f t="shared" si="347"/>
        <v/>
      </c>
      <c r="BR491" t="str">
        <f t="shared" si="348"/>
        <v/>
      </c>
      <c r="BS491" s="22" t="str">
        <f ca="1">IF(BT491="","",MAX($BS$5:INDIRECT(ADDRESS(ROW()-1,COLUMN())))+1)</f>
        <v/>
      </c>
      <c r="BT491" s="22" t="str">
        <f t="shared" si="349"/>
        <v/>
      </c>
      <c r="BU491" s="22" t="str">
        <f ca="1">IF(BV491="","",MAX($BU$5:INDIRECT(ADDRESS(ROW()-1,COLUMN())))+1)</f>
        <v/>
      </c>
      <c r="BV491" s="22" t="str">
        <f t="shared" si="350"/>
        <v/>
      </c>
    </row>
    <row r="492" spans="2:74">
      <c r="B492" s="39"/>
      <c r="C492" s="3"/>
      <c r="D492" s="3" t="str">
        <f t="shared" si="311"/>
        <v/>
      </c>
      <c r="E492" s="40"/>
      <c r="F492" s="40"/>
      <c r="G492" s="40">
        <f t="shared" si="318"/>
        <v>0</v>
      </c>
      <c r="H492" s="3">
        <v>80</v>
      </c>
      <c r="I492" s="3" t="str">
        <f t="shared" si="312"/>
        <v>C U I T</v>
      </c>
      <c r="J492" s="33"/>
      <c r="K492" s="3"/>
      <c r="L492" s="41"/>
      <c r="M492" s="41"/>
      <c r="N492" s="41"/>
      <c r="O492" s="41"/>
      <c r="P492" s="41"/>
      <c r="Q492" s="41"/>
      <c r="R492" s="41"/>
      <c r="S492" s="41"/>
      <c r="T492" s="3" t="s">
        <v>645</v>
      </c>
      <c r="U492" s="3" t="str">
        <f t="shared" si="313"/>
        <v>PESOS ARGENTINOS</v>
      </c>
      <c r="V492" s="41">
        <v>1</v>
      </c>
      <c r="W492" s="41">
        <v>1</v>
      </c>
      <c r="X492" s="3">
        <v>0</v>
      </c>
      <c r="Y492" s="3" t="str">
        <f t="shared" si="314"/>
        <v>NO CORRESPONDE</v>
      </c>
      <c r="Z492" s="3"/>
      <c r="AA492" s="39" t="str">
        <f t="shared" si="319"/>
        <v/>
      </c>
      <c r="AC492" s="46"/>
      <c r="AD492" s="7"/>
      <c r="AE492" s="3" t="str">
        <f t="shared" si="315"/>
        <v/>
      </c>
      <c r="AF492" s="47">
        <f t="shared" si="351"/>
        <v>0</v>
      </c>
      <c r="AG492" s="46"/>
      <c r="AH492" s="7"/>
      <c r="AI492" s="3" t="str">
        <f t="shared" si="316"/>
        <v/>
      </c>
      <c r="AJ492" s="47">
        <f t="shared" si="352"/>
        <v>0</v>
      </c>
      <c r="AK492" s="53">
        <f t="shared" si="353"/>
        <v>0</v>
      </c>
      <c r="AL492" s="53">
        <f t="shared" si="354"/>
        <v>0</v>
      </c>
      <c r="AN492" s="56">
        <f t="shared" si="317"/>
        <v>0</v>
      </c>
      <c r="AP492" t="str">
        <f t="shared" si="320"/>
        <v/>
      </c>
      <c r="AQ492" t="str">
        <f t="shared" si="321"/>
        <v/>
      </c>
      <c r="AR492" t="str">
        <f t="shared" si="322"/>
        <v/>
      </c>
      <c r="AS492" t="str">
        <f t="shared" si="323"/>
        <v/>
      </c>
      <c r="AT492" t="str">
        <f t="shared" si="324"/>
        <v/>
      </c>
      <c r="AU492" t="str">
        <f t="shared" si="325"/>
        <v>80</v>
      </c>
      <c r="AV492" t="str">
        <f t="shared" si="326"/>
        <v/>
      </c>
      <c r="AW492" t="str">
        <f t="shared" si="327"/>
        <v xml:space="preserve">                              </v>
      </c>
      <c r="AX492" t="str">
        <f t="shared" si="328"/>
        <v>000000000000000</v>
      </c>
      <c r="AY492" t="str">
        <f t="shared" si="329"/>
        <v>000000000000000</v>
      </c>
      <c r="AZ492" t="str">
        <f t="shared" si="330"/>
        <v>000000000000000</v>
      </c>
      <c r="BA492" t="str">
        <f t="shared" si="331"/>
        <v>000000000000000</v>
      </c>
      <c r="BB492" t="str">
        <f t="shared" si="332"/>
        <v>000000000000000</v>
      </c>
      <c r="BC492" t="str">
        <f t="shared" si="333"/>
        <v>000000000000000</v>
      </c>
      <c r="BD492" t="str">
        <f t="shared" si="334"/>
        <v>000000000000000</v>
      </c>
      <c r="BE492" t="str">
        <f t="shared" si="335"/>
        <v>000000000000000</v>
      </c>
      <c r="BF492" t="str">
        <f t="shared" si="336"/>
        <v>PES</v>
      </c>
      <c r="BG492" t="str">
        <f t="shared" si="337"/>
        <v>0001000000</v>
      </c>
      <c r="BH492">
        <f t="shared" si="338"/>
        <v>1</v>
      </c>
      <c r="BI492" t="str">
        <f t="shared" si="339"/>
        <v xml:space="preserve"> </v>
      </c>
      <c r="BJ492" t="str">
        <f t="shared" si="340"/>
        <v>000000000000000</v>
      </c>
      <c r="BK492" t="str">
        <f t="shared" si="341"/>
        <v/>
      </c>
      <c r="BL492" t="str">
        <f t="shared" si="342"/>
        <v/>
      </c>
      <c r="BM492" t="str">
        <f t="shared" si="343"/>
        <v/>
      </c>
      <c r="BN492" t="str">
        <f t="shared" si="344"/>
        <v/>
      </c>
      <c r="BO492" t="str">
        <f t="shared" si="345"/>
        <v/>
      </c>
      <c r="BP492" t="str">
        <f t="shared" si="346"/>
        <v/>
      </c>
      <c r="BQ492" t="str">
        <f t="shared" si="347"/>
        <v/>
      </c>
      <c r="BR492" t="str">
        <f t="shared" si="348"/>
        <v/>
      </c>
      <c r="BS492" s="22" t="str">
        <f ca="1">IF(BT492="","",MAX($BS$5:INDIRECT(ADDRESS(ROW()-1,COLUMN())))+1)</f>
        <v/>
      </c>
      <c r="BT492" s="22" t="str">
        <f t="shared" si="349"/>
        <v/>
      </c>
      <c r="BU492" s="22" t="str">
        <f ca="1">IF(BV492="","",MAX($BU$5:INDIRECT(ADDRESS(ROW()-1,COLUMN())))+1)</f>
        <v/>
      </c>
      <c r="BV492" s="22" t="str">
        <f t="shared" si="350"/>
        <v/>
      </c>
    </row>
    <row r="493" spans="2:74">
      <c r="B493" s="39"/>
      <c r="C493" s="3"/>
      <c r="D493" s="3" t="str">
        <f t="shared" si="311"/>
        <v/>
      </c>
      <c r="E493" s="40"/>
      <c r="F493" s="40"/>
      <c r="G493" s="40">
        <f t="shared" si="318"/>
        <v>0</v>
      </c>
      <c r="H493" s="3">
        <v>80</v>
      </c>
      <c r="I493" s="3" t="str">
        <f t="shared" si="312"/>
        <v>C U I T</v>
      </c>
      <c r="J493" s="33"/>
      <c r="K493" s="3"/>
      <c r="L493" s="41"/>
      <c r="M493" s="41"/>
      <c r="N493" s="41"/>
      <c r="O493" s="41"/>
      <c r="P493" s="41"/>
      <c r="Q493" s="41"/>
      <c r="R493" s="41"/>
      <c r="S493" s="41"/>
      <c r="T493" s="3" t="s">
        <v>645</v>
      </c>
      <c r="U493" s="3" t="str">
        <f t="shared" si="313"/>
        <v>PESOS ARGENTINOS</v>
      </c>
      <c r="V493" s="41">
        <v>1</v>
      </c>
      <c r="W493" s="41">
        <v>1</v>
      </c>
      <c r="X493" s="3">
        <v>0</v>
      </c>
      <c r="Y493" s="3" t="str">
        <f t="shared" si="314"/>
        <v>NO CORRESPONDE</v>
      </c>
      <c r="Z493" s="3"/>
      <c r="AA493" s="39" t="str">
        <f t="shared" si="319"/>
        <v/>
      </c>
      <c r="AC493" s="46"/>
      <c r="AD493" s="7"/>
      <c r="AE493" s="3" t="str">
        <f t="shared" si="315"/>
        <v/>
      </c>
      <c r="AF493" s="47">
        <f t="shared" si="351"/>
        <v>0</v>
      </c>
      <c r="AG493" s="46"/>
      <c r="AH493" s="7"/>
      <c r="AI493" s="3" t="str">
        <f t="shared" si="316"/>
        <v/>
      </c>
      <c r="AJ493" s="47">
        <f t="shared" si="352"/>
        <v>0</v>
      </c>
      <c r="AK493" s="53">
        <f t="shared" si="353"/>
        <v>0</v>
      </c>
      <c r="AL493" s="53">
        <f t="shared" si="354"/>
        <v>0</v>
      </c>
      <c r="AN493" s="56">
        <f t="shared" si="317"/>
        <v>0</v>
      </c>
      <c r="AP493" t="str">
        <f t="shared" si="320"/>
        <v/>
      </c>
      <c r="AQ493" t="str">
        <f t="shared" si="321"/>
        <v/>
      </c>
      <c r="AR493" t="str">
        <f t="shared" si="322"/>
        <v/>
      </c>
      <c r="AS493" t="str">
        <f t="shared" si="323"/>
        <v/>
      </c>
      <c r="AT493" t="str">
        <f t="shared" si="324"/>
        <v/>
      </c>
      <c r="AU493" t="str">
        <f t="shared" si="325"/>
        <v>80</v>
      </c>
      <c r="AV493" t="str">
        <f t="shared" si="326"/>
        <v/>
      </c>
      <c r="AW493" t="str">
        <f t="shared" si="327"/>
        <v xml:space="preserve">                              </v>
      </c>
      <c r="AX493" t="str">
        <f t="shared" si="328"/>
        <v>000000000000000</v>
      </c>
      <c r="AY493" t="str">
        <f t="shared" si="329"/>
        <v>000000000000000</v>
      </c>
      <c r="AZ493" t="str">
        <f t="shared" si="330"/>
        <v>000000000000000</v>
      </c>
      <c r="BA493" t="str">
        <f t="shared" si="331"/>
        <v>000000000000000</v>
      </c>
      <c r="BB493" t="str">
        <f t="shared" si="332"/>
        <v>000000000000000</v>
      </c>
      <c r="BC493" t="str">
        <f t="shared" si="333"/>
        <v>000000000000000</v>
      </c>
      <c r="BD493" t="str">
        <f t="shared" si="334"/>
        <v>000000000000000</v>
      </c>
      <c r="BE493" t="str">
        <f t="shared" si="335"/>
        <v>000000000000000</v>
      </c>
      <c r="BF493" t="str">
        <f t="shared" si="336"/>
        <v>PES</v>
      </c>
      <c r="BG493" t="str">
        <f t="shared" si="337"/>
        <v>0001000000</v>
      </c>
      <c r="BH493">
        <f t="shared" si="338"/>
        <v>1</v>
      </c>
      <c r="BI493" t="str">
        <f t="shared" si="339"/>
        <v xml:space="preserve"> </v>
      </c>
      <c r="BJ493" t="str">
        <f t="shared" si="340"/>
        <v>000000000000000</v>
      </c>
      <c r="BK493" t="str">
        <f t="shared" si="341"/>
        <v/>
      </c>
      <c r="BL493" t="str">
        <f t="shared" si="342"/>
        <v/>
      </c>
      <c r="BM493" t="str">
        <f t="shared" si="343"/>
        <v/>
      </c>
      <c r="BN493" t="str">
        <f t="shared" si="344"/>
        <v/>
      </c>
      <c r="BO493" t="str">
        <f t="shared" si="345"/>
        <v/>
      </c>
      <c r="BP493" t="str">
        <f t="shared" si="346"/>
        <v/>
      </c>
      <c r="BQ493" t="str">
        <f t="shared" si="347"/>
        <v/>
      </c>
      <c r="BR493" t="str">
        <f t="shared" si="348"/>
        <v/>
      </c>
      <c r="BS493" s="22" t="str">
        <f ca="1">IF(BT493="","",MAX($BS$5:INDIRECT(ADDRESS(ROW()-1,COLUMN())))+1)</f>
        <v/>
      </c>
      <c r="BT493" s="22" t="str">
        <f t="shared" si="349"/>
        <v/>
      </c>
      <c r="BU493" s="22" t="str">
        <f ca="1">IF(BV493="","",MAX($BU$5:INDIRECT(ADDRESS(ROW()-1,COLUMN())))+1)</f>
        <v/>
      </c>
      <c r="BV493" s="22" t="str">
        <f t="shared" si="350"/>
        <v/>
      </c>
    </row>
    <row r="494" spans="2:74">
      <c r="B494" s="39"/>
      <c r="C494" s="3"/>
      <c r="D494" s="3" t="str">
        <f t="shared" si="311"/>
        <v/>
      </c>
      <c r="E494" s="40"/>
      <c r="F494" s="40"/>
      <c r="G494" s="40">
        <f t="shared" si="318"/>
        <v>0</v>
      </c>
      <c r="H494" s="3">
        <v>80</v>
      </c>
      <c r="I494" s="3" t="str">
        <f t="shared" si="312"/>
        <v>C U I T</v>
      </c>
      <c r="J494" s="33"/>
      <c r="K494" s="3"/>
      <c r="L494" s="41"/>
      <c r="M494" s="41"/>
      <c r="N494" s="41"/>
      <c r="O494" s="41"/>
      <c r="P494" s="41"/>
      <c r="Q494" s="41"/>
      <c r="R494" s="41"/>
      <c r="S494" s="41"/>
      <c r="T494" s="3" t="s">
        <v>645</v>
      </c>
      <c r="U494" s="3" t="str">
        <f t="shared" si="313"/>
        <v>PESOS ARGENTINOS</v>
      </c>
      <c r="V494" s="41">
        <v>1</v>
      </c>
      <c r="W494" s="41">
        <v>1</v>
      </c>
      <c r="X494" s="3">
        <v>0</v>
      </c>
      <c r="Y494" s="3" t="str">
        <f t="shared" si="314"/>
        <v>NO CORRESPONDE</v>
      </c>
      <c r="Z494" s="3"/>
      <c r="AA494" s="39" t="str">
        <f t="shared" si="319"/>
        <v/>
      </c>
      <c r="AC494" s="46"/>
      <c r="AD494" s="7"/>
      <c r="AE494" s="3" t="str">
        <f t="shared" si="315"/>
        <v/>
      </c>
      <c r="AF494" s="47">
        <f t="shared" si="351"/>
        <v>0</v>
      </c>
      <c r="AG494" s="46"/>
      <c r="AH494" s="7"/>
      <c r="AI494" s="3" t="str">
        <f t="shared" si="316"/>
        <v/>
      </c>
      <c r="AJ494" s="47">
        <f t="shared" si="352"/>
        <v>0</v>
      </c>
      <c r="AK494" s="53">
        <f t="shared" si="353"/>
        <v>0</v>
      </c>
      <c r="AL494" s="53">
        <f t="shared" si="354"/>
        <v>0</v>
      </c>
      <c r="AN494" s="56">
        <f t="shared" si="317"/>
        <v>0</v>
      </c>
      <c r="AP494" t="str">
        <f t="shared" si="320"/>
        <v/>
      </c>
      <c r="AQ494" t="str">
        <f t="shared" si="321"/>
        <v/>
      </c>
      <c r="AR494" t="str">
        <f t="shared" si="322"/>
        <v/>
      </c>
      <c r="AS494" t="str">
        <f t="shared" si="323"/>
        <v/>
      </c>
      <c r="AT494" t="str">
        <f t="shared" si="324"/>
        <v/>
      </c>
      <c r="AU494" t="str">
        <f t="shared" si="325"/>
        <v>80</v>
      </c>
      <c r="AV494" t="str">
        <f t="shared" si="326"/>
        <v/>
      </c>
      <c r="AW494" t="str">
        <f t="shared" si="327"/>
        <v xml:space="preserve">                              </v>
      </c>
      <c r="AX494" t="str">
        <f t="shared" si="328"/>
        <v>000000000000000</v>
      </c>
      <c r="AY494" t="str">
        <f t="shared" si="329"/>
        <v>000000000000000</v>
      </c>
      <c r="AZ494" t="str">
        <f t="shared" si="330"/>
        <v>000000000000000</v>
      </c>
      <c r="BA494" t="str">
        <f t="shared" si="331"/>
        <v>000000000000000</v>
      </c>
      <c r="BB494" t="str">
        <f t="shared" si="332"/>
        <v>000000000000000</v>
      </c>
      <c r="BC494" t="str">
        <f t="shared" si="333"/>
        <v>000000000000000</v>
      </c>
      <c r="BD494" t="str">
        <f t="shared" si="334"/>
        <v>000000000000000</v>
      </c>
      <c r="BE494" t="str">
        <f t="shared" si="335"/>
        <v>000000000000000</v>
      </c>
      <c r="BF494" t="str">
        <f t="shared" si="336"/>
        <v>PES</v>
      </c>
      <c r="BG494" t="str">
        <f t="shared" si="337"/>
        <v>0001000000</v>
      </c>
      <c r="BH494">
        <f t="shared" si="338"/>
        <v>1</v>
      </c>
      <c r="BI494" t="str">
        <f t="shared" si="339"/>
        <v xml:space="preserve"> </v>
      </c>
      <c r="BJ494" t="str">
        <f t="shared" si="340"/>
        <v>000000000000000</v>
      </c>
      <c r="BK494" t="str">
        <f t="shared" si="341"/>
        <v/>
      </c>
      <c r="BL494" t="str">
        <f t="shared" si="342"/>
        <v/>
      </c>
      <c r="BM494" t="str">
        <f t="shared" si="343"/>
        <v/>
      </c>
      <c r="BN494" t="str">
        <f t="shared" si="344"/>
        <v/>
      </c>
      <c r="BO494" t="str">
        <f t="shared" si="345"/>
        <v/>
      </c>
      <c r="BP494" t="str">
        <f t="shared" si="346"/>
        <v/>
      </c>
      <c r="BQ494" t="str">
        <f t="shared" si="347"/>
        <v/>
      </c>
      <c r="BR494" t="str">
        <f t="shared" si="348"/>
        <v/>
      </c>
      <c r="BS494" s="22" t="str">
        <f ca="1">IF(BT494="","",MAX($BS$5:INDIRECT(ADDRESS(ROW()-1,COLUMN())))+1)</f>
        <v/>
      </c>
      <c r="BT494" s="22" t="str">
        <f t="shared" si="349"/>
        <v/>
      </c>
      <c r="BU494" s="22" t="str">
        <f ca="1">IF(BV494="","",MAX($BU$5:INDIRECT(ADDRESS(ROW()-1,COLUMN())))+1)</f>
        <v/>
      </c>
      <c r="BV494" s="22" t="str">
        <f t="shared" si="350"/>
        <v/>
      </c>
    </row>
    <row r="495" spans="2:74">
      <c r="B495" s="39"/>
      <c r="C495" s="3"/>
      <c r="D495" s="3" t="str">
        <f t="shared" si="311"/>
        <v/>
      </c>
      <c r="E495" s="40"/>
      <c r="F495" s="40"/>
      <c r="G495" s="40">
        <f t="shared" si="318"/>
        <v>0</v>
      </c>
      <c r="H495" s="3">
        <v>80</v>
      </c>
      <c r="I495" s="3" t="str">
        <f t="shared" si="312"/>
        <v>C U I T</v>
      </c>
      <c r="J495" s="33"/>
      <c r="K495" s="3"/>
      <c r="L495" s="41"/>
      <c r="M495" s="41"/>
      <c r="N495" s="41"/>
      <c r="O495" s="41"/>
      <c r="P495" s="41"/>
      <c r="Q495" s="41"/>
      <c r="R495" s="41"/>
      <c r="S495" s="41"/>
      <c r="T495" s="3" t="s">
        <v>645</v>
      </c>
      <c r="U495" s="3" t="str">
        <f t="shared" si="313"/>
        <v>PESOS ARGENTINOS</v>
      </c>
      <c r="V495" s="41">
        <v>1</v>
      </c>
      <c r="W495" s="41">
        <v>1</v>
      </c>
      <c r="X495" s="3">
        <v>0</v>
      </c>
      <c r="Y495" s="3" t="str">
        <f t="shared" si="314"/>
        <v>NO CORRESPONDE</v>
      </c>
      <c r="Z495" s="3"/>
      <c r="AA495" s="39" t="str">
        <f t="shared" si="319"/>
        <v/>
      </c>
      <c r="AC495" s="46"/>
      <c r="AD495" s="7"/>
      <c r="AE495" s="3" t="str">
        <f t="shared" si="315"/>
        <v/>
      </c>
      <c r="AF495" s="47">
        <f t="shared" si="351"/>
        <v>0</v>
      </c>
      <c r="AG495" s="46"/>
      <c r="AH495" s="7"/>
      <c r="AI495" s="3" t="str">
        <f t="shared" si="316"/>
        <v/>
      </c>
      <c r="AJ495" s="47">
        <f t="shared" si="352"/>
        <v>0</v>
      </c>
      <c r="AK495" s="53">
        <f t="shared" si="353"/>
        <v>0</v>
      </c>
      <c r="AL495" s="53">
        <f t="shared" si="354"/>
        <v>0</v>
      </c>
      <c r="AN495" s="56">
        <f t="shared" si="317"/>
        <v>0</v>
      </c>
      <c r="AP495" t="str">
        <f t="shared" si="320"/>
        <v/>
      </c>
      <c r="AQ495" t="str">
        <f t="shared" si="321"/>
        <v/>
      </c>
      <c r="AR495" t="str">
        <f t="shared" si="322"/>
        <v/>
      </c>
      <c r="AS495" t="str">
        <f t="shared" si="323"/>
        <v/>
      </c>
      <c r="AT495" t="str">
        <f t="shared" si="324"/>
        <v/>
      </c>
      <c r="AU495" t="str">
        <f t="shared" si="325"/>
        <v>80</v>
      </c>
      <c r="AV495" t="str">
        <f t="shared" si="326"/>
        <v/>
      </c>
      <c r="AW495" t="str">
        <f t="shared" si="327"/>
        <v xml:space="preserve">                              </v>
      </c>
      <c r="AX495" t="str">
        <f t="shared" si="328"/>
        <v>000000000000000</v>
      </c>
      <c r="AY495" t="str">
        <f t="shared" si="329"/>
        <v>000000000000000</v>
      </c>
      <c r="AZ495" t="str">
        <f t="shared" si="330"/>
        <v>000000000000000</v>
      </c>
      <c r="BA495" t="str">
        <f t="shared" si="331"/>
        <v>000000000000000</v>
      </c>
      <c r="BB495" t="str">
        <f t="shared" si="332"/>
        <v>000000000000000</v>
      </c>
      <c r="BC495" t="str">
        <f t="shared" si="333"/>
        <v>000000000000000</v>
      </c>
      <c r="BD495" t="str">
        <f t="shared" si="334"/>
        <v>000000000000000</v>
      </c>
      <c r="BE495" t="str">
        <f t="shared" si="335"/>
        <v>000000000000000</v>
      </c>
      <c r="BF495" t="str">
        <f t="shared" si="336"/>
        <v>PES</v>
      </c>
      <c r="BG495" t="str">
        <f t="shared" si="337"/>
        <v>0001000000</v>
      </c>
      <c r="BH495">
        <f t="shared" si="338"/>
        <v>1</v>
      </c>
      <c r="BI495" t="str">
        <f t="shared" si="339"/>
        <v xml:space="preserve"> </v>
      </c>
      <c r="BJ495" t="str">
        <f t="shared" si="340"/>
        <v>000000000000000</v>
      </c>
      <c r="BK495" t="str">
        <f t="shared" si="341"/>
        <v/>
      </c>
      <c r="BL495" t="str">
        <f t="shared" si="342"/>
        <v/>
      </c>
      <c r="BM495" t="str">
        <f t="shared" si="343"/>
        <v/>
      </c>
      <c r="BN495" t="str">
        <f t="shared" si="344"/>
        <v/>
      </c>
      <c r="BO495" t="str">
        <f t="shared" si="345"/>
        <v/>
      </c>
      <c r="BP495" t="str">
        <f t="shared" si="346"/>
        <v/>
      </c>
      <c r="BQ495" t="str">
        <f t="shared" si="347"/>
        <v/>
      </c>
      <c r="BR495" t="str">
        <f t="shared" si="348"/>
        <v/>
      </c>
      <c r="BS495" s="22" t="str">
        <f ca="1">IF(BT495="","",MAX($BS$5:INDIRECT(ADDRESS(ROW()-1,COLUMN())))+1)</f>
        <v/>
      </c>
      <c r="BT495" s="22" t="str">
        <f t="shared" si="349"/>
        <v/>
      </c>
      <c r="BU495" s="22" t="str">
        <f ca="1">IF(BV495="","",MAX($BU$5:INDIRECT(ADDRESS(ROW()-1,COLUMN())))+1)</f>
        <v/>
      </c>
      <c r="BV495" s="22" t="str">
        <f t="shared" si="350"/>
        <v/>
      </c>
    </row>
    <row r="496" spans="2:74">
      <c r="B496" s="39"/>
      <c r="C496" s="3"/>
      <c r="D496" s="3" t="str">
        <f t="shared" si="311"/>
        <v/>
      </c>
      <c r="E496" s="40"/>
      <c r="F496" s="40"/>
      <c r="G496" s="40">
        <f t="shared" si="318"/>
        <v>0</v>
      </c>
      <c r="H496" s="3">
        <v>80</v>
      </c>
      <c r="I496" s="3" t="str">
        <f t="shared" si="312"/>
        <v>C U I T</v>
      </c>
      <c r="J496" s="33"/>
      <c r="K496" s="3"/>
      <c r="L496" s="41"/>
      <c r="M496" s="41"/>
      <c r="N496" s="41"/>
      <c r="O496" s="41"/>
      <c r="P496" s="41"/>
      <c r="Q496" s="41"/>
      <c r="R496" s="41"/>
      <c r="S496" s="41"/>
      <c r="T496" s="3" t="s">
        <v>645</v>
      </c>
      <c r="U496" s="3" t="str">
        <f t="shared" si="313"/>
        <v>PESOS ARGENTINOS</v>
      </c>
      <c r="V496" s="41">
        <v>1</v>
      </c>
      <c r="W496" s="41">
        <v>1</v>
      </c>
      <c r="X496" s="3">
        <v>0</v>
      </c>
      <c r="Y496" s="3" t="str">
        <f t="shared" si="314"/>
        <v>NO CORRESPONDE</v>
      </c>
      <c r="Z496" s="3"/>
      <c r="AA496" s="39" t="str">
        <f t="shared" si="319"/>
        <v/>
      </c>
      <c r="AC496" s="46"/>
      <c r="AD496" s="7"/>
      <c r="AE496" s="3" t="str">
        <f t="shared" si="315"/>
        <v/>
      </c>
      <c r="AF496" s="47">
        <f t="shared" si="351"/>
        <v>0</v>
      </c>
      <c r="AG496" s="46"/>
      <c r="AH496" s="7"/>
      <c r="AI496" s="3" t="str">
        <f t="shared" si="316"/>
        <v/>
      </c>
      <c r="AJ496" s="47">
        <f t="shared" si="352"/>
        <v>0</v>
      </c>
      <c r="AK496" s="53">
        <f t="shared" si="353"/>
        <v>0</v>
      </c>
      <c r="AL496" s="53">
        <f t="shared" si="354"/>
        <v>0</v>
      </c>
      <c r="AN496" s="56">
        <f t="shared" si="317"/>
        <v>0</v>
      </c>
      <c r="AP496" t="str">
        <f t="shared" si="320"/>
        <v/>
      </c>
      <c r="AQ496" t="str">
        <f t="shared" si="321"/>
        <v/>
      </c>
      <c r="AR496" t="str">
        <f t="shared" si="322"/>
        <v/>
      </c>
      <c r="AS496" t="str">
        <f t="shared" si="323"/>
        <v/>
      </c>
      <c r="AT496" t="str">
        <f t="shared" si="324"/>
        <v/>
      </c>
      <c r="AU496" t="str">
        <f t="shared" si="325"/>
        <v>80</v>
      </c>
      <c r="AV496" t="str">
        <f t="shared" si="326"/>
        <v/>
      </c>
      <c r="AW496" t="str">
        <f t="shared" si="327"/>
        <v xml:space="preserve">                              </v>
      </c>
      <c r="AX496" t="str">
        <f t="shared" si="328"/>
        <v>000000000000000</v>
      </c>
      <c r="AY496" t="str">
        <f t="shared" si="329"/>
        <v>000000000000000</v>
      </c>
      <c r="AZ496" t="str">
        <f t="shared" si="330"/>
        <v>000000000000000</v>
      </c>
      <c r="BA496" t="str">
        <f t="shared" si="331"/>
        <v>000000000000000</v>
      </c>
      <c r="BB496" t="str">
        <f t="shared" si="332"/>
        <v>000000000000000</v>
      </c>
      <c r="BC496" t="str">
        <f t="shared" si="333"/>
        <v>000000000000000</v>
      </c>
      <c r="BD496" t="str">
        <f t="shared" si="334"/>
        <v>000000000000000</v>
      </c>
      <c r="BE496" t="str">
        <f t="shared" si="335"/>
        <v>000000000000000</v>
      </c>
      <c r="BF496" t="str">
        <f t="shared" si="336"/>
        <v>PES</v>
      </c>
      <c r="BG496" t="str">
        <f t="shared" si="337"/>
        <v>0001000000</v>
      </c>
      <c r="BH496">
        <f t="shared" si="338"/>
        <v>1</v>
      </c>
      <c r="BI496" t="str">
        <f t="shared" si="339"/>
        <v xml:space="preserve"> </v>
      </c>
      <c r="BJ496" t="str">
        <f t="shared" si="340"/>
        <v>000000000000000</v>
      </c>
      <c r="BK496" t="str">
        <f t="shared" si="341"/>
        <v/>
      </c>
      <c r="BL496" t="str">
        <f t="shared" si="342"/>
        <v/>
      </c>
      <c r="BM496" t="str">
        <f t="shared" si="343"/>
        <v/>
      </c>
      <c r="BN496" t="str">
        <f t="shared" si="344"/>
        <v/>
      </c>
      <c r="BO496" t="str">
        <f t="shared" si="345"/>
        <v/>
      </c>
      <c r="BP496" t="str">
        <f t="shared" si="346"/>
        <v/>
      </c>
      <c r="BQ496" t="str">
        <f t="shared" si="347"/>
        <v/>
      </c>
      <c r="BR496" t="str">
        <f t="shared" si="348"/>
        <v/>
      </c>
      <c r="BS496" s="22" t="str">
        <f ca="1">IF(BT496="","",MAX($BS$5:INDIRECT(ADDRESS(ROW()-1,COLUMN())))+1)</f>
        <v/>
      </c>
      <c r="BT496" s="22" t="str">
        <f t="shared" si="349"/>
        <v/>
      </c>
      <c r="BU496" s="22" t="str">
        <f ca="1">IF(BV496="","",MAX($BU$5:INDIRECT(ADDRESS(ROW()-1,COLUMN())))+1)</f>
        <v/>
      </c>
      <c r="BV496" s="22" t="str">
        <f t="shared" si="350"/>
        <v/>
      </c>
    </row>
    <row r="497" spans="2:74">
      <c r="B497" s="39"/>
      <c r="C497" s="3"/>
      <c r="D497" s="3" t="str">
        <f t="shared" si="311"/>
        <v/>
      </c>
      <c r="E497" s="40"/>
      <c r="F497" s="40"/>
      <c r="G497" s="40">
        <f t="shared" si="318"/>
        <v>0</v>
      </c>
      <c r="H497" s="3">
        <v>80</v>
      </c>
      <c r="I497" s="3" t="str">
        <f t="shared" si="312"/>
        <v>C U I T</v>
      </c>
      <c r="J497" s="33"/>
      <c r="K497" s="3"/>
      <c r="L497" s="41"/>
      <c r="M497" s="41"/>
      <c r="N497" s="41"/>
      <c r="O497" s="41"/>
      <c r="P497" s="41"/>
      <c r="Q497" s="41"/>
      <c r="R497" s="41"/>
      <c r="S497" s="41"/>
      <c r="T497" s="3" t="s">
        <v>645</v>
      </c>
      <c r="U497" s="3" t="str">
        <f t="shared" si="313"/>
        <v>PESOS ARGENTINOS</v>
      </c>
      <c r="V497" s="41">
        <v>1</v>
      </c>
      <c r="W497" s="41">
        <v>1</v>
      </c>
      <c r="X497" s="3">
        <v>0</v>
      </c>
      <c r="Y497" s="3" t="str">
        <f t="shared" si="314"/>
        <v>NO CORRESPONDE</v>
      </c>
      <c r="Z497" s="3"/>
      <c r="AA497" s="39" t="str">
        <f t="shared" si="319"/>
        <v/>
      </c>
      <c r="AC497" s="46"/>
      <c r="AD497" s="7"/>
      <c r="AE497" s="3" t="str">
        <f t="shared" si="315"/>
        <v/>
      </c>
      <c r="AF497" s="47">
        <f t="shared" si="351"/>
        <v>0</v>
      </c>
      <c r="AG497" s="46"/>
      <c r="AH497" s="7"/>
      <c r="AI497" s="3" t="str">
        <f t="shared" si="316"/>
        <v/>
      </c>
      <c r="AJ497" s="47">
        <f t="shared" si="352"/>
        <v>0</v>
      </c>
      <c r="AK497" s="53">
        <f t="shared" si="353"/>
        <v>0</v>
      </c>
      <c r="AL497" s="53">
        <f t="shared" si="354"/>
        <v>0</v>
      </c>
      <c r="AN497" s="56">
        <f t="shared" si="317"/>
        <v>0</v>
      </c>
      <c r="AP497" t="str">
        <f t="shared" si="320"/>
        <v/>
      </c>
      <c r="AQ497" t="str">
        <f t="shared" si="321"/>
        <v/>
      </c>
      <c r="AR497" t="str">
        <f t="shared" si="322"/>
        <v/>
      </c>
      <c r="AS497" t="str">
        <f t="shared" si="323"/>
        <v/>
      </c>
      <c r="AT497" t="str">
        <f t="shared" si="324"/>
        <v/>
      </c>
      <c r="AU497" t="str">
        <f t="shared" si="325"/>
        <v>80</v>
      </c>
      <c r="AV497" t="str">
        <f t="shared" si="326"/>
        <v/>
      </c>
      <c r="AW497" t="str">
        <f t="shared" si="327"/>
        <v xml:space="preserve">                              </v>
      </c>
      <c r="AX497" t="str">
        <f t="shared" si="328"/>
        <v>000000000000000</v>
      </c>
      <c r="AY497" t="str">
        <f t="shared" si="329"/>
        <v>000000000000000</v>
      </c>
      <c r="AZ497" t="str">
        <f t="shared" si="330"/>
        <v>000000000000000</v>
      </c>
      <c r="BA497" t="str">
        <f t="shared" si="331"/>
        <v>000000000000000</v>
      </c>
      <c r="BB497" t="str">
        <f t="shared" si="332"/>
        <v>000000000000000</v>
      </c>
      <c r="BC497" t="str">
        <f t="shared" si="333"/>
        <v>000000000000000</v>
      </c>
      <c r="BD497" t="str">
        <f t="shared" si="334"/>
        <v>000000000000000</v>
      </c>
      <c r="BE497" t="str">
        <f t="shared" si="335"/>
        <v>000000000000000</v>
      </c>
      <c r="BF497" t="str">
        <f t="shared" si="336"/>
        <v>PES</v>
      </c>
      <c r="BG497" t="str">
        <f t="shared" si="337"/>
        <v>0001000000</v>
      </c>
      <c r="BH497">
        <f t="shared" si="338"/>
        <v>1</v>
      </c>
      <c r="BI497" t="str">
        <f t="shared" si="339"/>
        <v xml:space="preserve"> </v>
      </c>
      <c r="BJ497" t="str">
        <f t="shared" si="340"/>
        <v>000000000000000</v>
      </c>
      <c r="BK497" t="str">
        <f t="shared" si="341"/>
        <v/>
      </c>
      <c r="BL497" t="str">
        <f t="shared" si="342"/>
        <v/>
      </c>
      <c r="BM497" t="str">
        <f t="shared" si="343"/>
        <v/>
      </c>
      <c r="BN497" t="str">
        <f t="shared" si="344"/>
        <v/>
      </c>
      <c r="BO497" t="str">
        <f t="shared" si="345"/>
        <v/>
      </c>
      <c r="BP497" t="str">
        <f t="shared" si="346"/>
        <v/>
      </c>
      <c r="BQ497" t="str">
        <f t="shared" si="347"/>
        <v/>
      </c>
      <c r="BR497" t="str">
        <f t="shared" si="348"/>
        <v/>
      </c>
      <c r="BS497" s="22" t="str">
        <f ca="1">IF(BT497="","",MAX($BS$5:INDIRECT(ADDRESS(ROW()-1,COLUMN())))+1)</f>
        <v/>
      </c>
      <c r="BT497" s="22" t="str">
        <f t="shared" si="349"/>
        <v/>
      </c>
      <c r="BU497" s="22" t="str">
        <f ca="1">IF(BV497="","",MAX($BU$5:INDIRECT(ADDRESS(ROW()-1,COLUMN())))+1)</f>
        <v/>
      </c>
      <c r="BV497" s="22" t="str">
        <f t="shared" si="350"/>
        <v/>
      </c>
    </row>
    <row r="498" spans="2:74">
      <c r="B498" s="39"/>
      <c r="C498" s="3"/>
      <c r="D498" s="3" t="str">
        <f t="shared" si="311"/>
        <v/>
      </c>
      <c r="E498" s="40"/>
      <c r="F498" s="40"/>
      <c r="G498" s="40">
        <f t="shared" si="318"/>
        <v>0</v>
      </c>
      <c r="H498" s="3">
        <v>80</v>
      </c>
      <c r="I498" s="3" t="str">
        <f t="shared" si="312"/>
        <v>C U I T</v>
      </c>
      <c r="J498" s="33"/>
      <c r="K498" s="3"/>
      <c r="L498" s="41"/>
      <c r="M498" s="41"/>
      <c r="N498" s="41"/>
      <c r="O498" s="41"/>
      <c r="P498" s="41"/>
      <c r="Q498" s="41"/>
      <c r="R498" s="41"/>
      <c r="S498" s="41"/>
      <c r="T498" s="3" t="s">
        <v>645</v>
      </c>
      <c r="U498" s="3" t="str">
        <f t="shared" si="313"/>
        <v>PESOS ARGENTINOS</v>
      </c>
      <c r="V498" s="41">
        <v>1</v>
      </c>
      <c r="W498" s="41">
        <v>1</v>
      </c>
      <c r="X498" s="3">
        <v>0</v>
      </c>
      <c r="Y498" s="3" t="str">
        <f t="shared" si="314"/>
        <v>NO CORRESPONDE</v>
      </c>
      <c r="Z498" s="3"/>
      <c r="AA498" s="39" t="str">
        <f t="shared" si="319"/>
        <v/>
      </c>
      <c r="AC498" s="46"/>
      <c r="AD498" s="7"/>
      <c r="AE498" s="3" t="str">
        <f t="shared" si="315"/>
        <v/>
      </c>
      <c r="AF498" s="47">
        <f t="shared" si="351"/>
        <v>0</v>
      </c>
      <c r="AG498" s="46"/>
      <c r="AH498" s="7"/>
      <c r="AI498" s="3" t="str">
        <f t="shared" si="316"/>
        <v/>
      </c>
      <c r="AJ498" s="47">
        <f t="shared" si="352"/>
        <v>0</v>
      </c>
      <c r="AK498" s="53">
        <f t="shared" si="353"/>
        <v>0</v>
      </c>
      <c r="AL498" s="53">
        <f t="shared" si="354"/>
        <v>0</v>
      </c>
      <c r="AN498" s="56">
        <f t="shared" si="317"/>
        <v>0</v>
      </c>
      <c r="AP498" t="str">
        <f t="shared" si="320"/>
        <v/>
      </c>
      <c r="AQ498" t="str">
        <f t="shared" si="321"/>
        <v/>
      </c>
      <c r="AR498" t="str">
        <f t="shared" si="322"/>
        <v/>
      </c>
      <c r="AS498" t="str">
        <f t="shared" si="323"/>
        <v/>
      </c>
      <c r="AT498" t="str">
        <f t="shared" si="324"/>
        <v/>
      </c>
      <c r="AU498" t="str">
        <f t="shared" si="325"/>
        <v>80</v>
      </c>
      <c r="AV498" t="str">
        <f t="shared" si="326"/>
        <v/>
      </c>
      <c r="AW498" t="str">
        <f t="shared" si="327"/>
        <v xml:space="preserve">                              </v>
      </c>
      <c r="AX498" t="str">
        <f t="shared" si="328"/>
        <v>000000000000000</v>
      </c>
      <c r="AY498" t="str">
        <f t="shared" si="329"/>
        <v>000000000000000</v>
      </c>
      <c r="AZ498" t="str">
        <f t="shared" si="330"/>
        <v>000000000000000</v>
      </c>
      <c r="BA498" t="str">
        <f t="shared" si="331"/>
        <v>000000000000000</v>
      </c>
      <c r="BB498" t="str">
        <f t="shared" si="332"/>
        <v>000000000000000</v>
      </c>
      <c r="BC498" t="str">
        <f t="shared" si="333"/>
        <v>000000000000000</v>
      </c>
      <c r="BD498" t="str">
        <f t="shared" si="334"/>
        <v>000000000000000</v>
      </c>
      <c r="BE498" t="str">
        <f t="shared" si="335"/>
        <v>000000000000000</v>
      </c>
      <c r="BF498" t="str">
        <f t="shared" si="336"/>
        <v>PES</v>
      </c>
      <c r="BG498" t="str">
        <f t="shared" si="337"/>
        <v>0001000000</v>
      </c>
      <c r="BH498">
        <f t="shared" si="338"/>
        <v>1</v>
      </c>
      <c r="BI498" t="str">
        <f t="shared" si="339"/>
        <v xml:space="preserve"> </v>
      </c>
      <c r="BJ498" t="str">
        <f t="shared" si="340"/>
        <v>000000000000000</v>
      </c>
      <c r="BK498" t="str">
        <f t="shared" si="341"/>
        <v/>
      </c>
      <c r="BL498" t="str">
        <f t="shared" si="342"/>
        <v/>
      </c>
      <c r="BM498" t="str">
        <f t="shared" si="343"/>
        <v/>
      </c>
      <c r="BN498" t="str">
        <f t="shared" si="344"/>
        <v/>
      </c>
      <c r="BO498" t="str">
        <f t="shared" si="345"/>
        <v/>
      </c>
      <c r="BP498" t="str">
        <f t="shared" si="346"/>
        <v/>
      </c>
      <c r="BQ498" t="str">
        <f t="shared" si="347"/>
        <v/>
      </c>
      <c r="BR498" t="str">
        <f t="shared" si="348"/>
        <v/>
      </c>
      <c r="BS498" s="22" t="str">
        <f ca="1">IF(BT498="","",MAX($BS$5:INDIRECT(ADDRESS(ROW()-1,COLUMN())))+1)</f>
        <v/>
      </c>
      <c r="BT498" s="22" t="str">
        <f t="shared" si="349"/>
        <v/>
      </c>
      <c r="BU498" s="22" t="str">
        <f ca="1">IF(BV498="","",MAX($BU$5:INDIRECT(ADDRESS(ROW()-1,COLUMN())))+1)</f>
        <v/>
      </c>
      <c r="BV498" s="22" t="str">
        <f t="shared" si="350"/>
        <v/>
      </c>
    </row>
    <row r="499" spans="2:74">
      <c r="B499" s="39"/>
      <c r="C499" s="3"/>
      <c r="D499" s="3" t="str">
        <f t="shared" si="311"/>
        <v/>
      </c>
      <c r="E499" s="40"/>
      <c r="F499" s="40"/>
      <c r="G499" s="40">
        <f t="shared" si="318"/>
        <v>0</v>
      </c>
      <c r="H499" s="3">
        <v>80</v>
      </c>
      <c r="I499" s="3" t="str">
        <f t="shared" si="312"/>
        <v>C U I T</v>
      </c>
      <c r="J499" s="33"/>
      <c r="K499" s="3"/>
      <c r="L499" s="41"/>
      <c r="M499" s="41"/>
      <c r="N499" s="41"/>
      <c r="O499" s="41"/>
      <c r="P499" s="41"/>
      <c r="Q499" s="41"/>
      <c r="R499" s="41"/>
      <c r="S499" s="41"/>
      <c r="T499" s="3" t="s">
        <v>645</v>
      </c>
      <c r="U499" s="3" t="str">
        <f t="shared" si="313"/>
        <v>PESOS ARGENTINOS</v>
      </c>
      <c r="V499" s="41">
        <v>1</v>
      </c>
      <c r="W499" s="41">
        <v>1</v>
      </c>
      <c r="X499" s="3">
        <v>0</v>
      </c>
      <c r="Y499" s="3" t="str">
        <f t="shared" si="314"/>
        <v>NO CORRESPONDE</v>
      </c>
      <c r="Z499" s="3"/>
      <c r="AA499" s="39" t="str">
        <f t="shared" si="319"/>
        <v/>
      </c>
      <c r="AC499" s="46"/>
      <c r="AD499" s="7"/>
      <c r="AE499" s="3" t="str">
        <f t="shared" si="315"/>
        <v/>
      </c>
      <c r="AF499" s="47">
        <f t="shared" si="351"/>
        <v>0</v>
      </c>
      <c r="AG499" s="46"/>
      <c r="AH499" s="7"/>
      <c r="AI499" s="3" t="str">
        <f t="shared" si="316"/>
        <v/>
      </c>
      <c r="AJ499" s="47">
        <f t="shared" si="352"/>
        <v>0</v>
      </c>
      <c r="AK499" s="53">
        <f t="shared" si="353"/>
        <v>0</v>
      </c>
      <c r="AL499" s="53">
        <f t="shared" si="354"/>
        <v>0</v>
      </c>
      <c r="AN499" s="56">
        <f t="shared" si="317"/>
        <v>0</v>
      </c>
      <c r="AP499" t="str">
        <f t="shared" si="320"/>
        <v/>
      </c>
      <c r="AQ499" t="str">
        <f t="shared" si="321"/>
        <v/>
      </c>
      <c r="AR499" t="str">
        <f t="shared" si="322"/>
        <v/>
      </c>
      <c r="AS499" t="str">
        <f t="shared" si="323"/>
        <v/>
      </c>
      <c r="AT499" t="str">
        <f t="shared" si="324"/>
        <v/>
      </c>
      <c r="AU499" t="str">
        <f t="shared" si="325"/>
        <v>80</v>
      </c>
      <c r="AV499" t="str">
        <f t="shared" si="326"/>
        <v/>
      </c>
      <c r="AW499" t="str">
        <f t="shared" si="327"/>
        <v xml:space="preserve">                              </v>
      </c>
      <c r="AX499" t="str">
        <f t="shared" si="328"/>
        <v>000000000000000</v>
      </c>
      <c r="AY499" t="str">
        <f t="shared" si="329"/>
        <v>000000000000000</v>
      </c>
      <c r="AZ499" t="str">
        <f t="shared" si="330"/>
        <v>000000000000000</v>
      </c>
      <c r="BA499" t="str">
        <f t="shared" si="331"/>
        <v>000000000000000</v>
      </c>
      <c r="BB499" t="str">
        <f t="shared" si="332"/>
        <v>000000000000000</v>
      </c>
      <c r="BC499" t="str">
        <f t="shared" si="333"/>
        <v>000000000000000</v>
      </c>
      <c r="BD499" t="str">
        <f t="shared" si="334"/>
        <v>000000000000000</v>
      </c>
      <c r="BE499" t="str">
        <f t="shared" si="335"/>
        <v>000000000000000</v>
      </c>
      <c r="BF499" t="str">
        <f t="shared" si="336"/>
        <v>PES</v>
      </c>
      <c r="BG499" t="str">
        <f t="shared" si="337"/>
        <v>0001000000</v>
      </c>
      <c r="BH499">
        <f t="shared" si="338"/>
        <v>1</v>
      </c>
      <c r="BI499" t="str">
        <f t="shared" si="339"/>
        <v xml:space="preserve"> </v>
      </c>
      <c r="BJ499" t="str">
        <f t="shared" si="340"/>
        <v>000000000000000</v>
      </c>
      <c r="BK499" t="str">
        <f t="shared" si="341"/>
        <v/>
      </c>
      <c r="BL499" t="str">
        <f t="shared" si="342"/>
        <v/>
      </c>
      <c r="BM499" t="str">
        <f t="shared" si="343"/>
        <v/>
      </c>
      <c r="BN499" t="str">
        <f t="shared" si="344"/>
        <v/>
      </c>
      <c r="BO499" t="str">
        <f t="shared" si="345"/>
        <v/>
      </c>
      <c r="BP499" t="str">
        <f t="shared" si="346"/>
        <v/>
      </c>
      <c r="BQ499" t="str">
        <f t="shared" si="347"/>
        <v/>
      </c>
      <c r="BR499" t="str">
        <f t="shared" si="348"/>
        <v/>
      </c>
      <c r="BS499" s="22" t="str">
        <f ca="1">IF(BT499="","",MAX($BS$5:INDIRECT(ADDRESS(ROW()-1,COLUMN())))+1)</f>
        <v/>
      </c>
      <c r="BT499" s="22" t="str">
        <f t="shared" si="349"/>
        <v/>
      </c>
      <c r="BU499" s="22" t="str">
        <f ca="1">IF(BV499="","",MAX($BU$5:INDIRECT(ADDRESS(ROW()-1,COLUMN())))+1)</f>
        <v/>
      </c>
      <c r="BV499" s="22" t="str">
        <f t="shared" si="350"/>
        <v/>
      </c>
    </row>
    <row r="500" spans="2:74">
      <c r="B500" s="39"/>
      <c r="C500" s="3"/>
      <c r="D500" s="3" t="str">
        <f t="shared" si="311"/>
        <v/>
      </c>
      <c r="E500" s="40"/>
      <c r="F500" s="40"/>
      <c r="G500" s="40">
        <f t="shared" si="318"/>
        <v>0</v>
      </c>
      <c r="H500" s="3">
        <v>80</v>
      </c>
      <c r="I500" s="3" t="str">
        <f t="shared" si="312"/>
        <v>C U I T</v>
      </c>
      <c r="J500" s="33"/>
      <c r="K500" s="3"/>
      <c r="L500" s="41"/>
      <c r="M500" s="41"/>
      <c r="N500" s="41"/>
      <c r="O500" s="41"/>
      <c r="P500" s="41"/>
      <c r="Q500" s="41"/>
      <c r="R500" s="41"/>
      <c r="S500" s="41"/>
      <c r="T500" s="3" t="s">
        <v>645</v>
      </c>
      <c r="U500" s="3" t="str">
        <f t="shared" si="313"/>
        <v>PESOS ARGENTINOS</v>
      </c>
      <c r="V500" s="41">
        <v>1</v>
      </c>
      <c r="W500" s="41">
        <v>1</v>
      </c>
      <c r="X500" s="3">
        <v>0</v>
      </c>
      <c r="Y500" s="3" t="str">
        <f t="shared" si="314"/>
        <v>NO CORRESPONDE</v>
      </c>
      <c r="Z500" s="3"/>
      <c r="AA500" s="39" t="str">
        <f t="shared" si="319"/>
        <v/>
      </c>
      <c r="AC500" s="46"/>
      <c r="AD500" s="7"/>
      <c r="AE500" s="3" t="str">
        <f t="shared" si="315"/>
        <v/>
      </c>
      <c r="AF500" s="47">
        <f t="shared" si="351"/>
        <v>0</v>
      </c>
      <c r="AG500" s="46"/>
      <c r="AH500" s="7"/>
      <c r="AI500" s="3" t="str">
        <f t="shared" si="316"/>
        <v/>
      </c>
      <c r="AJ500" s="47">
        <f t="shared" si="352"/>
        <v>0</v>
      </c>
      <c r="AK500" s="53">
        <f t="shared" si="353"/>
        <v>0</v>
      </c>
      <c r="AL500" s="53">
        <f t="shared" si="354"/>
        <v>0</v>
      </c>
      <c r="AN500" s="56">
        <f t="shared" si="317"/>
        <v>0</v>
      </c>
      <c r="AP500" t="str">
        <f t="shared" si="320"/>
        <v/>
      </c>
      <c r="AQ500" t="str">
        <f t="shared" si="321"/>
        <v/>
      </c>
      <c r="AR500" t="str">
        <f t="shared" si="322"/>
        <v/>
      </c>
      <c r="AS500" t="str">
        <f t="shared" si="323"/>
        <v/>
      </c>
      <c r="AT500" t="str">
        <f t="shared" si="324"/>
        <v/>
      </c>
      <c r="AU500" t="str">
        <f t="shared" si="325"/>
        <v>80</v>
      </c>
      <c r="AV500" t="str">
        <f t="shared" si="326"/>
        <v/>
      </c>
      <c r="AW500" t="str">
        <f t="shared" si="327"/>
        <v xml:space="preserve">                              </v>
      </c>
      <c r="AX500" t="str">
        <f t="shared" si="328"/>
        <v>000000000000000</v>
      </c>
      <c r="AY500" t="str">
        <f t="shared" si="329"/>
        <v>000000000000000</v>
      </c>
      <c r="AZ500" t="str">
        <f t="shared" si="330"/>
        <v>000000000000000</v>
      </c>
      <c r="BA500" t="str">
        <f t="shared" si="331"/>
        <v>000000000000000</v>
      </c>
      <c r="BB500" t="str">
        <f t="shared" si="332"/>
        <v>000000000000000</v>
      </c>
      <c r="BC500" t="str">
        <f t="shared" si="333"/>
        <v>000000000000000</v>
      </c>
      <c r="BD500" t="str">
        <f t="shared" si="334"/>
        <v>000000000000000</v>
      </c>
      <c r="BE500" t="str">
        <f t="shared" si="335"/>
        <v>000000000000000</v>
      </c>
      <c r="BF500" t="str">
        <f t="shared" si="336"/>
        <v>PES</v>
      </c>
      <c r="BG500" t="str">
        <f t="shared" si="337"/>
        <v>0001000000</v>
      </c>
      <c r="BH500">
        <f t="shared" si="338"/>
        <v>1</v>
      </c>
      <c r="BI500" t="str">
        <f t="shared" si="339"/>
        <v xml:space="preserve"> </v>
      </c>
      <c r="BJ500" t="str">
        <f t="shared" si="340"/>
        <v>000000000000000</v>
      </c>
      <c r="BK500" t="str">
        <f t="shared" si="341"/>
        <v/>
      </c>
      <c r="BL500" t="str">
        <f t="shared" si="342"/>
        <v/>
      </c>
      <c r="BM500" t="str">
        <f t="shared" si="343"/>
        <v/>
      </c>
      <c r="BN500" t="str">
        <f t="shared" si="344"/>
        <v/>
      </c>
      <c r="BO500" t="str">
        <f t="shared" si="345"/>
        <v/>
      </c>
      <c r="BP500" t="str">
        <f t="shared" si="346"/>
        <v/>
      </c>
      <c r="BQ500" t="str">
        <f t="shared" si="347"/>
        <v/>
      </c>
      <c r="BR500" t="str">
        <f t="shared" si="348"/>
        <v/>
      </c>
      <c r="BS500" s="22" t="str">
        <f ca="1">IF(BT500="","",MAX($BS$5:INDIRECT(ADDRESS(ROW()-1,COLUMN())))+1)</f>
        <v/>
      </c>
      <c r="BT500" s="22" t="str">
        <f t="shared" si="349"/>
        <v/>
      </c>
      <c r="BU500" s="22" t="str">
        <f ca="1">IF(BV500="","",MAX($BU$5:INDIRECT(ADDRESS(ROW()-1,COLUMN())))+1)</f>
        <v/>
      </c>
      <c r="BV500" s="22" t="str">
        <f t="shared" si="350"/>
        <v/>
      </c>
    </row>
    <row r="501" spans="2:74">
      <c r="B501" s="39"/>
      <c r="C501" s="3"/>
      <c r="D501" s="3" t="str">
        <f t="shared" si="311"/>
        <v/>
      </c>
      <c r="E501" s="40"/>
      <c r="F501" s="40"/>
      <c r="G501" s="40">
        <f t="shared" si="318"/>
        <v>0</v>
      </c>
      <c r="H501" s="3">
        <v>80</v>
      </c>
      <c r="I501" s="3" t="str">
        <f t="shared" si="312"/>
        <v>C U I T</v>
      </c>
      <c r="J501" s="33"/>
      <c r="K501" s="3"/>
      <c r="L501" s="41"/>
      <c r="M501" s="41"/>
      <c r="N501" s="41"/>
      <c r="O501" s="41"/>
      <c r="P501" s="41"/>
      <c r="Q501" s="41"/>
      <c r="R501" s="41"/>
      <c r="S501" s="41"/>
      <c r="T501" s="3" t="s">
        <v>645</v>
      </c>
      <c r="U501" s="3" t="str">
        <f t="shared" si="313"/>
        <v>PESOS ARGENTINOS</v>
      </c>
      <c r="V501" s="41">
        <v>1</v>
      </c>
      <c r="W501" s="41">
        <v>1</v>
      </c>
      <c r="X501" s="3">
        <v>0</v>
      </c>
      <c r="Y501" s="3" t="str">
        <f t="shared" si="314"/>
        <v>NO CORRESPONDE</v>
      </c>
      <c r="Z501" s="3"/>
      <c r="AA501" s="39" t="str">
        <f t="shared" si="319"/>
        <v/>
      </c>
      <c r="AC501" s="46"/>
      <c r="AD501" s="7"/>
      <c r="AE501" s="3" t="str">
        <f t="shared" si="315"/>
        <v/>
      </c>
      <c r="AF501" s="47">
        <f t="shared" si="351"/>
        <v>0</v>
      </c>
      <c r="AG501" s="46"/>
      <c r="AH501" s="7"/>
      <c r="AI501" s="3" t="str">
        <f t="shared" si="316"/>
        <v/>
      </c>
      <c r="AJ501" s="47">
        <f t="shared" si="352"/>
        <v>0</v>
      </c>
      <c r="AK501" s="53">
        <f t="shared" si="353"/>
        <v>0</v>
      </c>
      <c r="AL501" s="53">
        <f t="shared" si="354"/>
        <v>0</v>
      </c>
      <c r="AN501" s="56">
        <f t="shared" si="317"/>
        <v>0</v>
      </c>
      <c r="AP501" t="str">
        <f t="shared" si="320"/>
        <v/>
      </c>
      <c r="AQ501" t="str">
        <f t="shared" si="321"/>
        <v/>
      </c>
      <c r="AR501" t="str">
        <f t="shared" si="322"/>
        <v/>
      </c>
      <c r="AS501" t="str">
        <f t="shared" si="323"/>
        <v/>
      </c>
      <c r="AT501" t="str">
        <f t="shared" si="324"/>
        <v/>
      </c>
      <c r="AU501" t="str">
        <f t="shared" si="325"/>
        <v>80</v>
      </c>
      <c r="AV501" t="str">
        <f t="shared" si="326"/>
        <v/>
      </c>
      <c r="AW501" t="str">
        <f t="shared" si="327"/>
        <v xml:space="preserve">                              </v>
      </c>
      <c r="AX501" t="str">
        <f t="shared" si="328"/>
        <v>000000000000000</v>
      </c>
      <c r="AY501" t="str">
        <f t="shared" si="329"/>
        <v>000000000000000</v>
      </c>
      <c r="AZ501" t="str">
        <f t="shared" si="330"/>
        <v>000000000000000</v>
      </c>
      <c r="BA501" t="str">
        <f t="shared" si="331"/>
        <v>000000000000000</v>
      </c>
      <c r="BB501" t="str">
        <f t="shared" si="332"/>
        <v>000000000000000</v>
      </c>
      <c r="BC501" t="str">
        <f t="shared" si="333"/>
        <v>000000000000000</v>
      </c>
      <c r="BD501" t="str">
        <f t="shared" si="334"/>
        <v>000000000000000</v>
      </c>
      <c r="BE501" t="str">
        <f t="shared" si="335"/>
        <v>000000000000000</v>
      </c>
      <c r="BF501" t="str">
        <f t="shared" si="336"/>
        <v>PES</v>
      </c>
      <c r="BG501" t="str">
        <f t="shared" si="337"/>
        <v>0001000000</v>
      </c>
      <c r="BH501">
        <f t="shared" si="338"/>
        <v>1</v>
      </c>
      <c r="BI501" t="str">
        <f t="shared" si="339"/>
        <v xml:space="preserve"> </v>
      </c>
      <c r="BJ501" t="str">
        <f t="shared" si="340"/>
        <v>000000000000000</v>
      </c>
      <c r="BK501" t="str">
        <f t="shared" si="341"/>
        <v/>
      </c>
      <c r="BL501" t="str">
        <f t="shared" si="342"/>
        <v/>
      </c>
      <c r="BM501" t="str">
        <f t="shared" si="343"/>
        <v/>
      </c>
      <c r="BN501" t="str">
        <f t="shared" si="344"/>
        <v/>
      </c>
      <c r="BO501" t="str">
        <f t="shared" si="345"/>
        <v/>
      </c>
      <c r="BP501" t="str">
        <f t="shared" si="346"/>
        <v/>
      </c>
      <c r="BQ501" t="str">
        <f t="shared" si="347"/>
        <v/>
      </c>
      <c r="BR501" t="str">
        <f t="shared" si="348"/>
        <v/>
      </c>
      <c r="BS501" s="22" t="str">
        <f ca="1">IF(BT501="","",MAX($BS$5:INDIRECT(ADDRESS(ROW()-1,COLUMN())))+1)</f>
        <v/>
      </c>
      <c r="BT501" s="22" t="str">
        <f t="shared" si="349"/>
        <v/>
      </c>
      <c r="BU501" s="22" t="str">
        <f ca="1">IF(BV501="","",MAX($BU$5:INDIRECT(ADDRESS(ROW()-1,COLUMN())))+1)</f>
        <v/>
      </c>
      <c r="BV501" s="22" t="str">
        <f t="shared" si="350"/>
        <v/>
      </c>
    </row>
    <row r="502" spans="2:74">
      <c r="B502" s="39"/>
      <c r="C502" s="3"/>
      <c r="D502" s="3" t="str">
        <f t="shared" si="311"/>
        <v/>
      </c>
      <c r="E502" s="40"/>
      <c r="F502" s="40"/>
      <c r="G502" s="40">
        <f t="shared" si="318"/>
        <v>0</v>
      </c>
      <c r="H502" s="3">
        <v>80</v>
      </c>
      <c r="I502" s="3" t="str">
        <f t="shared" si="312"/>
        <v>C U I T</v>
      </c>
      <c r="J502" s="33"/>
      <c r="K502" s="3"/>
      <c r="L502" s="41"/>
      <c r="M502" s="41"/>
      <c r="N502" s="41"/>
      <c r="O502" s="41"/>
      <c r="P502" s="41"/>
      <c r="Q502" s="41"/>
      <c r="R502" s="41"/>
      <c r="S502" s="41"/>
      <c r="T502" s="3" t="s">
        <v>645</v>
      </c>
      <c r="U502" s="3" t="str">
        <f t="shared" si="313"/>
        <v>PESOS ARGENTINOS</v>
      </c>
      <c r="V502" s="41">
        <v>1</v>
      </c>
      <c r="W502" s="41">
        <v>1</v>
      </c>
      <c r="X502" s="3">
        <v>0</v>
      </c>
      <c r="Y502" s="3" t="str">
        <f t="shared" si="314"/>
        <v>NO CORRESPONDE</v>
      </c>
      <c r="Z502" s="3"/>
      <c r="AA502" s="39" t="str">
        <f t="shared" si="319"/>
        <v/>
      </c>
      <c r="AC502" s="46"/>
      <c r="AD502" s="7"/>
      <c r="AE502" s="3" t="str">
        <f t="shared" si="315"/>
        <v/>
      </c>
      <c r="AF502" s="47">
        <f t="shared" si="351"/>
        <v>0</v>
      </c>
      <c r="AG502" s="46"/>
      <c r="AH502" s="7"/>
      <c r="AI502" s="3" t="str">
        <f t="shared" si="316"/>
        <v/>
      </c>
      <c r="AJ502" s="47">
        <f t="shared" si="352"/>
        <v>0</v>
      </c>
      <c r="AK502" s="53">
        <f t="shared" si="353"/>
        <v>0</v>
      </c>
      <c r="AL502" s="53">
        <f t="shared" si="354"/>
        <v>0</v>
      </c>
      <c r="AN502" s="56">
        <f t="shared" si="317"/>
        <v>0</v>
      </c>
      <c r="AP502" t="str">
        <f t="shared" si="320"/>
        <v/>
      </c>
      <c r="AQ502" t="str">
        <f t="shared" si="321"/>
        <v/>
      </c>
      <c r="AR502" t="str">
        <f t="shared" si="322"/>
        <v/>
      </c>
      <c r="AS502" t="str">
        <f t="shared" si="323"/>
        <v/>
      </c>
      <c r="AT502" t="str">
        <f t="shared" si="324"/>
        <v/>
      </c>
      <c r="AU502" t="str">
        <f t="shared" si="325"/>
        <v>80</v>
      </c>
      <c r="AV502" t="str">
        <f t="shared" si="326"/>
        <v/>
      </c>
      <c r="AW502" t="str">
        <f t="shared" si="327"/>
        <v xml:space="preserve">                              </v>
      </c>
      <c r="AX502" t="str">
        <f t="shared" si="328"/>
        <v>000000000000000</v>
      </c>
      <c r="AY502" t="str">
        <f t="shared" si="329"/>
        <v>000000000000000</v>
      </c>
      <c r="AZ502" t="str">
        <f t="shared" si="330"/>
        <v>000000000000000</v>
      </c>
      <c r="BA502" t="str">
        <f t="shared" si="331"/>
        <v>000000000000000</v>
      </c>
      <c r="BB502" t="str">
        <f t="shared" si="332"/>
        <v>000000000000000</v>
      </c>
      <c r="BC502" t="str">
        <f t="shared" si="333"/>
        <v>000000000000000</v>
      </c>
      <c r="BD502" t="str">
        <f t="shared" si="334"/>
        <v>000000000000000</v>
      </c>
      <c r="BE502" t="str">
        <f t="shared" si="335"/>
        <v>000000000000000</v>
      </c>
      <c r="BF502" t="str">
        <f t="shared" si="336"/>
        <v>PES</v>
      </c>
      <c r="BG502" t="str">
        <f t="shared" si="337"/>
        <v>0001000000</v>
      </c>
      <c r="BH502">
        <f t="shared" si="338"/>
        <v>1</v>
      </c>
      <c r="BI502" t="str">
        <f t="shared" si="339"/>
        <v xml:space="preserve"> </v>
      </c>
      <c r="BJ502" t="str">
        <f t="shared" si="340"/>
        <v>000000000000000</v>
      </c>
      <c r="BK502" t="str">
        <f t="shared" si="341"/>
        <v/>
      </c>
      <c r="BL502" t="str">
        <f t="shared" si="342"/>
        <v/>
      </c>
      <c r="BM502" t="str">
        <f t="shared" si="343"/>
        <v/>
      </c>
      <c r="BN502" t="str">
        <f t="shared" si="344"/>
        <v/>
      </c>
      <c r="BO502" t="str">
        <f t="shared" si="345"/>
        <v/>
      </c>
      <c r="BP502" t="str">
        <f t="shared" si="346"/>
        <v/>
      </c>
      <c r="BQ502" t="str">
        <f t="shared" si="347"/>
        <v/>
      </c>
      <c r="BR502" t="str">
        <f t="shared" si="348"/>
        <v/>
      </c>
      <c r="BS502" s="22" t="str">
        <f ca="1">IF(BT502="","",MAX($BS$5:INDIRECT(ADDRESS(ROW()-1,COLUMN())))+1)</f>
        <v/>
      </c>
      <c r="BT502" s="22" t="str">
        <f t="shared" si="349"/>
        <v/>
      </c>
      <c r="BU502" s="22" t="str">
        <f ca="1">IF(BV502="","",MAX($BU$5:INDIRECT(ADDRESS(ROW()-1,COLUMN())))+1)</f>
        <v/>
      </c>
      <c r="BV502" s="22" t="str">
        <f t="shared" si="350"/>
        <v/>
      </c>
    </row>
    <row r="503" spans="2:74">
      <c r="B503" s="39"/>
      <c r="C503" s="3"/>
      <c r="D503" s="3" t="str">
        <f t="shared" si="311"/>
        <v/>
      </c>
      <c r="E503" s="40"/>
      <c r="F503" s="40"/>
      <c r="G503" s="40">
        <f t="shared" si="318"/>
        <v>0</v>
      </c>
      <c r="H503" s="3">
        <v>80</v>
      </c>
      <c r="I503" s="3" t="str">
        <f t="shared" si="312"/>
        <v>C U I T</v>
      </c>
      <c r="J503" s="33"/>
      <c r="K503" s="3"/>
      <c r="L503" s="41"/>
      <c r="M503" s="41"/>
      <c r="N503" s="41"/>
      <c r="O503" s="41"/>
      <c r="P503" s="41"/>
      <c r="Q503" s="41"/>
      <c r="R503" s="41"/>
      <c r="S503" s="41"/>
      <c r="T503" s="3" t="s">
        <v>645</v>
      </c>
      <c r="U503" s="3" t="str">
        <f t="shared" si="313"/>
        <v>PESOS ARGENTINOS</v>
      </c>
      <c r="V503" s="41">
        <v>1</v>
      </c>
      <c r="W503" s="41">
        <v>1</v>
      </c>
      <c r="X503" s="3">
        <v>0</v>
      </c>
      <c r="Y503" s="3" t="str">
        <f t="shared" si="314"/>
        <v>NO CORRESPONDE</v>
      </c>
      <c r="Z503" s="3"/>
      <c r="AA503" s="39" t="str">
        <f t="shared" si="319"/>
        <v/>
      </c>
      <c r="AC503" s="46"/>
      <c r="AD503" s="7"/>
      <c r="AE503" s="3" t="str">
        <f t="shared" si="315"/>
        <v/>
      </c>
      <c r="AF503" s="47">
        <f t="shared" si="351"/>
        <v>0</v>
      </c>
      <c r="AG503" s="46"/>
      <c r="AH503" s="7"/>
      <c r="AI503" s="3" t="str">
        <f t="shared" si="316"/>
        <v/>
      </c>
      <c r="AJ503" s="47">
        <f t="shared" si="352"/>
        <v>0</v>
      </c>
      <c r="AK503" s="53">
        <f t="shared" si="353"/>
        <v>0</v>
      </c>
      <c r="AL503" s="53">
        <f t="shared" si="354"/>
        <v>0</v>
      </c>
      <c r="AN503" s="56">
        <f t="shared" si="317"/>
        <v>0</v>
      </c>
      <c r="AP503" t="str">
        <f t="shared" si="320"/>
        <v/>
      </c>
      <c r="AQ503" t="str">
        <f t="shared" si="321"/>
        <v/>
      </c>
      <c r="AR503" t="str">
        <f t="shared" si="322"/>
        <v/>
      </c>
      <c r="AS503" t="str">
        <f t="shared" si="323"/>
        <v/>
      </c>
      <c r="AT503" t="str">
        <f t="shared" si="324"/>
        <v/>
      </c>
      <c r="AU503" t="str">
        <f t="shared" si="325"/>
        <v>80</v>
      </c>
      <c r="AV503" t="str">
        <f t="shared" si="326"/>
        <v/>
      </c>
      <c r="AW503" t="str">
        <f t="shared" si="327"/>
        <v xml:space="preserve">                              </v>
      </c>
      <c r="AX503" t="str">
        <f t="shared" si="328"/>
        <v>000000000000000</v>
      </c>
      <c r="AY503" t="str">
        <f t="shared" si="329"/>
        <v>000000000000000</v>
      </c>
      <c r="AZ503" t="str">
        <f t="shared" si="330"/>
        <v>000000000000000</v>
      </c>
      <c r="BA503" t="str">
        <f t="shared" si="331"/>
        <v>000000000000000</v>
      </c>
      <c r="BB503" t="str">
        <f t="shared" si="332"/>
        <v>000000000000000</v>
      </c>
      <c r="BC503" t="str">
        <f t="shared" si="333"/>
        <v>000000000000000</v>
      </c>
      <c r="BD503" t="str">
        <f t="shared" si="334"/>
        <v>000000000000000</v>
      </c>
      <c r="BE503" t="str">
        <f t="shared" si="335"/>
        <v>000000000000000</v>
      </c>
      <c r="BF503" t="str">
        <f t="shared" si="336"/>
        <v>PES</v>
      </c>
      <c r="BG503" t="str">
        <f t="shared" si="337"/>
        <v>0001000000</v>
      </c>
      <c r="BH503">
        <f t="shared" si="338"/>
        <v>1</v>
      </c>
      <c r="BI503" t="str">
        <f t="shared" si="339"/>
        <v xml:space="preserve"> </v>
      </c>
      <c r="BJ503" t="str">
        <f t="shared" si="340"/>
        <v>000000000000000</v>
      </c>
      <c r="BK503" t="str">
        <f t="shared" si="341"/>
        <v/>
      </c>
      <c r="BL503" t="str">
        <f t="shared" si="342"/>
        <v/>
      </c>
      <c r="BM503" t="str">
        <f t="shared" si="343"/>
        <v/>
      </c>
      <c r="BN503" t="str">
        <f t="shared" si="344"/>
        <v/>
      </c>
      <c r="BO503" t="str">
        <f t="shared" si="345"/>
        <v/>
      </c>
      <c r="BP503" t="str">
        <f t="shared" si="346"/>
        <v/>
      </c>
      <c r="BQ503" t="str">
        <f t="shared" si="347"/>
        <v/>
      </c>
      <c r="BR503" t="str">
        <f t="shared" si="348"/>
        <v/>
      </c>
      <c r="BS503" s="22" t="str">
        <f ca="1">IF(BT503="","",MAX($BS$5:INDIRECT(ADDRESS(ROW()-1,COLUMN())))+1)</f>
        <v/>
      </c>
      <c r="BT503" s="22" t="str">
        <f t="shared" si="349"/>
        <v/>
      </c>
      <c r="BU503" s="22" t="str">
        <f ca="1">IF(BV503="","",MAX($BU$5:INDIRECT(ADDRESS(ROW()-1,COLUMN())))+1)</f>
        <v/>
      </c>
      <c r="BV503" s="22" t="str">
        <f t="shared" si="350"/>
        <v/>
      </c>
    </row>
    <row r="504" spans="2:74">
      <c r="B504" s="39"/>
      <c r="C504" s="3"/>
      <c r="D504" s="3" t="str">
        <f t="shared" si="311"/>
        <v/>
      </c>
      <c r="E504" s="40"/>
      <c r="F504" s="40"/>
      <c r="G504" s="40">
        <f t="shared" si="318"/>
        <v>0</v>
      </c>
      <c r="H504" s="3">
        <v>80</v>
      </c>
      <c r="I504" s="3" t="str">
        <f t="shared" si="312"/>
        <v>C U I T</v>
      </c>
      <c r="J504" s="33"/>
      <c r="K504" s="3"/>
      <c r="L504" s="41"/>
      <c r="M504" s="41"/>
      <c r="N504" s="41"/>
      <c r="O504" s="41"/>
      <c r="P504" s="41"/>
      <c r="Q504" s="41"/>
      <c r="R504" s="41"/>
      <c r="S504" s="41"/>
      <c r="T504" s="3" t="s">
        <v>645</v>
      </c>
      <c r="U504" s="3" t="str">
        <f t="shared" si="313"/>
        <v>PESOS ARGENTINOS</v>
      </c>
      <c r="V504" s="41">
        <v>1</v>
      </c>
      <c r="W504" s="41">
        <v>1</v>
      </c>
      <c r="X504" s="3">
        <v>0</v>
      </c>
      <c r="Y504" s="3" t="str">
        <f t="shared" si="314"/>
        <v>NO CORRESPONDE</v>
      </c>
      <c r="Z504" s="3"/>
      <c r="AA504" s="39" t="str">
        <f t="shared" si="319"/>
        <v/>
      </c>
      <c r="AC504" s="46"/>
      <c r="AD504" s="7"/>
      <c r="AE504" s="3" t="str">
        <f t="shared" si="315"/>
        <v/>
      </c>
      <c r="AF504" s="47">
        <f t="shared" si="351"/>
        <v>0</v>
      </c>
      <c r="AG504" s="46"/>
      <c r="AH504" s="7"/>
      <c r="AI504" s="3" t="str">
        <f t="shared" si="316"/>
        <v/>
      </c>
      <c r="AJ504" s="47">
        <f t="shared" si="352"/>
        <v>0</v>
      </c>
      <c r="AK504" s="53">
        <f t="shared" si="353"/>
        <v>0</v>
      </c>
      <c r="AL504" s="53">
        <f t="shared" si="354"/>
        <v>0</v>
      </c>
      <c r="AN504" s="56">
        <f t="shared" si="317"/>
        <v>0</v>
      </c>
      <c r="AP504" t="str">
        <f t="shared" si="320"/>
        <v/>
      </c>
      <c r="AQ504" t="str">
        <f t="shared" si="321"/>
        <v/>
      </c>
      <c r="AR504" t="str">
        <f t="shared" si="322"/>
        <v/>
      </c>
      <c r="AS504" t="str">
        <f t="shared" si="323"/>
        <v/>
      </c>
      <c r="AT504" t="str">
        <f t="shared" si="324"/>
        <v/>
      </c>
      <c r="AU504" t="str">
        <f t="shared" si="325"/>
        <v>80</v>
      </c>
      <c r="AV504" t="str">
        <f t="shared" si="326"/>
        <v/>
      </c>
      <c r="AW504" t="str">
        <f t="shared" si="327"/>
        <v xml:space="preserve">                              </v>
      </c>
      <c r="AX504" t="str">
        <f t="shared" si="328"/>
        <v>000000000000000</v>
      </c>
      <c r="AY504" t="str">
        <f t="shared" si="329"/>
        <v>000000000000000</v>
      </c>
      <c r="AZ504" t="str">
        <f t="shared" si="330"/>
        <v>000000000000000</v>
      </c>
      <c r="BA504" t="str">
        <f t="shared" si="331"/>
        <v>000000000000000</v>
      </c>
      <c r="BB504" t="str">
        <f t="shared" si="332"/>
        <v>000000000000000</v>
      </c>
      <c r="BC504" t="str">
        <f t="shared" si="333"/>
        <v>000000000000000</v>
      </c>
      <c r="BD504" t="str">
        <f t="shared" si="334"/>
        <v>000000000000000</v>
      </c>
      <c r="BE504" t="str">
        <f t="shared" si="335"/>
        <v>000000000000000</v>
      </c>
      <c r="BF504" t="str">
        <f t="shared" si="336"/>
        <v>PES</v>
      </c>
      <c r="BG504" t="str">
        <f t="shared" si="337"/>
        <v>0001000000</v>
      </c>
      <c r="BH504">
        <f t="shared" si="338"/>
        <v>1</v>
      </c>
      <c r="BI504" t="str">
        <f t="shared" si="339"/>
        <v xml:space="preserve"> </v>
      </c>
      <c r="BJ504" t="str">
        <f t="shared" si="340"/>
        <v>000000000000000</v>
      </c>
      <c r="BK504" t="str">
        <f t="shared" si="341"/>
        <v/>
      </c>
      <c r="BL504" t="str">
        <f t="shared" si="342"/>
        <v/>
      </c>
      <c r="BM504" t="str">
        <f t="shared" si="343"/>
        <v/>
      </c>
      <c r="BN504" t="str">
        <f t="shared" si="344"/>
        <v/>
      </c>
      <c r="BO504" t="str">
        <f t="shared" si="345"/>
        <v/>
      </c>
      <c r="BP504" t="str">
        <f t="shared" si="346"/>
        <v/>
      </c>
      <c r="BQ504" t="str">
        <f t="shared" si="347"/>
        <v/>
      </c>
      <c r="BR504" t="str">
        <f t="shared" si="348"/>
        <v/>
      </c>
      <c r="BS504" s="22" t="str">
        <f ca="1">IF(BT504="","",MAX($BS$5:INDIRECT(ADDRESS(ROW()-1,COLUMN())))+1)</f>
        <v/>
      </c>
      <c r="BT504" s="22" t="str">
        <f t="shared" si="349"/>
        <v/>
      </c>
      <c r="BU504" s="22" t="str">
        <f ca="1">IF(BV504="","",MAX($BU$5:INDIRECT(ADDRESS(ROW()-1,COLUMN())))+1)</f>
        <v/>
      </c>
      <c r="BV504" s="22" t="str">
        <f t="shared" si="350"/>
        <v/>
      </c>
    </row>
    <row r="505" spans="2:74">
      <c r="B505" s="39"/>
      <c r="C505" s="3"/>
      <c r="D505" s="3" t="str">
        <f t="shared" si="311"/>
        <v/>
      </c>
      <c r="E505" s="40"/>
      <c r="F505" s="40"/>
      <c r="G505" s="40">
        <f t="shared" si="318"/>
        <v>0</v>
      </c>
      <c r="H505" s="3">
        <v>80</v>
      </c>
      <c r="I505" s="3" t="str">
        <f t="shared" si="312"/>
        <v>C U I T</v>
      </c>
      <c r="J505" s="33"/>
      <c r="K505" s="3"/>
      <c r="L505" s="41"/>
      <c r="M505" s="41"/>
      <c r="N505" s="41"/>
      <c r="O505" s="41"/>
      <c r="P505" s="41"/>
      <c r="Q505" s="41"/>
      <c r="R505" s="41"/>
      <c r="S505" s="41"/>
      <c r="T505" s="3" t="s">
        <v>645</v>
      </c>
      <c r="U505" s="3" t="str">
        <f t="shared" si="313"/>
        <v>PESOS ARGENTINOS</v>
      </c>
      <c r="V505" s="41">
        <v>1</v>
      </c>
      <c r="W505" s="41">
        <v>1</v>
      </c>
      <c r="X505" s="3">
        <v>0</v>
      </c>
      <c r="Y505" s="3" t="str">
        <f t="shared" si="314"/>
        <v>NO CORRESPONDE</v>
      </c>
      <c r="Z505" s="3"/>
      <c r="AA505" s="39" t="str">
        <f t="shared" si="319"/>
        <v/>
      </c>
      <c r="AC505" s="46"/>
      <c r="AD505" s="7"/>
      <c r="AE505" s="3" t="str">
        <f t="shared" si="315"/>
        <v/>
      </c>
      <c r="AF505" s="47">
        <f t="shared" si="351"/>
        <v>0</v>
      </c>
      <c r="AG505" s="46"/>
      <c r="AH505" s="7"/>
      <c r="AI505" s="3" t="str">
        <f t="shared" si="316"/>
        <v/>
      </c>
      <c r="AJ505" s="47">
        <f t="shared" si="352"/>
        <v>0</v>
      </c>
      <c r="AK505" s="53">
        <f t="shared" si="353"/>
        <v>0</v>
      </c>
      <c r="AL505" s="53">
        <f t="shared" si="354"/>
        <v>0</v>
      </c>
      <c r="AN505" s="56">
        <f t="shared" si="317"/>
        <v>0</v>
      </c>
      <c r="AP505" t="str">
        <f t="shared" si="320"/>
        <v/>
      </c>
      <c r="AQ505" t="str">
        <f t="shared" si="321"/>
        <v/>
      </c>
      <c r="AR505" t="str">
        <f t="shared" si="322"/>
        <v/>
      </c>
      <c r="AS505" t="str">
        <f t="shared" si="323"/>
        <v/>
      </c>
      <c r="AT505" t="str">
        <f t="shared" si="324"/>
        <v/>
      </c>
      <c r="AU505" t="str">
        <f t="shared" si="325"/>
        <v>80</v>
      </c>
      <c r="AV505" t="str">
        <f t="shared" si="326"/>
        <v/>
      </c>
      <c r="AW505" t="str">
        <f t="shared" si="327"/>
        <v xml:space="preserve">                              </v>
      </c>
      <c r="AX505" t="str">
        <f t="shared" si="328"/>
        <v>000000000000000</v>
      </c>
      <c r="AY505" t="str">
        <f t="shared" si="329"/>
        <v>000000000000000</v>
      </c>
      <c r="AZ505" t="str">
        <f t="shared" si="330"/>
        <v>000000000000000</v>
      </c>
      <c r="BA505" t="str">
        <f t="shared" si="331"/>
        <v>000000000000000</v>
      </c>
      <c r="BB505" t="str">
        <f t="shared" si="332"/>
        <v>000000000000000</v>
      </c>
      <c r="BC505" t="str">
        <f t="shared" si="333"/>
        <v>000000000000000</v>
      </c>
      <c r="BD505" t="str">
        <f t="shared" si="334"/>
        <v>000000000000000</v>
      </c>
      <c r="BE505" t="str">
        <f t="shared" si="335"/>
        <v>000000000000000</v>
      </c>
      <c r="BF505" t="str">
        <f t="shared" si="336"/>
        <v>PES</v>
      </c>
      <c r="BG505" t="str">
        <f t="shared" si="337"/>
        <v>0001000000</v>
      </c>
      <c r="BH505">
        <f t="shared" si="338"/>
        <v>1</v>
      </c>
      <c r="BI505" t="str">
        <f t="shared" si="339"/>
        <v xml:space="preserve"> </v>
      </c>
      <c r="BJ505" t="str">
        <f t="shared" si="340"/>
        <v>000000000000000</v>
      </c>
      <c r="BK505" t="str">
        <f t="shared" si="341"/>
        <v/>
      </c>
      <c r="BL505" t="str">
        <f t="shared" si="342"/>
        <v/>
      </c>
      <c r="BM505" t="str">
        <f t="shared" si="343"/>
        <v/>
      </c>
      <c r="BN505" t="str">
        <f t="shared" si="344"/>
        <v/>
      </c>
      <c r="BO505" t="str">
        <f t="shared" si="345"/>
        <v/>
      </c>
      <c r="BP505" t="str">
        <f t="shared" si="346"/>
        <v/>
      </c>
      <c r="BQ505" t="str">
        <f t="shared" si="347"/>
        <v/>
      </c>
      <c r="BR505" t="str">
        <f t="shared" si="348"/>
        <v/>
      </c>
      <c r="BS505" s="22" t="str">
        <f ca="1">IF(BT505="","",MAX($BS$5:INDIRECT(ADDRESS(ROW()-1,COLUMN())))+1)</f>
        <v/>
      </c>
      <c r="BT505" s="22" t="str">
        <f t="shared" si="349"/>
        <v/>
      </c>
      <c r="BU505" s="22" t="str">
        <f ca="1">IF(BV505="","",MAX($BU$5:INDIRECT(ADDRESS(ROW()-1,COLUMN())))+1)</f>
        <v/>
      </c>
      <c r="BV505" s="22" t="str">
        <f t="shared" si="350"/>
        <v/>
      </c>
    </row>
    <row r="506" spans="2:74">
      <c r="B506" s="39"/>
      <c r="C506" s="3"/>
      <c r="D506" s="3" t="str">
        <f t="shared" si="311"/>
        <v/>
      </c>
      <c r="E506" s="40"/>
      <c r="F506" s="40"/>
      <c r="G506" s="40">
        <f t="shared" si="318"/>
        <v>0</v>
      </c>
      <c r="H506" s="3">
        <v>80</v>
      </c>
      <c r="I506" s="3" t="str">
        <f t="shared" si="312"/>
        <v>C U I T</v>
      </c>
      <c r="J506" s="33"/>
      <c r="K506" s="3"/>
      <c r="L506" s="41"/>
      <c r="M506" s="41"/>
      <c r="N506" s="41"/>
      <c r="O506" s="41"/>
      <c r="P506" s="41"/>
      <c r="Q506" s="41"/>
      <c r="R506" s="41"/>
      <c r="S506" s="41"/>
      <c r="T506" s="3" t="s">
        <v>645</v>
      </c>
      <c r="U506" s="3" t="str">
        <f t="shared" si="313"/>
        <v>PESOS ARGENTINOS</v>
      </c>
      <c r="V506" s="41">
        <v>1</v>
      </c>
      <c r="W506" s="41">
        <v>1</v>
      </c>
      <c r="X506" s="3">
        <v>0</v>
      </c>
      <c r="Y506" s="3" t="str">
        <f t="shared" si="314"/>
        <v>NO CORRESPONDE</v>
      </c>
      <c r="Z506" s="3"/>
      <c r="AA506" s="39" t="str">
        <f t="shared" si="319"/>
        <v/>
      </c>
      <c r="AC506" s="46"/>
      <c r="AD506" s="7"/>
      <c r="AE506" s="3" t="str">
        <f t="shared" si="315"/>
        <v/>
      </c>
      <c r="AF506" s="47">
        <f t="shared" si="351"/>
        <v>0</v>
      </c>
      <c r="AG506" s="46"/>
      <c r="AH506" s="7"/>
      <c r="AI506" s="3" t="str">
        <f t="shared" si="316"/>
        <v/>
      </c>
      <c r="AJ506" s="47">
        <f t="shared" si="352"/>
        <v>0</v>
      </c>
      <c r="AK506" s="53">
        <f t="shared" si="353"/>
        <v>0</v>
      </c>
      <c r="AL506" s="53">
        <f t="shared" si="354"/>
        <v>0</v>
      </c>
      <c r="AN506" s="56">
        <f t="shared" si="317"/>
        <v>0</v>
      </c>
      <c r="AP506" t="str">
        <f t="shared" si="320"/>
        <v/>
      </c>
      <c r="AQ506" t="str">
        <f t="shared" si="321"/>
        <v/>
      </c>
      <c r="AR506" t="str">
        <f t="shared" si="322"/>
        <v/>
      </c>
      <c r="AS506" t="str">
        <f t="shared" si="323"/>
        <v/>
      </c>
      <c r="AT506" t="str">
        <f t="shared" si="324"/>
        <v/>
      </c>
      <c r="AU506" t="str">
        <f t="shared" si="325"/>
        <v>80</v>
      </c>
      <c r="AV506" t="str">
        <f t="shared" si="326"/>
        <v/>
      </c>
      <c r="AW506" t="str">
        <f t="shared" si="327"/>
        <v xml:space="preserve">                              </v>
      </c>
      <c r="AX506" t="str">
        <f t="shared" si="328"/>
        <v>000000000000000</v>
      </c>
      <c r="AY506" t="str">
        <f t="shared" si="329"/>
        <v>000000000000000</v>
      </c>
      <c r="AZ506" t="str">
        <f t="shared" si="330"/>
        <v>000000000000000</v>
      </c>
      <c r="BA506" t="str">
        <f t="shared" si="331"/>
        <v>000000000000000</v>
      </c>
      <c r="BB506" t="str">
        <f t="shared" si="332"/>
        <v>000000000000000</v>
      </c>
      <c r="BC506" t="str">
        <f t="shared" si="333"/>
        <v>000000000000000</v>
      </c>
      <c r="BD506" t="str">
        <f t="shared" si="334"/>
        <v>000000000000000</v>
      </c>
      <c r="BE506" t="str">
        <f t="shared" si="335"/>
        <v>000000000000000</v>
      </c>
      <c r="BF506" t="str">
        <f t="shared" si="336"/>
        <v>PES</v>
      </c>
      <c r="BG506" t="str">
        <f t="shared" si="337"/>
        <v>0001000000</v>
      </c>
      <c r="BH506">
        <f t="shared" si="338"/>
        <v>1</v>
      </c>
      <c r="BI506" t="str">
        <f t="shared" si="339"/>
        <v xml:space="preserve"> </v>
      </c>
      <c r="BJ506" t="str">
        <f t="shared" si="340"/>
        <v>000000000000000</v>
      </c>
      <c r="BK506" t="str">
        <f t="shared" si="341"/>
        <v/>
      </c>
      <c r="BL506" t="str">
        <f t="shared" si="342"/>
        <v/>
      </c>
      <c r="BM506" t="str">
        <f t="shared" si="343"/>
        <v/>
      </c>
      <c r="BN506" t="str">
        <f t="shared" si="344"/>
        <v/>
      </c>
      <c r="BO506" t="str">
        <f t="shared" si="345"/>
        <v/>
      </c>
      <c r="BP506" t="str">
        <f t="shared" si="346"/>
        <v/>
      </c>
      <c r="BQ506" t="str">
        <f t="shared" si="347"/>
        <v/>
      </c>
      <c r="BR506" t="str">
        <f t="shared" si="348"/>
        <v/>
      </c>
      <c r="BS506" s="22" t="str">
        <f ca="1">IF(BT506="","",MAX($BS$5:INDIRECT(ADDRESS(ROW()-1,COLUMN())))+1)</f>
        <v/>
      </c>
      <c r="BT506" s="22" t="str">
        <f t="shared" si="349"/>
        <v/>
      </c>
      <c r="BU506" s="22" t="str">
        <f ca="1">IF(BV506="","",MAX($BU$5:INDIRECT(ADDRESS(ROW()-1,COLUMN())))+1)</f>
        <v/>
      </c>
      <c r="BV506" s="22" t="str">
        <f t="shared" si="350"/>
        <v/>
      </c>
    </row>
    <row r="507" spans="2:74">
      <c r="B507" s="39"/>
      <c r="C507" s="3"/>
      <c r="D507" s="3" t="str">
        <f t="shared" si="311"/>
        <v/>
      </c>
      <c r="E507" s="40"/>
      <c r="F507" s="40"/>
      <c r="G507" s="40">
        <f t="shared" si="318"/>
        <v>0</v>
      </c>
      <c r="H507" s="3">
        <v>80</v>
      </c>
      <c r="I507" s="3" t="str">
        <f t="shared" si="312"/>
        <v>C U I T</v>
      </c>
      <c r="J507" s="33"/>
      <c r="K507" s="3"/>
      <c r="L507" s="41"/>
      <c r="M507" s="41"/>
      <c r="N507" s="41"/>
      <c r="O507" s="41"/>
      <c r="P507" s="41"/>
      <c r="Q507" s="41"/>
      <c r="R507" s="41"/>
      <c r="S507" s="41"/>
      <c r="T507" s="3" t="s">
        <v>645</v>
      </c>
      <c r="U507" s="3" t="str">
        <f t="shared" si="313"/>
        <v>PESOS ARGENTINOS</v>
      </c>
      <c r="V507" s="41">
        <v>1</v>
      </c>
      <c r="W507" s="41">
        <v>1</v>
      </c>
      <c r="X507" s="3">
        <v>0</v>
      </c>
      <c r="Y507" s="3" t="str">
        <f t="shared" si="314"/>
        <v>NO CORRESPONDE</v>
      </c>
      <c r="Z507" s="3"/>
      <c r="AA507" s="39" t="str">
        <f t="shared" si="319"/>
        <v/>
      </c>
      <c r="AC507" s="46"/>
      <c r="AD507" s="7"/>
      <c r="AE507" s="3" t="str">
        <f t="shared" si="315"/>
        <v/>
      </c>
      <c r="AF507" s="47">
        <f t="shared" si="351"/>
        <v>0</v>
      </c>
      <c r="AG507" s="46"/>
      <c r="AH507" s="7"/>
      <c r="AI507" s="3" t="str">
        <f t="shared" si="316"/>
        <v/>
      </c>
      <c r="AJ507" s="47">
        <f t="shared" si="352"/>
        <v>0</v>
      </c>
      <c r="AK507" s="53">
        <f t="shared" si="353"/>
        <v>0</v>
      </c>
      <c r="AL507" s="53">
        <f t="shared" si="354"/>
        <v>0</v>
      </c>
      <c r="AN507" s="56">
        <f t="shared" si="317"/>
        <v>0</v>
      </c>
      <c r="AP507" t="str">
        <f t="shared" si="320"/>
        <v/>
      </c>
      <c r="AQ507" t="str">
        <f t="shared" si="321"/>
        <v/>
      </c>
      <c r="AR507" t="str">
        <f t="shared" si="322"/>
        <v/>
      </c>
      <c r="AS507" t="str">
        <f t="shared" si="323"/>
        <v/>
      </c>
      <c r="AT507" t="str">
        <f t="shared" si="324"/>
        <v/>
      </c>
      <c r="AU507" t="str">
        <f t="shared" si="325"/>
        <v>80</v>
      </c>
      <c r="AV507" t="str">
        <f t="shared" si="326"/>
        <v/>
      </c>
      <c r="AW507" t="str">
        <f t="shared" si="327"/>
        <v xml:space="preserve">                              </v>
      </c>
      <c r="AX507" t="str">
        <f t="shared" si="328"/>
        <v>000000000000000</v>
      </c>
      <c r="AY507" t="str">
        <f t="shared" si="329"/>
        <v>000000000000000</v>
      </c>
      <c r="AZ507" t="str">
        <f t="shared" si="330"/>
        <v>000000000000000</v>
      </c>
      <c r="BA507" t="str">
        <f t="shared" si="331"/>
        <v>000000000000000</v>
      </c>
      <c r="BB507" t="str">
        <f t="shared" si="332"/>
        <v>000000000000000</v>
      </c>
      <c r="BC507" t="str">
        <f t="shared" si="333"/>
        <v>000000000000000</v>
      </c>
      <c r="BD507" t="str">
        <f t="shared" si="334"/>
        <v>000000000000000</v>
      </c>
      <c r="BE507" t="str">
        <f t="shared" si="335"/>
        <v>000000000000000</v>
      </c>
      <c r="BF507" t="str">
        <f t="shared" si="336"/>
        <v>PES</v>
      </c>
      <c r="BG507" t="str">
        <f t="shared" si="337"/>
        <v>0001000000</v>
      </c>
      <c r="BH507">
        <f t="shared" si="338"/>
        <v>1</v>
      </c>
      <c r="BI507" t="str">
        <f t="shared" si="339"/>
        <v xml:space="preserve"> </v>
      </c>
      <c r="BJ507" t="str">
        <f t="shared" si="340"/>
        <v>000000000000000</v>
      </c>
      <c r="BK507" t="str">
        <f t="shared" si="341"/>
        <v/>
      </c>
      <c r="BL507" t="str">
        <f t="shared" si="342"/>
        <v/>
      </c>
      <c r="BM507" t="str">
        <f t="shared" si="343"/>
        <v/>
      </c>
      <c r="BN507" t="str">
        <f t="shared" si="344"/>
        <v/>
      </c>
      <c r="BO507" t="str">
        <f t="shared" si="345"/>
        <v/>
      </c>
      <c r="BP507" t="str">
        <f t="shared" si="346"/>
        <v/>
      </c>
      <c r="BQ507" t="str">
        <f t="shared" si="347"/>
        <v/>
      </c>
      <c r="BR507" t="str">
        <f t="shared" si="348"/>
        <v/>
      </c>
      <c r="BS507" s="22" t="str">
        <f ca="1">IF(BT507="","",MAX($BS$5:INDIRECT(ADDRESS(ROW()-1,COLUMN())))+1)</f>
        <v/>
      </c>
      <c r="BT507" s="22" t="str">
        <f t="shared" si="349"/>
        <v/>
      </c>
      <c r="BU507" s="22" t="str">
        <f ca="1">IF(BV507="","",MAX($BU$5:INDIRECT(ADDRESS(ROW()-1,COLUMN())))+1)</f>
        <v/>
      </c>
      <c r="BV507" s="22" t="str">
        <f t="shared" si="350"/>
        <v/>
      </c>
    </row>
    <row r="508" spans="2:74">
      <c r="B508" s="39"/>
      <c r="C508" s="3"/>
      <c r="D508" s="3" t="str">
        <f t="shared" si="311"/>
        <v/>
      </c>
      <c r="E508" s="40"/>
      <c r="F508" s="40"/>
      <c r="G508" s="40">
        <f t="shared" si="318"/>
        <v>0</v>
      </c>
      <c r="H508" s="3">
        <v>80</v>
      </c>
      <c r="I508" s="3" t="str">
        <f t="shared" si="312"/>
        <v>C U I T</v>
      </c>
      <c r="J508" s="33"/>
      <c r="K508" s="3"/>
      <c r="L508" s="41"/>
      <c r="M508" s="41"/>
      <c r="N508" s="41"/>
      <c r="O508" s="41"/>
      <c r="P508" s="41"/>
      <c r="Q508" s="41"/>
      <c r="R508" s="41"/>
      <c r="S508" s="41"/>
      <c r="T508" s="3" t="s">
        <v>645</v>
      </c>
      <c r="U508" s="3" t="str">
        <f t="shared" si="313"/>
        <v>PESOS ARGENTINOS</v>
      </c>
      <c r="V508" s="41">
        <v>1</v>
      </c>
      <c r="W508" s="41">
        <v>1</v>
      </c>
      <c r="X508" s="3">
        <v>0</v>
      </c>
      <c r="Y508" s="3" t="str">
        <f t="shared" si="314"/>
        <v>NO CORRESPONDE</v>
      </c>
      <c r="Z508" s="3"/>
      <c r="AA508" s="39" t="str">
        <f t="shared" si="319"/>
        <v/>
      </c>
      <c r="AC508" s="46"/>
      <c r="AD508" s="7"/>
      <c r="AE508" s="3" t="str">
        <f t="shared" si="315"/>
        <v/>
      </c>
      <c r="AF508" s="47">
        <f t="shared" si="351"/>
        <v>0</v>
      </c>
      <c r="AG508" s="46"/>
      <c r="AH508" s="7"/>
      <c r="AI508" s="3" t="str">
        <f t="shared" si="316"/>
        <v/>
      </c>
      <c r="AJ508" s="47">
        <f t="shared" si="352"/>
        <v>0</v>
      </c>
      <c r="AK508" s="53">
        <f t="shared" si="353"/>
        <v>0</v>
      </c>
      <c r="AL508" s="53">
        <f t="shared" si="354"/>
        <v>0</v>
      </c>
      <c r="AN508" s="56">
        <f t="shared" si="317"/>
        <v>0</v>
      </c>
      <c r="AP508" t="str">
        <f t="shared" si="320"/>
        <v/>
      </c>
      <c r="AQ508" t="str">
        <f t="shared" si="321"/>
        <v/>
      </c>
      <c r="AR508" t="str">
        <f t="shared" si="322"/>
        <v/>
      </c>
      <c r="AS508" t="str">
        <f t="shared" si="323"/>
        <v/>
      </c>
      <c r="AT508" t="str">
        <f t="shared" si="324"/>
        <v/>
      </c>
      <c r="AU508" t="str">
        <f t="shared" si="325"/>
        <v>80</v>
      </c>
      <c r="AV508" t="str">
        <f t="shared" si="326"/>
        <v/>
      </c>
      <c r="AW508" t="str">
        <f t="shared" si="327"/>
        <v xml:space="preserve">                              </v>
      </c>
      <c r="AX508" t="str">
        <f t="shared" si="328"/>
        <v>000000000000000</v>
      </c>
      <c r="AY508" t="str">
        <f t="shared" si="329"/>
        <v>000000000000000</v>
      </c>
      <c r="AZ508" t="str">
        <f t="shared" si="330"/>
        <v>000000000000000</v>
      </c>
      <c r="BA508" t="str">
        <f t="shared" si="331"/>
        <v>000000000000000</v>
      </c>
      <c r="BB508" t="str">
        <f t="shared" si="332"/>
        <v>000000000000000</v>
      </c>
      <c r="BC508" t="str">
        <f t="shared" si="333"/>
        <v>000000000000000</v>
      </c>
      <c r="BD508" t="str">
        <f t="shared" si="334"/>
        <v>000000000000000</v>
      </c>
      <c r="BE508" t="str">
        <f t="shared" si="335"/>
        <v>000000000000000</v>
      </c>
      <c r="BF508" t="str">
        <f t="shared" si="336"/>
        <v>PES</v>
      </c>
      <c r="BG508" t="str">
        <f t="shared" si="337"/>
        <v>0001000000</v>
      </c>
      <c r="BH508">
        <f t="shared" si="338"/>
        <v>1</v>
      </c>
      <c r="BI508" t="str">
        <f t="shared" si="339"/>
        <v xml:space="preserve"> </v>
      </c>
      <c r="BJ508" t="str">
        <f t="shared" si="340"/>
        <v>000000000000000</v>
      </c>
      <c r="BK508" t="str">
        <f t="shared" si="341"/>
        <v/>
      </c>
      <c r="BL508" t="str">
        <f t="shared" si="342"/>
        <v/>
      </c>
      <c r="BM508" t="str">
        <f t="shared" si="343"/>
        <v/>
      </c>
      <c r="BN508" t="str">
        <f t="shared" si="344"/>
        <v/>
      </c>
      <c r="BO508" t="str">
        <f t="shared" si="345"/>
        <v/>
      </c>
      <c r="BP508" t="str">
        <f t="shared" si="346"/>
        <v/>
      </c>
      <c r="BQ508" t="str">
        <f t="shared" si="347"/>
        <v/>
      </c>
      <c r="BR508" t="str">
        <f t="shared" si="348"/>
        <v/>
      </c>
      <c r="BS508" s="22" t="str">
        <f ca="1">IF(BT508="","",MAX($BS$5:INDIRECT(ADDRESS(ROW()-1,COLUMN())))+1)</f>
        <v/>
      </c>
      <c r="BT508" s="22" t="str">
        <f t="shared" si="349"/>
        <v/>
      </c>
      <c r="BU508" s="22" t="str">
        <f ca="1">IF(BV508="","",MAX($BU$5:INDIRECT(ADDRESS(ROW()-1,COLUMN())))+1)</f>
        <v/>
      </c>
      <c r="BV508" s="22" t="str">
        <f t="shared" si="350"/>
        <v/>
      </c>
    </row>
    <row r="509" spans="2:74">
      <c r="B509" s="39"/>
      <c r="C509" s="3"/>
      <c r="D509" s="3" t="str">
        <f t="shared" si="311"/>
        <v/>
      </c>
      <c r="E509" s="40"/>
      <c r="F509" s="40"/>
      <c r="G509" s="40">
        <f t="shared" si="318"/>
        <v>0</v>
      </c>
      <c r="H509" s="3">
        <v>80</v>
      </c>
      <c r="I509" s="3" t="str">
        <f t="shared" si="312"/>
        <v>C U I T</v>
      </c>
      <c r="J509" s="33"/>
      <c r="K509" s="3"/>
      <c r="L509" s="41"/>
      <c r="M509" s="41"/>
      <c r="N509" s="41"/>
      <c r="O509" s="41"/>
      <c r="P509" s="41"/>
      <c r="Q509" s="41"/>
      <c r="R509" s="41"/>
      <c r="S509" s="41"/>
      <c r="T509" s="3" t="s">
        <v>645</v>
      </c>
      <c r="U509" s="3" t="str">
        <f t="shared" si="313"/>
        <v>PESOS ARGENTINOS</v>
      </c>
      <c r="V509" s="41">
        <v>1</v>
      </c>
      <c r="W509" s="41">
        <v>1</v>
      </c>
      <c r="X509" s="3">
        <v>0</v>
      </c>
      <c r="Y509" s="3" t="str">
        <f t="shared" si="314"/>
        <v>NO CORRESPONDE</v>
      </c>
      <c r="Z509" s="3"/>
      <c r="AA509" s="39" t="str">
        <f t="shared" si="319"/>
        <v/>
      </c>
      <c r="AC509" s="46"/>
      <c r="AD509" s="7"/>
      <c r="AE509" s="3" t="str">
        <f t="shared" si="315"/>
        <v/>
      </c>
      <c r="AF509" s="47">
        <f t="shared" si="351"/>
        <v>0</v>
      </c>
      <c r="AG509" s="46"/>
      <c r="AH509" s="7"/>
      <c r="AI509" s="3" t="str">
        <f t="shared" si="316"/>
        <v/>
      </c>
      <c r="AJ509" s="47">
        <f t="shared" si="352"/>
        <v>0</v>
      </c>
      <c r="AK509" s="53">
        <f t="shared" si="353"/>
        <v>0</v>
      </c>
      <c r="AL509" s="53">
        <f t="shared" si="354"/>
        <v>0</v>
      </c>
      <c r="AN509" s="56">
        <f t="shared" si="317"/>
        <v>0</v>
      </c>
      <c r="AP509" t="str">
        <f t="shared" si="320"/>
        <v/>
      </c>
      <c r="AQ509" t="str">
        <f t="shared" si="321"/>
        <v/>
      </c>
      <c r="AR509" t="str">
        <f t="shared" si="322"/>
        <v/>
      </c>
      <c r="AS509" t="str">
        <f t="shared" si="323"/>
        <v/>
      </c>
      <c r="AT509" t="str">
        <f t="shared" si="324"/>
        <v/>
      </c>
      <c r="AU509" t="str">
        <f t="shared" si="325"/>
        <v>80</v>
      </c>
      <c r="AV509" t="str">
        <f t="shared" si="326"/>
        <v/>
      </c>
      <c r="AW509" t="str">
        <f t="shared" si="327"/>
        <v xml:space="preserve">                              </v>
      </c>
      <c r="AX509" t="str">
        <f t="shared" si="328"/>
        <v>000000000000000</v>
      </c>
      <c r="AY509" t="str">
        <f t="shared" si="329"/>
        <v>000000000000000</v>
      </c>
      <c r="AZ509" t="str">
        <f t="shared" si="330"/>
        <v>000000000000000</v>
      </c>
      <c r="BA509" t="str">
        <f t="shared" si="331"/>
        <v>000000000000000</v>
      </c>
      <c r="BB509" t="str">
        <f t="shared" si="332"/>
        <v>000000000000000</v>
      </c>
      <c r="BC509" t="str">
        <f t="shared" si="333"/>
        <v>000000000000000</v>
      </c>
      <c r="BD509" t="str">
        <f t="shared" si="334"/>
        <v>000000000000000</v>
      </c>
      <c r="BE509" t="str">
        <f t="shared" si="335"/>
        <v>000000000000000</v>
      </c>
      <c r="BF509" t="str">
        <f t="shared" si="336"/>
        <v>PES</v>
      </c>
      <c r="BG509" t="str">
        <f t="shared" si="337"/>
        <v>0001000000</v>
      </c>
      <c r="BH509">
        <f t="shared" si="338"/>
        <v>1</v>
      </c>
      <c r="BI509" t="str">
        <f t="shared" si="339"/>
        <v xml:space="preserve"> </v>
      </c>
      <c r="BJ509" t="str">
        <f t="shared" si="340"/>
        <v>000000000000000</v>
      </c>
      <c r="BK509" t="str">
        <f t="shared" si="341"/>
        <v/>
      </c>
      <c r="BL509" t="str">
        <f t="shared" si="342"/>
        <v/>
      </c>
      <c r="BM509" t="str">
        <f t="shared" si="343"/>
        <v/>
      </c>
      <c r="BN509" t="str">
        <f t="shared" si="344"/>
        <v/>
      </c>
      <c r="BO509" t="str">
        <f t="shared" si="345"/>
        <v/>
      </c>
      <c r="BP509" t="str">
        <f t="shared" si="346"/>
        <v/>
      </c>
      <c r="BQ509" t="str">
        <f t="shared" si="347"/>
        <v/>
      </c>
      <c r="BR509" t="str">
        <f t="shared" si="348"/>
        <v/>
      </c>
      <c r="BS509" s="22" t="str">
        <f ca="1">IF(BT509="","",MAX($BS$5:INDIRECT(ADDRESS(ROW()-1,COLUMN())))+1)</f>
        <v/>
      </c>
      <c r="BT509" s="22" t="str">
        <f t="shared" si="349"/>
        <v/>
      </c>
      <c r="BU509" s="22" t="str">
        <f ca="1">IF(BV509="","",MAX($BU$5:INDIRECT(ADDRESS(ROW()-1,COLUMN())))+1)</f>
        <v/>
      </c>
      <c r="BV509" s="22" t="str">
        <f t="shared" si="350"/>
        <v/>
      </c>
    </row>
    <row r="510" spans="2:74">
      <c r="B510" s="39"/>
      <c r="C510" s="3"/>
      <c r="D510" s="3" t="str">
        <f t="shared" si="311"/>
        <v/>
      </c>
      <c r="E510" s="40"/>
      <c r="F510" s="40"/>
      <c r="G510" s="40">
        <f t="shared" si="318"/>
        <v>0</v>
      </c>
      <c r="H510" s="3">
        <v>80</v>
      </c>
      <c r="I510" s="3" t="str">
        <f t="shared" si="312"/>
        <v>C U I T</v>
      </c>
      <c r="J510" s="33"/>
      <c r="K510" s="3"/>
      <c r="L510" s="41"/>
      <c r="M510" s="41"/>
      <c r="N510" s="41"/>
      <c r="O510" s="41"/>
      <c r="P510" s="41"/>
      <c r="Q510" s="41"/>
      <c r="R510" s="41"/>
      <c r="S510" s="41"/>
      <c r="T510" s="3" t="s">
        <v>645</v>
      </c>
      <c r="U510" s="3" t="str">
        <f t="shared" si="313"/>
        <v>PESOS ARGENTINOS</v>
      </c>
      <c r="V510" s="41">
        <v>1</v>
      </c>
      <c r="W510" s="41">
        <v>1</v>
      </c>
      <c r="X510" s="3">
        <v>0</v>
      </c>
      <c r="Y510" s="3" t="str">
        <f t="shared" si="314"/>
        <v>NO CORRESPONDE</v>
      </c>
      <c r="Z510" s="3"/>
      <c r="AA510" s="39" t="str">
        <f t="shared" si="319"/>
        <v/>
      </c>
      <c r="AC510" s="46"/>
      <c r="AD510" s="7"/>
      <c r="AE510" s="3" t="str">
        <f t="shared" si="315"/>
        <v/>
      </c>
      <c r="AF510" s="47">
        <f t="shared" si="351"/>
        <v>0</v>
      </c>
      <c r="AG510" s="46"/>
      <c r="AH510" s="7"/>
      <c r="AI510" s="3" t="str">
        <f t="shared" si="316"/>
        <v/>
      </c>
      <c r="AJ510" s="47">
        <f t="shared" si="352"/>
        <v>0</v>
      </c>
      <c r="AK510" s="53">
        <f t="shared" si="353"/>
        <v>0</v>
      </c>
      <c r="AL510" s="53">
        <f t="shared" si="354"/>
        <v>0</v>
      </c>
      <c r="AN510" s="56">
        <f t="shared" si="317"/>
        <v>0</v>
      </c>
      <c r="AP510" t="str">
        <f t="shared" si="320"/>
        <v/>
      </c>
      <c r="AQ510" t="str">
        <f t="shared" si="321"/>
        <v/>
      </c>
      <c r="AR510" t="str">
        <f t="shared" si="322"/>
        <v/>
      </c>
      <c r="AS510" t="str">
        <f t="shared" si="323"/>
        <v/>
      </c>
      <c r="AT510" t="str">
        <f t="shared" si="324"/>
        <v/>
      </c>
      <c r="AU510" t="str">
        <f t="shared" si="325"/>
        <v>80</v>
      </c>
      <c r="AV510" t="str">
        <f t="shared" si="326"/>
        <v/>
      </c>
      <c r="AW510" t="str">
        <f t="shared" si="327"/>
        <v xml:space="preserve">                              </v>
      </c>
      <c r="AX510" t="str">
        <f t="shared" si="328"/>
        <v>000000000000000</v>
      </c>
      <c r="AY510" t="str">
        <f t="shared" si="329"/>
        <v>000000000000000</v>
      </c>
      <c r="AZ510" t="str">
        <f t="shared" si="330"/>
        <v>000000000000000</v>
      </c>
      <c r="BA510" t="str">
        <f t="shared" si="331"/>
        <v>000000000000000</v>
      </c>
      <c r="BB510" t="str">
        <f t="shared" si="332"/>
        <v>000000000000000</v>
      </c>
      <c r="BC510" t="str">
        <f t="shared" si="333"/>
        <v>000000000000000</v>
      </c>
      <c r="BD510" t="str">
        <f t="shared" si="334"/>
        <v>000000000000000</v>
      </c>
      <c r="BE510" t="str">
        <f t="shared" si="335"/>
        <v>000000000000000</v>
      </c>
      <c r="BF510" t="str">
        <f t="shared" si="336"/>
        <v>PES</v>
      </c>
      <c r="BG510" t="str">
        <f t="shared" si="337"/>
        <v>0001000000</v>
      </c>
      <c r="BH510">
        <f t="shared" si="338"/>
        <v>1</v>
      </c>
      <c r="BI510" t="str">
        <f t="shared" si="339"/>
        <v xml:space="preserve"> </v>
      </c>
      <c r="BJ510" t="str">
        <f t="shared" si="340"/>
        <v>000000000000000</v>
      </c>
      <c r="BK510" t="str">
        <f t="shared" si="341"/>
        <v/>
      </c>
      <c r="BL510" t="str">
        <f t="shared" si="342"/>
        <v/>
      </c>
      <c r="BM510" t="str">
        <f t="shared" si="343"/>
        <v/>
      </c>
      <c r="BN510" t="str">
        <f t="shared" si="344"/>
        <v/>
      </c>
      <c r="BO510" t="str">
        <f t="shared" si="345"/>
        <v/>
      </c>
      <c r="BP510" t="str">
        <f t="shared" si="346"/>
        <v/>
      </c>
      <c r="BQ510" t="str">
        <f t="shared" si="347"/>
        <v/>
      </c>
      <c r="BR510" t="str">
        <f t="shared" si="348"/>
        <v/>
      </c>
      <c r="BS510" s="22" t="str">
        <f ca="1">IF(BT510="","",MAX($BS$5:INDIRECT(ADDRESS(ROW()-1,COLUMN())))+1)</f>
        <v/>
      </c>
      <c r="BT510" s="22" t="str">
        <f t="shared" si="349"/>
        <v/>
      </c>
      <c r="BU510" s="22" t="str">
        <f ca="1">IF(BV510="","",MAX($BU$5:INDIRECT(ADDRESS(ROW()-1,COLUMN())))+1)</f>
        <v/>
      </c>
      <c r="BV510" s="22" t="str">
        <f t="shared" si="350"/>
        <v/>
      </c>
    </row>
    <row r="511" spans="2:74">
      <c r="B511" s="39"/>
      <c r="C511" s="3"/>
      <c r="D511" s="3" t="str">
        <f t="shared" si="311"/>
        <v/>
      </c>
      <c r="E511" s="40"/>
      <c r="F511" s="40"/>
      <c r="G511" s="40">
        <f t="shared" si="318"/>
        <v>0</v>
      </c>
      <c r="H511" s="3">
        <v>80</v>
      </c>
      <c r="I511" s="3" t="str">
        <f t="shared" si="312"/>
        <v>C U I T</v>
      </c>
      <c r="J511" s="33"/>
      <c r="K511" s="3"/>
      <c r="L511" s="41"/>
      <c r="M511" s="41"/>
      <c r="N511" s="41"/>
      <c r="O511" s="41"/>
      <c r="P511" s="41"/>
      <c r="Q511" s="41"/>
      <c r="R511" s="41"/>
      <c r="S511" s="41"/>
      <c r="T511" s="3" t="s">
        <v>645</v>
      </c>
      <c r="U511" s="3" t="str">
        <f t="shared" si="313"/>
        <v>PESOS ARGENTINOS</v>
      </c>
      <c r="V511" s="41">
        <v>1</v>
      </c>
      <c r="W511" s="41">
        <v>1</v>
      </c>
      <c r="X511" s="3">
        <v>0</v>
      </c>
      <c r="Y511" s="3" t="str">
        <f t="shared" si="314"/>
        <v>NO CORRESPONDE</v>
      </c>
      <c r="Z511" s="3"/>
      <c r="AA511" s="39" t="str">
        <f t="shared" si="319"/>
        <v/>
      </c>
      <c r="AC511" s="46"/>
      <c r="AD511" s="7"/>
      <c r="AE511" s="3" t="str">
        <f t="shared" si="315"/>
        <v/>
      </c>
      <c r="AF511" s="47">
        <f t="shared" si="351"/>
        <v>0</v>
      </c>
      <c r="AG511" s="46"/>
      <c r="AH511" s="7"/>
      <c r="AI511" s="3" t="str">
        <f t="shared" si="316"/>
        <v/>
      </c>
      <c r="AJ511" s="47">
        <f t="shared" si="352"/>
        <v>0</v>
      </c>
      <c r="AK511" s="53">
        <f t="shared" si="353"/>
        <v>0</v>
      </c>
      <c r="AL511" s="53">
        <f t="shared" si="354"/>
        <v>0</v>
      </c>
      <c r="AN511" s="56">
        <f t="shared" si="317"/>
        <v>0</v>
      </c>
      <c r="AP511" t="str">
        <f t="shared" si="320"/>
        <v/>
      </c>
      <c r="AQ511" t="str">
        <f t="shared" si="321"/>
        <v/>
      </c>
      <c r="AR511" t="str">
        <f t="shared" si="322"/>
        <v/>
      </c>
      <c r="AS511" t="str">
        <f t="shared" si="323"/>
        <v/>
      </c>
      <c r="AT511" t="str">
        <f t="shared" si="324"/>
        <v/>
      </c>
      <c r="AU511" t="str">
        <f t="shared" si="325"/>
        <v>80</v>
      </c>
      <c r="AV511" t="str">
        <f t="shared" si="326"/>
        <v/>
      </c>
      <c r="AW511" t="str">
        <f t="shared" si="327"/>
        <v xml:space="preserve">                              </v>
      </c>
      <c r="AX511" t="str">
        <f t="shared" si="328"/>
        <v>000000000000000</v>
      </c>
      <c r="AY511" t="str">
        <f t="shared" si="329"/>
        <v>000000000000000</v>
      </c>
      <c r="AZ511" t="str">
        <f t="shared" si="330"/>
        <v>000000000000000</v>
      </c>
      <c r="BA511" t="str">
        <f t="shared" si="331"/>
        <v>000000000000000</v>
      </c>
      <c r="BB511" t="str">
        <f t="shared" si="332"/>
        <v>000000000000000</v>
      </c>
      <c r="BC511" t="str">
        <f t="shared" si="333"/>
        <v>000000000000000</v>
      </c>
      <c r="BD511" t="str">
        <f t="shared" si="334"/>
        <v>000000000000000</v>
      </c>
      <c r="BE511" t="str">
        <f t="shared" si="335"/>
        <v>000000000000000</v>
      </c>
      <c r="BF511" t="str">
        <f t="shared" si="336"/>
        <v>PES</v>
      </c>
      <c r="BG511" t="str">
        <f t="shared" si="337"/>
        <v>0001000000</v>
      </c>
      <c r="BH511">
        <f t="shared" si="338"/>
        <v>1</v>
      </c>
      <c r="BI511" t="str">
        <f t="shared" si="339"/>
        <v xml:space="preserve"> </v>
      </c>
      <c r="BJ511" t="str">
        <f t="shared" si="340"/>
        <v>000000000000000</v>
      </c>
      <c r="BK511" t="str">
        <f t="shared" si="341"/>
        <v/>
      </c>
      <c r="BL511" t="str">
        <f t="shared" si="342"/>
        <v/>
      </c>
      <c r="BM511" t="str">
        <f t="shared" si="343"/>
        <v/>
      </c>
      <c r="BN511" t="str">
        <f t="shared" si="344"/>
        <v/>
      </c>
      <c r="BO511" t="str">
        <f t="shared" si="345"/>
        <v/>
      </c>
      <c r="BP511" t="str">
        <f t="shared" si="346"/>
        <v/>
      </c>
      <c r="BQ511" t="str">
        <f t="shared" si="347"/>
        <v/>
      </c>
      <c r="BR511" t="str">
        <f t="shared" si="348"/>
        <v/>
      </c>
      <c r="BS511" s="22" t="str">
        <f ca="1">IF(BT511="","",MAX($BS$5:INDIRECT(ADDRESS(ROW()-1,COLUMN())))+1)</f>
        <v/>
      </c>
      <c r="BT511" s="22" t="str">
        <f t="shared" si="349"/>
        <v/>
      </c>
      <c r="BU511" s="22" t="str">
        <f ca="1">IF(BV511="","",MAX($BU$5:INDIRECT(ADDRESS(ROW()-1,COLUMN())))+1)</f>
        <v/>
      </c>
      <c r="BV511" s="22" t="str">
        <f t="shared" si="350"/>
        <v/>
      </c>
    </row>
    <row r="512" spans="2:74">
      <c r="B512" s="39"/>
      <c r="C512" s="3"/>
      <c r="D512" s="3" t="str">
        <f t="shared" si="311"/>
        <v/>
      </c>
      <c r="E512" s="40"/>
      <c r="F512" s="40"/>
      <c r="G512" s="40">
        <f t="shared" si="318"/>
        <v>0</v>
      </c>
      <c r="H512" s="3">
        <v>80</v>
      </c>
      <c r="I512" s="3" t="str">
        <f t="shared" si="312"/>
        <v>C U I T</v>
      </c>
      <c r="J512" s="33"/>
      <c r="K512" s="3"/>
      <c r="L512" s="41"/>
      <c r="M512" s="41"/>
      <c r="N512" s="41"/>
      <c r="O512" s="41"/>
      <c r="P512" s="41"/>
      <c r="Q512" s="41"/>
      <c r="R512" s="41"/>
      <c r="S512" s="41"/>
      <c r="T512" s="3" t="s">
        <v>645</v>
      </c>
      <c r="U512" s="3" t="str">
        <f t="shared" si="313"/>
        <v>PESOS ARGENTINOS</v>
      </c>
      <c r="V512" s="41">
        <v>1</v>
      </c>
      <c r="W512" s="41">
        <v>1</v>
      </c>
      <c r="X512" s="3">
        <v>0</v>
      </c>
      <c r="Y512" s="3" t="str">
        <f t="shared" si="314"/>
        <v>NO CORRESPONDE</v>
      </c>
      <c r="Z512" s="3"/>
      <c r="AA512" s="39" t="str">
        <f t="shared" si="319"/>
        <v/>
      </c>
      <c r="AC512" s="46"/>
      <c r="AD512" s="7"/>
      <c r="AE512" s="3" t="str">
        <f t="shared" si="315"/>
        <v/>
      </c>
      <c r="AF512" s="47">
        <f t="shared" si="351"/>
        <v>0</v>
      </c>
      <c r="AG512" s="46"/>
      <c r="AH512" s="7"/>
      <c r="AI512" s="3" t="str">
        <f t="shared" si="316"/>
        <v/>
      </c>
      <c r="AJ512" s="47">
        <f t="shared" si="352"/>
        <v>0</v>
      </c>
      <c r="AK512" s="53">
        <f t="shared" si="353"/>
        <v>0</v>
      </c>
      <c r="AL512" s="53">
        <f t="shared" si="354"/>
        <v>0</v>
      </c>
      <c r="AN512" s="56">
        <f t="shared" si="317"/>
        <v>0</v>
      </c>
      <c r="AP512" t="str">
        <f t="shared" si="320"/>
        <v/>
      </c>
      <c r="AQ512" t="str">
        <f t="shared" si="321"/>
        <v/>
      </c>
      <c r="AR512" t="str">
        <f t="shared" si="322"/>
        <v/>
      </c>
      <c r="AS512" t="str">
        <f t="shared" si="323"/>
        <v/>
      </c>
      <c r="AT512" t="str">
        <f t="shared" si="324"/>
        <v/>
      </c>
      <c r="AU512" t="str">
        <f t="shared" si="325"/>
        <v>80</v>
      </c>
      <c r="AV512" t="str">
        <f t="shared" si="326"/>
        <v/>
      </c>
      <c r="AW512" t="str">
        <f t="shared" si="327"/>
        <v xml:space="preserve">                              </v>
      </c>
      <c r="AX512" t="str">
        <f t="shared" si="328"/>
        <v>000000000000000</v>
      </c>
      <c r="AY512" t="str">
        <f t="shared" si="329"/>
        <v>000000000000000</v>
      </c>
      <c r="AZ512" t="str">
        <f t="shared" si="330"/>
        <v>000000000000000</v>
      </c>
      <c r="BA512" t="str">
        <f t="shared" si="331"/>
        <v>000000000000000</v>
      </c>
      <c r="BB512" t="str">
        <f t="shared" si="332"/>
        <v>000000000000000</v>
      </c>
      <c r="BC512" t="str">
        <f t="shared" si="333"/>
        <v>000000000000000</v>
      </c>
      <c r="BD512" t="str">
        <f t="shared" si="334"/>
        <v>000000000000000</v>
      </c>
      <c r="BE512" t="str">
        <f t="shared" si="335"/>
        <v>000000000000000</v>
      </c>
      <c r="BF512" t="str">
        <f t="shared" si="336"/>
        <v>PES</v>
      </c>
      <c r="BG512" t="str">
        <f t="shared" si="337"/>
        <v>0001000000</v>
      </c>
      <c r="BH512">
        <f t="shared" si="338"/>
        <v>1</v>
      </c>
      <c r="BI512" t="str">
        <f t="shared" si="339"/>
        <v xml:space="preserve"> </v>
      </c>
      <c r="BJ512" t="str">
        <f t="shared" si="340"/>
        <v>000000000000000</v>
      </c>
      <c r="BK512" t="str">
        <f t="shared" si="341"/>
        <v/>
      </c>
      <c r="BL512" t="str">
        <f t="shared" si="342"/>
        <v/>
      </c>
      <c r="BM512" t="str">
        <f t="shared" si="343"/>
        <v/>
      </c>
      <c r="BN512" t="str">
        <f t="shared" si="344"/>
        <v/>
      </c>
      <c r="BO512" t="str">
        <f t="shared" si="345"/>
        <v/>
      </c>
      <c r="BP512" t="str">
        <f t="shared" si="346"/>
        <v/>
      </c>
      <c r="BQ512" t="str">
        <f t="shared" si="347"/>
        <v/>
      </c>
      <c r="BR512" t="str">
        <f t="shared" si="348"/>
        <v/>
      </c>
      <c r="BS512" s="22" t="str">
        <f ca="1">IF(BT512="","",MAX($BS$5:INDIRECT(ADDRESS(ROW()-1,COLUMN())))+1)</f>
        <v/>
      </c>
      <c r="BT512" s="22" t="str">
        <f t="shared" si="349"/>
        <v/>
      </c>
      <c r="BU512" s="22" t="str">
        <f ca="1">IF(BV512="","",MAX($BU$5:INDIRECT(ADDRESS(ROW()-1,COLUMN())))+1)</f>
        <v/>
      </c>
      <c r="BV512" s="22" t="str">
        <f t="shared" si="350"/>
        <v/>
      </c>
    </row>
    <row r="513" spans="2:74">
      <c r="B513" s="39"/>
      <c r="C513" s="3"/>
      <c r="D513" s="3" t="str">
        <f t="shared" si="311"/>
        <v/>
      </c>
      <c r="E513" s="40"/>
      <c r="F513" s="40"/>
      <c r="G513" s="40">
        <f t="shared" si="318"/>
        <v>0</v>
      </c>
      <c r="H513" s="3">
        <v>80</v>
      </c>
      <c r="I513" s="3" t="str">
        <f t="shared" si="312"/>
        <v>C U I T</v>
      </c>
      <c r="J513" s="33"/>
      <c r="K513" s="3"/>
      <c r="L513" s="41"/>
      <c r="M513" s="41"/>
      <c r="N513" s="41"/>
      <c r="O513" s="41"/>
      <c r="P513" s="41"/>
      <c r="Q513" s="41"/>
      <c r="R513" s="41"/>
      <c r="S513" s="41"/>
      <c r="T513" s="3" t="s">
        <v>645</v>
      </c>
      <c r="U513" s="3" t="str">
        <f t="shared" si="313"/>
        <v>PESOS ARGENTINOS</v>
      </c>
      <c r="V513" s="41">
        <v>1</v>
      </c>
      <c r="W513" s="41">
        <v>1</v>
      </c>
      <c r="X513" s="3">
        <v>0</v>
      </c>
      <c r="Y513" s="3" t="str">
        <f t="shared" si="314"/>
        <v>NO CORRESPONDE</v>
      </c>
      <c r="Z513" s="3"/>
      <c r="AA513" s="39" t="str">
        <f t="shared" si="319"/>
        <v/>
      </c>
      <c r="AC513" s="46"/>
      <c r="AD513" s="7"/>
      <c r="AE513" s="3" t="str">
        <f t="shared" si="315"/>
        <v/>
      </c>
      <c r="AF513" s="47">
        <f t="shared" si="351"/>
        <v>0</v>
      </c>
      <c r="AG513" s="46"/>
      <c r="AH513" s="7"/>
      <c r="AI513" s="3" t="str">
        <f t="shared" si="316"/>
        <v/>
      </c>
      <c r="AJ513" s="47">
        <f t="shared" si="352"/>
        <v>0</v>
      </c>
      <c r="AK513" s="53">
        <f t="shared" si="353"/>
        <v>0</v>
      </c>
      <c r="AL513" s="53">
        <f t="shared" si="354"/>
        <v>0</v>
      </c>
      <c r="AN513" s="56">
        <f t="shared" si="317"/>
        <v>0</v>
      </c>
      <c r="AP513" t="str">
        <f t="shared" si="320"/>
        <v/>
      </c>
      <c r="AQ513" t="str">
        <f t="shared" si="321"/>
        <v/>
      </c>
      <c r="AR513" t="str">
        <f t="shared" si="322"/>
        <v/>
      </c>
      <c r="AS513" t="str">
        <f t="shared" si="323"/>
        <v/>
      </c>
      <c r="AT513" t="str">
        <f t="shared" si="324"/>
        <v/>
      </c>
      <c r="AU513" t="str">
        <f t="shared" si="325"/>
        <v>80</v>
      </c>
      <c r="AV513" t="str">
        <f t="shared" si="326"/>
        <v/>
      </c>
      <c r="AW513" t="str">
        <f t="shared" si="327"/>
        <v xml:space="preserve">                              </v>
      </c>
      <c r="AX513" t="str">
        <f t="shared" si="328"/>
        <v>000000000000000</v>
      </c>
      <c r="AY513" t="str">
        <f t="shared" si="329"/>
        <v>000000000000000</v>
      </c>
      <c r="AZ513" t="str">
        <f t="shared" si="330"/>
        <v>000000000000000</v>
      </c>
      <c r="BA513" t="str">
        <f t="shared" si="331"/>
        <v>000000000000000</v>
      </c>
      <c r="BB513" t="str">
        <f t="shared" si="332"/>
        <v>000000000000000</v>
      </c>
      <c r="BC513" t="str">
        <f t="shared" si="333"/>
        <v>000000000000000</v>
      </c>
      <c r="BD513" t="str">
        <f t="shared" si="334"/>
        <v>000000000000000</v>
      </c>
      <c r="BE513" t="str">
        <f t="shared" si="335"/>
        <v>000000000000000</v>
      </c>
      <c r="BF513" t="str">
        <f t="shared" si="336"/>
        <v>PES</v>
      </c>
      <c r="BG513" t="str">
        <f t="shared" si="337"/>
        <v>0001000000</v>
      </c>
      <c r="BH513">
        <f t="shared" si="338"/>
        <v>1</v>
      </c>
      <c r="BI513" t="str">
        <f t="shared" si="339"/>
        <v xml:space="preserve"> </v>
      </c>
      <c r="BJ513" t="str">
        <f t="shared" si="340"/>
        <v>000000000000000</v>
      </c>
      <c r="BK513" t="str">
        <f t="shared" si="341"/>
        <v/>
      </c>
      <c r="BL513" t="str">
        <f t="shared" si="342"/>
        <v/>
      </c>
      <c r="BM513" t="str">
        <f t="shared" si="343"/>
        <v/>
      </c>
      <c r="BN513" t="str">
        <f t="shared" si="344"/>
        <v/>
      </c>
      <c r="BO513" t="str">
        <f t="shared" si="345"/>
        <v/>
      </c>
      <c r="BP513" t="str">
        <f t="shared" si="346"/>
        <v/>
      </c>
      <c r="BQ513" t="str">
        <f t="shared" si="347"/>
        <v/>
      </c>
      <c r="BR513" t="str">
        <f t="shared" si="348"/>
        <v/>
      </c>
      <c r="BS513" s="22" t="str">
        <f ca="1">IF(BT513="","",MAX($BS$5:INDIRECT(ADDRESS(ROW()-1,COLUMN())))+1)</f>
        <v/>
      </c>
      <c r="BT513" s="22" t="str">
        <f t="shared" si="349"/>
        <v/>
      </c>
      <c r="BU513" s="22" t="str">
        <f ca="1">IF(BV513="","",MAX($BU$5:INDIRECT(ADDRESS(ROW()-1,COLUMN())))+1)</f>
        <v/>
      </c>
      <c r="BV513" s="22" t="str">
        <f t="shared" si="350"/>
        <v/>
      </c>
    </row>
    <row r="514" spans="2:74">
      <c r="B514" s="39"/>
      <c r="C514" s="3"/>
      <c r="D514" s="3" t="str">
        <f t="shared" si="311"/>
        <v/>
      </c>
      <c r="E514" s="40"/>
      <c r="F514" s="40"/>
      <c r="G514" s="40">
        <f t="shared" si="318"/>
        <v>0</v>
      </c>
      <c r="H514" s="3">
        <v>80</v>
      </c>
      <c r="I514" s="3" t="str">
        <f t="shared" si="312"/>
        <v>C U I T</v>
      </c>
      <c r="J514" s="33"/>
      <c r="K514" s="3"/>
      <c r="L514" s="41"/>
      <c r="M514" s="41"/>
      <c r="N514" s="41"/>
      <c r="O514" s="41"/>
      <c r="P514" s="41"/>
      <c r="Q514" s="41"/>
      <c r="R514" s="41"/>
      <c r="S514" s="41"/>
      <c r="T514" s="3" t="s">
        <v>645</v>
      </c>
      <c r="U514" s="3" t="str">
        <f t="shared" si="313"/>
        <v>PESOS ARGENTINOS</v>
      </c>
      <c r="V514" s="41">
        <v>1</v>
      </c>
      <c r="W514" s="41">
        <v>1</v>
      </c>
      <c r="X514" s="3">
        <v>0</v>
      </c>
      <c r="Y514" s="3" t="str">
        <f t="shared" si="314"/>
        <v>NO CORRESPONDE</v>
      </c>
      <c r="Z514" s="3"/>
      <c r="AA514" s="39" t="str">
        <f t="shared" si="319"/>
        <v/>
      </c>
      <c r="AC514" s="46"/>
      <c r="AD514" s="7"/>
      <c r="AE514" s="3" t="str">
        <f t="shared" si="315"/>
        <v/>
      </c>
      <c r="AF514" s="47">
        <f t="shared" si="351"/>
        <v>0</v>
      </c>
      <c r="AG514" s="46"/>
      <c r="AH514" s="7"/>
      <c r="AI514" s="3" t="str">
        <f t="shared" si="316"/>
        <v/>
      </c>
      <c r="AJ514" s="47">
        <f t="shared" si="352"/>
        <v>0</v>
      </c>
      <c r="AK514" s="53">
        <f t="shared" si="353"/>
        <v>0</v>
      </c>
      <c r="AL514" s="53">
        <f t="shared" si="354"/>
        <v>0</v>
      </c>
      <c r="AN514" s="56">
        <f t="shared" si="317"/>
        <v>0</v>
      </c>
      <c r="AP514" t="str">
        <f t="shared" si="320"/>
        <v/>
      </c>
      <c r="AQ514" t="str">
        <f t="shared" si="321"/>
        <v/>
      </c>
      <c r="AR514" t="str">
        <f t="shared" si="322"/>
        <v/>
      </c>
      <c r="AS514" t="str">
        <f t="shared" si="323"/>
        <v/>
      </c>
      <c r="AT514" t="str">
        <f t="shared" si="324"/>
        <v/>
      </c>
      <c r="AU514" t="str">
        <f t="shared" si="325"/>
        <v>80</v>
      </c>
      <c r="AV514" t="str">
        <f t="shared" si="326"/>
        <v/>
      </c>
      <c r="AW514" t="str">
        <f t="shared" si="327"/>
        <v xml:space="preserve">                              </v>
      </c>
      <c r="AX514" t="str">
        <f t="shared" si="328"/>
        <v>000000000000000</v>
      </c>
      <c r="AY514" t="str">
        <f t="shared" si="329"/>
        <v>000000000000000</v>
      </c>
      <c r="AZ514" t="str">
        <f t="shared" si="330"/>
        <v>000000000000000</v>
      </c>
      <c r="BA514" t="str">
        <f t="shared" si="331"/>
        <v>000000000000000</v>
      </c>
      <c r="BB514" t="str">
        <f t="shared" si="332"/>
        <v>000000000000000</v>
      </c>
      <c r="BC514" t="str">
        <f t="shared" si="333"/>
        <v>000000000000000</v>
      </c>
      <c r="BD514" t="str">
        <f t="shared" si="334"/>
        <v>000000000000000</v>
      </c>
      <c r="BE514" t="str">
        <f t="shared" si="335"/>
        <v>000000000000000</v>
      </c>
      <c r="BF514" t="str">
        <f t="shared" si="336"/>
        <v>PES</v>
      </c>
      <c r="BG514" t="str">
        <f t="shared" si="337"/>
        <v>0001000000</v>
      </c>
      <c r="BH514">
        <f t="shared" si="338"/>
        <v>1</v>
      </c>
      <c r="BI514" t="str">
        <f t="shared" si="339"/>
        <v xml:space="preserve"> </v>
      </c>
      <c r="BJ514" t="str">
        <f t="shared" si="340"/>
        <v>000000000000000</v>
      </c>
      <c r="BK514" t="str">
        <f t="shared" si="341"/>
        <v/>
      </c>
      <c r="BL514" t="str">
        <f t="shared" si="342"/>
        <v/>
      </c>
      <c r="BM514" t="str">
        <f t="shared" si="343"/>
        <v/>
      </c>
      <c r="BN514" t="str">
        <f t="shared" si="344"/>
        <v/>
      </c>
      <c r="BO514" t="str">
        <f t="shared" si="345"/>
        <v/>
      </c>
      <c r="BP514" t="str">
        <f t="shared" si="346"/>
        <v/>
      </c>
      <c r="BQ514" t="str">
        <f t="shared" si="347"/>
        <v/>
      </c>
      <c r="BR514" t="str">
        <f t="shared" si="348"/>
        <v/>
      </c>
      <c r="BS514" s="22" t="str">
        <f ca="1">IF(BT514="","",MAX($BS$5:INDIRECT(ADDRESS(ROW()-1,COLUMN())))+1)</f>
        <v/>
      </c>
      <c r="BT514" s="22" t="str">
        <f t="shared" si="349"/>
        <v/>
      </c>
      <c r="BU514" s="22" t="str">
        <f ca="1">IF(BV514="","",MAX($BU$5:INDIRECT(ADDRESS(ROW()-1,COLUMN())))+1)</f>
        <v/>
      </c>
      <c r="BV514" s="22" t="str">
        <f t="shared" si="350"/>
        <v/>
      </c>
    </row>
    <row r="515" spans="2:74">
      <c r="B515" s="39"/>
      <c r="C515" s="3"/>
      <c r="D515" s="3" t="str">
        <f t="shared" si="311"/>
        <v/>
      </c>
      <c r="E515" s="40"/>
      <c r="F515" s="40"/>
      <c r="G515" s="40">
        <f t="shared" si="318"/>
        <v>0</v>
      </c>
      <c r="H515" s="3">
        <v>80</v>
      </c>
      <c r="I515" s="3" t="str">
        <f t="shared" si="312"/>
        <v>C U I T</v>
      </c>
      <c r="J515" s="33"/>
      <c r="K515" s="3"/>
      <c r="L515" s="41"/>
      <c r="M515" s="41"/>
      <c r="N515" s="41"/>
      <c r="O515" s="41"/>
      <c r="P515" s="41"/>
      <c r="Q515" s="41"/>
      <c r="R515" s="41"/>
      <c r="S515" s="41"/>
      <c r="T515" s="3" t="s">
        <v>645</v>
      </c>
      <c r="U515" s="3" t="str">
        <f t="shared" si="313"/>
        <v>PESOS ARGENTINOS</v>
      </c>
      <c r="V515" s="41">
        <v>1</v>
      </c>
      <c r="W515" s="41">
        <v>1</v>
      </c>
      <c r="X515" s="3">
        <v>0</v>
      </c>
      <c r="Y515" s="3" t="str">
        <f t="shared" si="314"/>
        <v>NO CORRESPONDE</v>
      </c>
      <c r="Z515" s="3"/>
      <c r="AA515" s="39" t="str">
        <f t="shared" si="319"/>
        <v/>
      </c>
      <c r="AC515" s="46"/>
      <c r="AD515" s="7"/>
      <c r="AE515" s="3" t="str">
        <f t="shared" si="315"/>
        <v/>
      </c>
      <c r="AF515" s="47">
        <f t="shared" si="351"/>
        <v>0</v>
      </c>
      <c r="AG515" s="46"/>
      <c r="AH515" s="7"/>
      <c r="AI515" s="3" t="str">
        <f t="shared" si="316"/>
        <v/>
      </c>
      <c r="AJ515" s="47">
        <f t="shared" si="352"/>
        <v>0</v>
      </c>
      <c r="AK515" s="53">
        <f t="shared" si="353"/>
        <v>0</v>
      </c>
      <c r="AL515" s="53">
        <f t="shared" si="354"/>
        <v>0</v>
      </c>
      <c r="AN515" s="56">
        <f t="shared" si="317"/>
        <v>0</v>
      </c>
      <c r="AP515" t="str">
        <f t="shared" si="320"/>
        <v/>
      </c>
      <c r="AQ515" t="str">
        <f t="shared" si="321"/>
        <v/>
      </c>
      <c r="AR515" t="str">
        <f t="shared" si="322"/>
        <v/>
      </c>
      <c r="AS515" t="str">
        <f t="shared" si="323"/>
        <v/>
      </c>
      <c r="AT515" t="str">
        <f t="shared" si="324"/>
        <v/>
      </c>
      <c r="AU515" t="str">
        <f t="shared" si="325"/>
        <v>80</v>
      </c>
      <c r="AV515" t="str">
        <f t="shared" si="326"/>
        <v/>
      </c>
      <c r="AW515" t="str">
        <f t="shared" si="327"/>
        <v xml:space="preserve">                              </v>
      </c>
      <c r="AX515" t="str">
        <f t="shared" si="328"/>
        <v>000000000000000</v>
      </c>
      <c r="AY515" t="str">
        <f t="shared" si="329"/>
        <v>000000000000000</v>
      </c>
      <c r="AZ515" t="str">
        <f t="shared" si="330"/>
        <v>000000000000000</v>
      </c>
      <c r="BA515" t="str">
        <f t="shared" si="331"/>
        <v>000000000000000</v>
      </c>
      <c r="BB515" t="str">
        <f t="shared" si="332"/>
        <v>000000000000000</v>
      </c>
      <c r="BC515" t="str">
        <f t="shared" si="333"/>
        <v>000000000000000</v>
      </c>
      <c r="BD515" t="str">
        <f t="shared" si="334"/>
        <v>000000000000000</v>
      </c>
      <c r="BE515" t="str">
        <f t="shared" si="335"/>
        <v>000000000000000</v>
      </c>
      <c r="BF515" t="str">
        <f t="shared" si="336"/>
        <v>PES</v>
      </c>
      <c r="BG515" t="str">
        <f t="shared" si="337"/>
        <v>0001000000</v>
      </c>
      <c r="BH515">
        <f t="shared" si="338"/>
        <v>1</v>
      </c>
      <c r="BI515" t="str">
        <f t="shared" si="339"/>
        <v xml:space="preserve"> </v>
      </c>
      <c r="BJ515" t="str">
        <f t="shared" si="340"/>
        <v>000000000000000</v>
      </c>
      <c r="BK515" t="str">
        <f t="shared" si="341"/>
        <v/>
      </c>
      <c r="BL515" t="str">
        <f t="shared" si="342"/>
        <v/>
      </c>
      <c r="BM515" t="str">
        <f t="shared" si="343"/>
        <v/>
      </c>
      <c r="BN515" t="str">
        <f t="shared" si="344"/>
        <v/>
      </c>
      <c r="BO515" t="str">
        <f t="shared" si="345"/>
        <v/>
      </c>
      <c r="BP515" t="str">
        <f t="shared" si="346"/>
        <v/>
      </c>
      <c r="BQ515" t="str">
        <f t="shared" si="347"/>
        <v/>
      </c>
      <c r="BR515" t="str">
        <f t="shared" si="348"/>
        <v/>
      </c>
      <c r="BS515" s="22" t="str">
        <f ca="1">IF(BT515="","",MAX($BS$5:INDIRECT(ADDRESS(ROW()-1,COLUMN())))+1)</f>
        <v/>
      </c>
      <c r="BT515" s="22" t="str">
        <f t="shared" si="349"/>
        <v/>
      </c>
      <c r="BU515" s="22" t="str">
        <f ca="1">IF(BV515="","",MAX($BU$5:INDIRECT(ADDRESS(ROW()-1,COLUMN())))+1)</f>
        <v/>
      </c>
      <c r="BV515" s="22" t="str">
        <f t="shared" si="350"/>
        <v/>
      </c>
    </row>
    <row r="516" spans="2:74">
      <c r="B516" s="39"/>
      <c r="C516" s="3"/>
      <c r="D516" s="3" t="str">
        <f t="shared" si="311"/>
        <v/>
      </c>
      <c r="E516" s="40"/>
      <c r="F516" s="40"/>
      <c r="G516" s="40">
        <f t="shared" si="318"/>
        <v>0</v>
      </c>
      <c r="H516" s="3">
        <v>80</v>
      </c>
      <c r="I516" s="3" t="str">
        <f t="shared" si="312"/>
        <v>C U I T</v>
      </c>
      <c r="J516" s="33"/>
      <c r="K516" s="3"/>
      <c r="L516" s="41"/>
      <c r="M516" s="41"/>
      <c r="N516" s="41"/>
      <c r="O516" s="41"/>
      <c r="P516" s="41"/>
      <c r="Q516" s="41"/>
      <c r="R516" s="41"/>
      <c r="S516" s="41"/>
      <c r="T516" s="3" t="s">
        <v>645</v>
      </c>
      <c r="U516" s="3" t="str">
        <f t="shared" si="313"/>
        <v>PESOS ARGENTINOS</v>
      </c>
      <c r="V516" s="41">
        <v>1</v>
      </c>
      <c r="W516" s="41">
        <v>1</v>
      </c>
      <c r="X516" s="3">
        <v>0</v>
      </c>
      <c r="Y516" s="3" t="str">
        <f t="shared" si="314"/>
        <v>NO CORRESPONDE</v>
      </c>
      <c r="Z516" s="3"/>
      <c r="AA516" s="39" t="str">
        <f t="shared" si="319"/>
        <v/>
      </c>
      <c r="AC516" s="46"/>
      <c r="AD516" s="7"/>
      <c r="AE516" s="3" t="str">
        <f t="shared" si="315"/>
        <v/>
      </c>
      <c r="AF516" s="47">
        <f t="shared" si="351"/>
        <v>0</v>
      </c>
      <c r="AG516" s="46"/>
      <c r="AH516" s="7"/>
      <c r="AI516" s="3" t="str">
        <f t="shared" si="316"/>
        <v/>
      </c>
      <c r="AJ516" s="47">
        <f t="shared" si="352"/>
        <v>0</v>
      </c>
      <c r="AK516" s="53">
        <f t="shared" si="353"/>
        <v>0</v>
      </c>
      <c r="AL516" s="53">
        <f t="shared" si="354"/>
        <v>0</v>
      </c>
      <c r="AN516" s="56">
        <f t="shared" si="317"/>
        <v>0</v>
      </c>
      <c r="AP516" t="str">
        <f t="shared" si="320"/>
        <v/>
      </c>
      <c r="AQ516" t="str">
        <f t="shared" si="321"/>
        <v/>
      </c>
      <c r="AR516" t="str">
        <f t="shared" si="322"/>
        <v/>
      </c>
      <c r="AS516" t="str">
        <f t="shared" si="323"/>
        <v/>
      </c>
      <c r="AT516" t="str">
        <f t="shared" si="324"/>
        <v/>
      </c>
      <c r="AU516" t="str">
        <f t="shared" si="325"/>
        <v>80</v>
      </c>
      <c r="AV516" t="str">
        <f t="shared" si="326"/>
        <v/>
      </c>
      <c r="AW516" t="str">
        <f t="shared" si="327"/>
        <v xml:space="preserve">                              </v>
      </c>
      <c r="AX516" t="str">
        <f t="shared" si="328"/>
        <v>000000000000000</v>
      </c>
      <c r="AY516" t="str">
        <f t="shared" si="329"/>
        <v>000000000000000</v>
      </c>
      <c r="AZ516" t="str">
        <f t="shared" si="330"/>
        <v>000000000000000</v>
      </c>
      <c r="BA516" t="str">
        <f t="shared" si="331"/>
        <v>000000000000000</v>
      </c>
      <c r="BB516" t="str">
        <f t="shared" si="332"/>
        <v>000000000000000</v>
      </c>
      <c r="BC516" t="str">
        <f t="shared" si="333"/>
        <v>000000000000000</v>
      </c>
      <c r="BD516" t="str">
        <f t="shared" si="334"/>
        <v>000000000000000</v>
      </c>
      <c r="BE516" t="str">
        <f t="shared" si="335"/>
        <v>000000000000000</v>
      </c>
      <c r="BF516" t="str">
        <f t="shared" si="336"/>
        <v>PES</v>
      </c>
      <c r="BG516" t="str">
        <f t="shared" si="337"/>
        <v>0001000000</v>
      </c>
      <c r="BH516">
        <f t="shared" si="338"/>
        <v>1</v>
      </c>
      <c r="BI516" t="str">
        <f t="shared" si="339"/>
        <v xml:space="preserve"> </v>
      </c>
      <c r="BJ516" t="str">
        <f t="shared" si="340"/>
        <v>000000000000000</v>
      </c>
      <c r="BK516" t="str">
        <f t="shared" si="341"/>
        <v/>
      </c>
      <c r="BL516" t="str">
        <f t="shared" si="342"/>
        <v/>
      </c>
      <c r="BM516" t="str">
        <f t="shared" si="343"/>
        <v/>
      </c>
      <c r="BN516" t="str">
        <f t="shared" si="344"/>
        <v/>
      </c>
      <c r="BO516" t="str">
        <f t="shared" si="345"/>
        <v/>
      </c>
      <c r="BP516" t="str">
        <f t="shared" si="346"/>
        <v/>
      </c>
      <c r="BQ516" t="str">
        <f t="shared" si="347"/>
        <v/>
      </c>
      <c r="BR516" t="str">
        <f t="shared" si="348"/>
        <v/>
      </c>
      <c r="BS516" s="22" t="str">
        <f ca="1">IF(BT516="","",MAX($BS$5:INDIRECT(ADDRESS(ROW()-1,COLUMN())))+1)</f>
        <v/>
      </c>
      <c r="BT516" s="22" t="str">
        <f t="shared" si="349"/>
        <v/>
      </c>
      <c r="BU516" s="22" t="str">
        <f ca="1">IF(BV516="","",MAX($BU$5:INDIRECT(ADDRESS(ROW()-1,COLUMN())))+1)</f>
        <v/>
      </c>
      <c r="BV516" s="22" t="str">
        <f t="shared" si="350"/>
        <v/>
      </c>
    </row>
    <row r="517" spans="2:74">
      <c r="B517" s="39"/>
      <c r="C517" s="3"/>
      <c r="D517" s="3" t="str">
        <f t="shared" si="311"/>
        <v/>
      </c>
      <c r="E517" s="40"/>
      <c r="F517" s="40"/>
      <c r="G517" s="40">
        <f t="shared" si="318"/>
        <v>0</v>
      </c>
      <c r="H517" s="3">
        <v>80</v>
      </c>
      <c r="I517" s="3" t="str">
        <f t="shared" si="312"/>
        <v>C U I T</v>
      </c>
      <c r="J517" s="33"/>
      <c r="K517" s="3"/>
      <c r="L517" s="41"/>
      <c r="M517" s="41"/>
      <c r="N517" s="41"/>
      <c r="O517" s="41"/>
      <c r="P517" s="41"/>
      <c r="Q517" s="41"/>
      <c r="R517" s="41"/>
      <c r="S517" s="41"/>
      <c r="T517" s="3" t="s">
        <v>645</v>
      </c>
      <c r="U517" s="3" t="str">
        <f t="shared" si="313"/>
        <v>PESOS ARGENTINOS</v>
      </c>
      <c r="V517" s="41">
        <v>1</v>
      </c>
      <c r="W517" s="41">
        <v>1</v>
      </c>
      <c r="X517" s="3">
        <v>0</v>
      </c>
      <c r="Y517" s="3" t="str">
        <f t="shared" si="314"/>
        <v>NO CORRESPONDE</v>
      </c>
      <c r="Z517" s="3"/>
      <c r="AA517" s="39" t="str">
        <f t="shared" si="319"/>
        <v/>
      </c>
      <c r="AC517" s="46"/>
      <c r="AD517" s="7"/>
      <c r="AE517" s="3" t="str">
        <f t="shared" si="315"/>
        <v/>
      </c>
      <c r="AF517" s="47">
        <f t="shared" si="351"/>
        <v>0</v>
      </c>
      <c r="AG517" s="46"/>
      <c r="AH517" s="7"/>
      <c r="AI517" s="3" t="str">
        <f t="shared" si="316"/>
        <v/>
      </c>
      <c r="AJ517" s="47">
        <f t="shared" si="352"/>
        <v>0</v>
      </c>
      <c r="AK517" s="53">
        <f t="shared" si="353"/>
        <v>0</v>
      </c>
      <c r="AL517" s="53">
        <f t="shared" si="354"/>
        <v>0</v>
      </c>
      <c r="AN517" s="56">
        <f t="shared" si="317"/>
        <v>0</v>
      </c>
      <c r="AP517" t="str">
        <f t="shared" si="320"/>
        <v/>
      </c>
      <c r="AQ517" t="str">
        <f t="shared" si="321"/>
        <v/>
      </c>
      <c r="AR517" t="str">
        <f t="shared" si="322"/>
        <v/>
      </c>
      <c r="AS517" t="str">
        <f t="shared" si="323"/>
        <v/>
      </c>
      <c r="AT517" t="str">
        <f t="shared" si="324"/>
        <v/>
      </c>
      <c r="AU517" t="str">
        <f t="shared" si="325"/>
        <v>80</v>
      </c>
      <c r="AV517" t="str">
        <f t="shared" si="326"/>
        <v/>
      </c>
      <c r="AW517" t="str">
        <f t="shared" si="327"/>
        <v xml:space="preserve">                              </v>
      </c>
      <c r="AX517" t="str">
        <f t="shared" si="328"/>
        <v>000000000000000</v>
      </c>
      <c r="AY517" t="str">
        <f t="shared" si="329"/>
        <v>000000000000000</v>
      </c>
      <c r="AZ517" t="str">
        <f t="shared" si="330"/>
        <v>000000000000000</v>
      </c>
      <c r="BA517" t="str">
        <f t="shared" si="331"/>
        <v>000000000000000</v>
      </c>
      <c r="BB517" t="str">
        <f t="shared" si="332"/>
        <v>000000000000000</v>
      </c>
      <c r="BC517" t="str">
        <f t="shared" si="333"/>
        <v>000000000000000</v>
      </c>
      <c r="BD517" t="str">
        <f t="shared" si="334"/>
        <v>000000000000000</v>
      </c>
      <c r="BE517" t="str">
        <f t="shared" si="335"/>
        <v>000000000000000</v>
      </c>
      <c r="BF517" t="str">
        <f t="shared" si="336"/>
        <v>PES</v>
      </c>
      <c r="BG517" t="str">
        <f t="shared" si="337"/>
        <v>0001000000</v>
      </c>
      <c r="BH517">
        <f t="shared" si="338"/>
        <v>1</v>
      </c>
      <c r="BI517" t="str">
        <f t="shared" si="339"/>
        <v xml:space="preserve"> </v>
      </c>
      <c r="BJ517" t="str">
        <f t="shared" si="340"/>
        <v>000000000000000</v>
      </c>
      <c r="BK517" t="str">
        <f t="shared" si="341"/>
        <v/>
      </c>
      <c r="BL517" t="str">
        <f t="shared" si="342"/>
        <v/>
      </c>
      <c r="BM517" t="str">
        <f t="shared" si="343"/>
        <v/>
      </c>
      <c r="BN517" t="str">
        <f t="shared" si="344"/>
        <v/>
      </c>
      <c r="BO517" t="str">
        <f t="shared" si="345"/>
        <v/>
      </c>
      <c r="BP517" t="str">
        <f t="shared" si="346"/>
        <v/>
      </c>
      <c r="BQ517" t="str">
        <f t="shared" si="347"/>
        <v/>
      </c>
      <c r="BR517" t="str">
        <f t="shared" si="348"/>
        <v/>
      </c>
      <c r="BS517" s="22" t="str">
        <f ca="1">IF(BT517="","",MAX($BS$5:INDIRECT(ADDRESS(ROW()-1,COLUMN())))+1)</f>
        <v/>
      </c>
      <c r="BT517" s="22" t="str">
        <f t="shared" si="349"/>
        <v/>
      </c>
      <c r="BU517" s="22" t="str">
        <f ca="1">IF(BV517="","",MAX($BU$5:INDIRECT(ADDRESS(ROW()-1,COLUMN())))+1)</f>
        <v/>
      </c>
      <c r="BV517" s="22" t="str">
        <f t="shared" si="350"/>
        <v/>
      </c>
    </row>
    <row r="518" spans="2:74">
      <c r="B518" s="39"/>
      <c r="C518" s="3"/>
      <c r="D518" s="3" t="str">
        <f t="shared" si="311"/>
        <v/>
      </c>
      <c r="E518" s="40"/>
      <c r="F518" s="40"/>
      <c r="G518" s="40">
        <f t="shared" si="318"/>
        <v>0</v>
      </c>
      <c r="H518" s="3">
        <v>80</v>
      </c>
      <c r="I518" s="3" t="str">
        <f t="shared" si="312"/>
        <v>C U I T</v>
      </c>
      <c r="J518" s="33"/>
      <c r="K518" s="3"/>
      <c r="L518" s="41"/>
      <c r="M518" s="41"/>
      <c r="N518" s="41"/>
      <c r="O518" s="41"/>
      <c r="P518" s="41"/>
      <c r="Q518" s="41"/>
      <c r="R518" s="41"/>
      <c r="S518" s="41"/>
      <c r="T518" s="3" t="s">
        <v>645</v>
      </c>
      <c r="U518" s="3" t="str">
        <f t="shared" si="313"/>
        <v>PESOS ARGENTINOS</v>
      </c>
      <c r="V518" s="41">
        <v>1</v>
      </c>
      <c r="W518" s="41">
        <v>1</v>
      </c>
      <c r="X518" s="3">
        <v>0</v>
      </c>
      <c r="Y518" s="3" t="str">
        <f t="shared" si="314"/>
        <v>NO CORRESPONDE</v>
      </c>
      <c r="Z518" s="3"/>
      <c r="AA518" s="39" t="str">
        <f t="shared" si="319"/>
        <v/>
      </c>
      <c r="AC518" s="46"/>
      <c r="AD518" s="7"/>
      <c r="AE518" s="3" t="str">
        <f t="shared" si="315"/>
        <v/>
      </c>
      <c r="AF518" s="47">
        <f t="shared" si="351"/>
        <v>0</v>
      </c>
      <c r="AG518" s="46"/>
      <c r="AH518" s="7"/>
      <c r="AI518" s="3" t="str">
        <f t="shared" si="316"/>
        <v/>
      </c>
      <c r="AJ518" s="47">
        <f t="shared" si="352"/>
        <v>0</v>
      </c>
      <c r="AK518" s="53">
        <f t="shared" si="353"/>
        <v>0</v>
      </c>
      <c r="AL518" s="53">
        <f t="shared" si="354"/>
        <v>0</v>
      </c>
      <c r="AN518" s="56">
        <f t="shared" si="317"/>
        <v>0</v>
      </c>
      <c r="AP518" t="str">
        <f t="shared" si="320"/>
        <v/>
      </c>
      <c r="AQ518" t="str">
        <f t="shared" si="321"/>
        <v/>
      </c>
      <c r="AR518" t="str">
        <f t="shared" si="322"/>
        <v/>
      </c>
      <c r="AS518" t="str">
        <f t="shared" si="323"/>
        <v/>
      </c>
      <c r="AT518" t="str">
        <f t="shared" si="324"/>
        <v/>
      </c>
      <c r="AU518" t="str">
        <f t="shared" si="325"/>
        <v>80</v>
      </c>
      <c r="AV518" t="str">
        <f t="shared" si="326"/>
        <v/>
      </c>
      <c r="AW518" t="str">
        <f t="shared" si="327"/>
        <v xml:space="preserve">                              </v>
      </c>
      <c r="AX518" t="str">
        <f t="shared" si="328"/>
        <v>000000000000000</v>
      </c>
      <c r="AY518" t="str">
        <f t="shared" si="329"/>
        <v>000000000000000</v>
      </c>
      <c r="AZ518" t="str">
        <f t="shared" si="330"/>
        <v>000000000000000</v>
      </c>
      <c r="BA518" t="str">
        <f t="shared" si="331"/>
        <v>000000000000000</v>
      </c>
      <c r="BB518" t="str">
        <f t="shared" si="332"/>
        <v>000000000000000</v>
      </c>
      <c r="BC518" t="str">
        <f t="shared" si="333"/>
        <v>000000000000000</v>
      </c>
      <c r="BD518" t="str">
        <f t="shared" si="334"/>
        <v>000000000000000</v>
      </c>
      <c r="BE518" t="str">
        <f t="shared" si="335"/>
        <v>000000000000000</v>
      </c>
      <c r="BF518" t="str">
        <f t="shared" si="336"/>
        <v>PES</v>
      </c>
      <c r="BG518" t="str">
        <f t="shared" si="337"/>
        <v>0001000000</v>
      </c>
      <c r="BH518">
        <f t="shared" si="338"/>
        <v>1</v>
      </c>
      <c r="BI518" t="str">
        <f t="shared" si="339"/>
        <v xml:space="preserve"> </v>
      </c>
      <c r="BJ518" t="str">
        <f t="shared" si="340"/>
        <v>000000000000000</v>
      </c>
      <c r="BK518" t="str">
        <f t="shared" si="341"/>
        <v/>
      </c>
      <c r="BL518" t="str">
        <f t="shared" si="342"/>
        <v/>
      </c>
      <c r="BM518" t="str">
        <f t="shared" si="343"/>
        <v/>
      </c>
      <c r="BN518" t="str">
        <f t="shared" si="344"/>
        <v/>
      </c>
      <c r="BO518" t="str">
        <f t="shared" si="345"/>
        <v/>
      </c>
      <c r="BP518" t="str">
        <f t="shared" si="346"/>
        <v/>
      </c>
      <c r="BQ518" t="str">
        <f t="shared" si="347"/>
        <v/>
      </c>
      <c r="BR518" t="str">
        <f t="shared" si="348"/>
        <v/>
      </c>
      <c r="BS518" s="22" t="str">
        <f ca="1">IF(BT518="","",MAX($BS$5:INDIRECT(ADDRESS(ROW()-1,COLUMN())))+1)</f>
        <v/>
      </c>
      <c r="BT518" s="22" t="str">
        <f t="shared" si="349"/>
        <v/>
      </c>
      <c r="BU518" s="22" t="str">
        <f ca="1">IF(BV518="","",MAX($BU$5:INDIRECT(ADDRESS(ROW()-1,COLUMN())))+1)</f>
        <v/>
      </c>
      <c r="BV518" s="22" t="str">
        <f t="shared" si="350"/>
        <v/>
      </c>
    </row>
    <row r="519" spans="2:74">
      <c r="B519" s="39"/>
      <c r="C519" s="3"/>
      <c r="D519" s="3" t="str">
        <f t="shared" ref="D519:D582" si="355">IFERROR(VLOOKUP(C519,T_CompVentas,2,FALSE),"")</f>
        <v/>
      </c>
      <c r="E519" s="40"/>
      <c r="F519" s="40"/>
      <c r="G519" s="40">
        <f t="shared" si="318"/>
        <v>0</v>
      </c>
      <c r="H519" s="3">
        <v>80</v>
      </c>
      <c r="I519" s="3" t="str">
        <f t="shared" ref="I519:I582" si="356">IFERROR(IF(H519="","",VLOOKUP(H519,T_Documentos,2,FALSE)),"")</f>
        <v>C U I T</v>
      </c>
      <c r="J519" s="33"/>
      <c r="K519" s="3"/>
      <c r="L519" s="41"/>
      <c r="M519" s="41"/>
      <c r="N519" s="41"/>
      <c r="O519" s="41"/>
      <c r="P519" s="41"/>
      <c r="Q519" s="41"/>
      <c r="R519" s="41"/>
      <c r="S519" s="41"/>
      <c r="T519" s="3" t="s">
        <v>645</v>
      </c>
      <c r="U519" s="3" t="str">
        <f t="shared" ref="U519:U582" si="357">IFERROR(VLOOKUP(T519,T_Monedas,2,FALSE),"")</f>
        <v>PESOS ARGENTINOS</v>
      </c>
      <c r="V519" s="41">
        <v>1</v>
      </c>
      <c r="W519" s="41">
        <v>1</v>
      </c>
      <c r="X519" s="3">
        <v>0</v>
      </c>
      <c r="Y519" s="3" t="str">
        <f t="shared" ref="Y519:Y582" si="358">VLOOKUP(X519,T_CodOperVentas,2,FALSE)</f>
        <v>NO CORRESPONDE</v>
      </c>
      <c r="Z519" s="3"/>
      <c r="AA519" s="39" t="str">
        <f t="shared" si="319"/>
        <v/>
      </c>
      <c r="AC519" s="46"/>
      <c r="AD519" s="7"/>
      <c r="AE519" s="3" t="str">
        <f t="shared" ref="AE519:AE582" si="359">IFERROR(IF(AD519="","",VLOOKUP(AD519,T_Alicuotas,2,FALSE)),"ERROR")</f>
        <v/>
      </c>
      <c r="AF519" s="47">
        <f t="shared" si="351"/>
        <v>0</v>
      </c>
      <c r="AG519" s="46"/>
      <c r="AH519" s="7"/>
      <c r="AI519" s="3" t="str">
        <f t="shared" ref="AI519:AI582" si="360">IFERROR(IF(AH519="","",VLOOKUP(AH519,T_Alicuotas,2,FALSE)),"ERROR")</f>
        <v/>
      </c>
      <c r="AJ519" s="47">
        <f t="shared" si="352"/>
        <v>0</v>
      </c>
      <c r="AK519" s="53">
        <f t="shared" si="353"/>
        <v>0</v>
      </c>
      <c r="AL519" s="53">
        <f t="shared" si="354"/>
        <v>0</v>
      </c>
      <c r="AN519" s="56">
        <f t="shared" ref="AN519:AN582" si="361">+L519-M519-N519-O519-P519-Q519-R519-S519-AC519-AF519-AG519-AJ519</f>
        <v>0</v>
      </c>
      <c r="AP519" t="str">
        <f t="shared" si="320"/>
        <v/>
      </c>
      <c r="AQ519" t="str">
        <f t="shared" si="321"/>
        <v/>
      </c>
      <c r="AR519" t="str">
        <f t="shared" si="322"/>
        <v/>
      </c>
      <c r="AS519" t="str">
        <f t="shared" si="323"/>
        <v/>
      </c>
      <c r="AT519" t="str">
        <f t="shared" si="324"/>
        <v/>
      </c>
      <c r="AU519" t="str">
        <f t="shared" si="325"/>
        <v>80</v>
      </c>
      <c r="AV519" t="str">
        <f t="shared" si="326"/>
        <v/>
      </c>
      <c r="AW519" t="str">
        <f t="shared" si="327"/>
        <v xml:space="preserve">                              </v>
      </c>
      <c r="AX519" t="str">
        <f t="shared" si="328"/>
        <v>000000000000000</v>
      </c>
      <c r="AY519" t="str">
        <f t="shared" si="329"/>
        <v>000000000000000</v>
      </c>
      <c r="AZ519" t="str">
        <f t="shared" si="330"/>
        <v>000000000000000</v>
      </c>
      <c r="BA519" t="str">
        <f t="shared" si="331"/>
        <v>000000000000000</v>
      </c>
      <c r="BB519" t="str">
        <f t="shared" si="332"/>
        <v>000000000000000</v>
      </c>
      <c r="BC519" t="str">
        <f t="shared" si="333"/>
        <v>000000000000000</v>
      </c>
      <c r="BD519" t="str">
        <f t="shared" si="334"/>
        <v>000000000000000</v>
      </c>
      <c r="BE519" t="str">
        <f t="shared" si="335"/>
        <v>000000000000000</v>
      </c>
      <c r="BF519" t="str">
        <f t="shared" si="336"/>
        <v>PES</v>
      </c>
      <c r="BG519" t="str">
        <f t="shared" si="337"/>
        <v>0001000000</v>
      </c>
      <c r="BH519">
        <f t="shared" si="338"/>
        <v>1</v>
      </c>
      <c r="BI519" t="str">
        <f t="shared" si="339"/>
        <v xml:space="preserve"> </v>
      </c>
      <c r="BJ519" t="str">
        <f t="shared" si="340"/>
        <v>000000000000000</v>
      </c>
      <c r="BK519" t="str">
        <f t="shared" si="341"/>
        <v/>
      </c>
      <c r="BL519" t="str">
        <f t="shared" si="342"/>
        <v/>
      </c>
      <c r="BM519" t="str">
        <f t="shared" si="343"/>
        <v/>
      </c>
      <c r="BN519" t="str">
        <f t="shared" si="344"/>
        <v/>
      </c>
      <c r="BO519" t="str">
        <f t="shared" si="345"/>
        <v/>
      </c>
      <c r="BP519" t="str">
        <f t="shared" si="346"/>
        <v/>
      </c>
      <c r="BQ519" t="str">
        <f t="shared" si="347"/>
        <v/>
      </c>
      <c r="BR519" t="str">
        <f t="shared" si="348"/>
        <v/>
      </c>
      <c r="BS519" s="22" t="str">
        <f ca="1">IF(BT519="","",MAX($BS$5:INDIRECT(ADDRESS(ROW()-1,COLUMN())))+1)</f>
        <v/>
      </c>
      <c r="BT519" s="22" t="str">
        <f t="shared" si="349"/>
        <v/>
      </c>
      <c r="BU519" s="22" t="str">
        <f ca="1">IF(BV519="","",MAX($BU$5:INDIRECT(ADDRESS(ROW()-1,COLUMN())))+1)</f>
        <v/>
      </c>
      <c r="BV519" s="22" t="str">
        <f t="shared" si="350"/>
        <v/>
      </c>
    </row>
    <row r="520" spans="2:74">
      <c r="B520" s="39"/>
      <c r="C520" s="3"/>
      <c r="D520" s="3" t="str">
        <f t="shared" si="355"/>
        <v/>
      </c>
      <c r="E520" s="40"/>
      <c r="F520" s="40"/>
      <c r="G520" s="40">
        <f t="shared" ref="G520:G583" si="362">+F520</f>
        <v>0</v>
      </c>
      <c r="H520" s="3">
        <v>80</v>
      </c>
      <c r="I520" s="3" t="str">
        <f t="shared" si="356"/>
        <v>C U I T</v>
      </c>
      <c r="J520" s="33"/>
      <c r="K520" s="3"/>
      <c r="L520" s="41"/>
      <c r="M520" s="41"/>
      <c r="N520" s="41"/>
      <c r="O520" s="41"/>
      <c r="P520" s="41"/>
      <c r="Q520" s="41"/>
      <c r="R520" s="41"/>
      <c r="S520" s="41"/>
      <c r="T520" s="3" t="s">
        <v>645</v>
      </c>
      <c r="U520" s="3" t="str">
        <f t="shared" si="357"/>
        <v>PESOS ARGENTINOS</v>
      </c>
      <c r="V520" s="41">
        <v>1</v>
      </c>
      <c r="W520" s="41">
        <v>1</v>
      </c>
      <c r="X520" s="3">
        <v>0</v>
      </c>
      <c r="Y520" s="3" t="str">
        <f t="shared" si="358"/>
        <v>NO CORRESPONDE</v>
      </c>
      <c r="Z520" s="3"/>
      <c r="AA520" s="39" t="str">
        <f t="shared" ref="AA520:AA583" si="363">IF(B520="","",B520)</f>
        <v/>
      </c>
      <c r="AC520" s="46"/>
      <c r="AD520" s="7"/>
      <c r="AE520" s="3" t="str">
        <f t="shared" si="359"/>
        <v/>
      </c>
      <c r="AF520" s="47">
        <f t="shared" si="351"/>
        <v>0</v>
      </c>
      <c r="AG520" s="46"/>
      <c r="AH520" s="7"/>
      <c r="AI520" s="3" t="str">
        <f t="shared" si="360"/>
        <v/>
      </c>
      <c r="AJ520" s="47">
        <f t="shared" si="352"/>
        <v>0</v>
      </c>
      <c r="AK520" s="53">
        <f t="shared" si="353"/>
        <v>0</v>
      </c>
      <c r="AL520" s="53">
        <f t="shared" si="354"/>
        <v>0</v>
      </c>
      <c r="AN520" s="56">
        <f t="shared" si="361"/>
        <v>0</v>
      </c>
      <c r="AP520" t="str">
        <f t="shared" ref="AP520:AP583" si="364">IF(B520="","",TEXT(B520,"yyyymmdd"))</f>
        <v/>
      </c>
      <c r="AQ520" t="str">
        <f t="shared" ref="AQ520:AQ583" si="365">IF(C520="","",TEXT(C520,"000"))</f>
        <v/>
      </c>
      <c r="AR520" t="str">
        <f t="shared" ref="AR520:AR583" si="366">TEXT(RIGHT(E520,4),"00000")</f>
        <v/>
      </c>
      <c r="AS520" t="str">
        <f t="shared" ref="AS520:AS583" si="367">TEXT(RIGHT(F520,8),"00000000000000000000")</f>
        <v/>
      </c>
      <c r="AT520" t="str">
        <f t="shared" ref="AT520:AT583" si="368">IF(C520="","",TEXT(RIGHT(VALUE(G520),8),"00000000000000000000"))</f>
        <v/>
      </c>
      <c r="AU520" t="str">
        <f t="shared" ref="AU520:AU583" si="369">TEXT(RIGHT(H520,4),"00")</f>
        <v>80</v>
      </c>
      <c r="AV520" t="str">
        <f t="shared" ref="AV520:AV583" si="370">TEXT(SUBSTITUTE(J520,"-",""),"00000000000000000000")</f>
        <v/>
      </c>
      <c r="AW520" t="str">
        <f t="shared" ref="AW520:AW583" si="371">IF(LEN(K520)&gt;30,LEFT(K520,30),K520&amp;REPT(" ",30-LEN(K520)))</f>
        <v xml:space="preserve">                              </v>
      </c>
      <c r="AX520" t="str">
        <f t="shared" ref="AX520:AX583" si="372">IF(L520&lt;0,SUBSTITUTE(TEXT(L520,"000000000000,00"),",",""),SUBSTITUTE(TEXT(L520,"0000000000000,00"),",",""))</f>
        <v>000000000000000</v>
      </c>
      <c r="AY520" t="str">
        <f t="shared" ref="AY520:AY583" si="373">IF(M520&lt;0,SUBSTITUTE(TEXT(M520,"000000000000,00"),",",""),SUBSTITUTE(TEXT(M520,"0000000000000,00"),",",""))</f>
        <v>000000000000000</v>
      </c>
      <c r="AZ520" t="str">
        <f t="shared" ref="AZ520:AZ583" si="374">IF(N520&lt;0,SUBSTITUTE(TEXT(N520,"000000000000,00"),",",""),SUBSTITUTE(TEXT(N520,"0000000000000,00"),",",""))</f>
        <v>000000000000000</v>
      </c>
      <c r="BA520" t="str">
        <f t="shared" ref="BA520:BA583" si="375">IF(O520&lt;0,SUBSTITUTE(TEXT(O520,"000000000000,00"),",",""),SUBSTITUTE(TEXT(O520,"0000000000000,00"),",",""))</f>
        <v>000000000000000</v>
      </c>
      <c r="BB520" t="str">
        <f t="shared" ref="BB520:BB583" si="376">IF(P520&lt;0,SUBSTITUTE(TEXT(P520,"000000000000,00"),",",""),SUBSTITUTE(TEXT(P520,"0000000000000,00"),",",""))</f>
        <v>000000000000000</v>
      </c>
      <c r="BC520" t="str">
        <f t="shared" ref="BC520:BC583" si="377">IF(Q520&lt;0,SUBSTITUTE(TEXT(Q520,"000000000000,00"),",",""),SUBSTITUTE(TEXT(Q520,"0000000000000,00"),",",""))</f>
        <v>000000000000000</v>
      </c>
      <c r="BD520" t="str">
        <f t="shared" ref="BD520:BD583" si="378">IF(R520&lt;0,SUBSTITUTE(TEXT(R520,"000000000000,00"),",",""),SUBSTITUTE(TEXT(R520,"0000000000000,00"),",",""))</f>
        <v>000000000000000</v>
      </c>
      <c r="BE520" t="str">
        <f t="shared" ref="BE520:BE583" si="379">IF(S520&lt;0,SUBSTITUTE(TEXT(S520,"000000000000,00"),",",""),SUBSTITUTE(TEXT(S520,"0000000000000,00"),",",""))</f>
        <v>000000000000000</v>
      </c>
      <c r="BF520" t="str">
        <f t="shared" ref="BF520:BF583" si="380">TEXT(T520,"000")</f>
        <v>PES</v>
      </c>
      <c r="BG520" t="str">
        <f t="shared" ref="BG520:BG583" si="381">IF(V520&lt;0,SUBSTITUTE(TEXT(V520,"000,000000"),",",""),SUBSTITUTE(TEXT(V520,"0000,000000"),",",""))</f>
        <v>0001000000</v>
      </c>
      <c r="BH520">
        <f t="shared" ref="BH520:BH583" si="382">W520</f>
        <v>1</v>
      </c>
      <c r="BI520" t="str">
        <f t="shared" ref="BI520:BI583" si="383">IF(X520=0," ",X520)</f>
        <v xml:space="preserve"> </v>
      </c>
      <c r="BJ520" t="str">
        <f t="shared" ref="BJ520:BJ583" si="384">IF(Z520&lt;0,SUBSTITUTE(TEXT(Z520,"000000000000,00"),",",""),SUBSTITUTE(TEXT(Z520,"0000000000000,00"),",",""))</f>
        <v>000000000000000</v>
      </c>
      <c r="BK520" t="str">
        <f t="shared" ref="BK520:BK583" si="385">IF(AA520="","",TEXT(AA520,"yyyymmdd"))</f>
        <v/>
      </c>
      <c r="BL520" t="str">
        <f t="shared" ref="BL520:BL583" si="386">IF(OR(AC520="",AC520=0),"",IF(AC520&lt;0,SUBSTITUTE(TEXT(AC520,"000000000000,00"),",",""),SUBSTITUTE(TEXT(AC520,"0000000000000,00"),",","")))</f>
        <v/>
      </c>
      <c r="BM520" t="str">
        <f t="shared" ref="BM520:BM583" si="387">IF(OR(AE520="",AE520=0),"",TEXT(AE520,"0000"))</f>
        <v/>
      </c>
      <c r="BN520" t="str">
        <f t="shared" ref="BN520:BN583" si="388">IF(OR(AF520="",AF520=0),"",IF(AF520&lt;0,SUBSTITUTE(TEXT(AF520,"000000000000,00"),",",""),SUBSTITUTE(TEXT(AF520,"0000000000000,00"),",","")))</f>
        <v/>
      </c>
      <c r="BO520" t="str">
        <f t="shared" ref="BO520:BO583" si="389">IF(OR(AG520="",AG520=0),"",IF(AG520&lt;0,SUBSTITUTE(TEXT(AG520,"000000000000,00"),",",""),SUBSTITUTE(TEXT(AG520,"0000000000000,00"),",","")))</f>
        <v/>
      </c>
      <c r="BP520" t="str">
        <f t="shared" ref="BP520:BP583" si="390">IF(OR(AI520="",AI520=0),"",TEXT(AI520,"0000"))</f>
        <v/>
      </c>
      <c r="BQ520" t="str">
        <f t="shared" ref="BQ520:BQ583" si="391">IF(OR(AJ520="",AJ520=0),"",IF(AJ520&lt;0,SUBSTITUTE(TEXT(AJ520,"000000000000,00"),",",""),SUBSTITUTE(TEXT(AJ520,"0000000000000,00"),",","")))</f>
        <v/>
      </c>
      <c r="BR520" t="str">
        <f t="shared" ref="BR520:BR583" si="392">IF(B520="","",AP520&amp;AQ520&amp;AR520&amp;AS520&amp;AT520&amp;AU520&amp;AV520&amp;AW520&amp;AX520&amp;AY520&amp;AZ520&amp;BA520&amp;BB520&amp;BC520&amp;BD520&amp;BE520&amp;BF520&amp;BG520&amp;BH520&amp;BI520&amp;BJ520&amp;BK520)</f>
        <v/>
      </c>
      <c r="BS520" s="22" t="str">
        <f ca="1">IF(BT520="","",MAX($BS$5:INDIRECT(ADDRESS(ROW()-1,COLUMN())))+1)</f>
        <v/>
      </c>
      <c r="BT520" s="22" t="str">
        <f t="shared" ref="BT520:BT583" si="393">IF(BL520="","",AQ520&amp;AR520&amp;AS520&amp;BL520&amp;BM520&amp;BN520)</f>
        <v/>
      </c>
      <c r="BU520" s="22" t="str">
        <f ca="1">IF(BV520="","",MAX($BU$5:INDIRECT(ADDRESS(ROW()-1,COLUMN())))+1)</f>
        <v/>
      </c>
      <c r="BV520" s="22" t="str">
        <f t="shared" ref="BV520:BV583" si="394">IF(BO520="","",AQ520&amp;AR520&amp;AS520&amp;BO520&amp;BP520&amp;BQ520)</f>
        <v/>
      </c>
    </row>
    <row r="521" spans="2:74">
      <c r="B521" s="39"/>
      <c r="C521" s="3"/>
      <c r="D521" s="3" t="str">
        <f t="shared" si="355"/>
        <v/>
      </c>
      <c r="E521" s="40"/>
      <c r="F521" s="40"/>
      <c r="G521" s="40">
        <f t="shared" si="362"/>
        <v>0</v>
      </c>
      <c r="H521" s="3">
        <v>80</v>
      </c>
      <c r="I521" s="3" t="str">
        <f t="shared" si="356"/>
        <v>C U I T</v>
      </c>
      <c r="J521" s="33"/>
      <c r="K521" s="3"/>
      <c r="L521" s="41"/>
      <c r="M521" s="41"/>
      <c r="N521" s="41"/>
      <c r="O521" s="41"/>
      <c r="P521" s="41"/>
      <c r="Q521" s="41"/>
      <c r="R521" s="41"/>
      <c r="S521" s="41"/>
      <c r="T521" s="3" t="s">
        <v>645</v>
      </c>
      <c r="U521" s="3" t="str">
        <f t="shared" si="357"/>
        <v>PESOS ARGENTINOS</v>
      </c>
      <c r="V521" s="41">
        <v>1</v>
      </c>
      <c r="W521" s="41">
        <v>1</v>
      </c>
      <c r="X521" s="3">
        <v>0</v>
      </c>
      <c r="Y521" s="3" t="str">
        <f t="shared" si="358"/>
        <v>NO CORRESPONDE</v>
      </c>
      <c r="Z521" s="3"/>
      <c r="AA521" s="39" t="str">
        <f t="shared" si="363"/>
        <v/>
      </c>
      <c r="AC521" s="46"/>
      <c r="AD521" s="7"/>
      <c r="AE521" s="3" t="str">
        <f t="shared" si="359"/>
        <v/>
      </c>
      <c r="AF521" s="47">
        <f t="shared" ref="AF521:AF584" si="395">ROUND(AC521*AD521/100,2)</f>
        <v>0</v>
      </c>
      <c r="AG521" s="46"/>
      <c r="AH521" s="7"/>
      <c r="AI521" s="3" t="str">
        <f t="shared" si="360"/>
        <v/>
      </c>
      <c r="AJ521" s="47">
        <f t="shared" ref="AJ521:AJ584" si="396">ROUND(AG521*AH521/100,2)</f>
        <v>0</v>
      </c>
      <c r="AK521" s="53">
        <f t="shared" ref="AK521:AK584" si="397">+AC521+AG521</f>
        <v>0</v>
      </c>
      <c r="AL521" s="53">
        <f t="shared" ref="AL521:AL584" si="398">+AF521+AJ521</f>
        <v>0</v>
      </c>
      <c r="AN521" s="56">
        <f t="shared" si="361"/>
        <v>0</v>
      </c>
      <c r="AP521" t="str">
        <f t="shared" si="364"/>
        <v/>
      </c>
      <c r="AQ521" t="str">
        <f t="shared" si="365"/>
        <v/>
      </c>
      <c r="AR521" t="str">
        <f t="shared" si="366"/>
        <v/>
      </c>
      <c r="AS521" t="str">
        <f t="shared" si="367"/>
        <v/>
      </c>
      <c r="AT521" t="str">
        <f t="shared" si="368"/>
        <v/>
      </c>
      <c r="AU521" t="str">
        <f t="shared" si="369"/>
        <v>80</v>
      </c>
      <c r="AV521" t="str">
        <f t="shared" si="370"/>
        <v/>
      </c>
      <c r="AW521" t="str">
        <f t="shared" si="371"/>
        <v xml:space="preserve">                              </v>
      </c>
      <c r="AX521" t="str">
        <f t="shared" si="372"/>
        <v>000000000000000</v>
      </c>
      <c r="AY521" t="str">
        <f t="shared" si="373"/>
        <v>000000000000000</v>
      </c>
      <c r="AZ521" t="str">
        <f t="shared" si="374"/>
        <v>000000000000000</v>
      </c>
      <c r="BA521" t="str">
        <f t="shared" si="375"/>
        <v>000000000000000</v>
      </c>
      <c r="BB521" t="str">
        <f t="shared" si="376"/>
        <v>000000000000000</v>
      </c>
      <c r="BC521" t="str">
        <f t="shared" si="377"/>
        <v>000000000000000</v>
      </c>
      <c r="BD521" t="str">
        <f t="shared" si="378"/>
        <v>000000000000000</v>
      </c>
      <c r="BE521" t="str">
        <f t="shared" si="379"/>
        <v>000000000000000</v>
      </c>
      <c r="BF521" t="str">
        <f t="shared" si="380"/>
        <v>PES</v>
      </c>
      <c r="BG521" t="str">
        <f t="shared" si="381"/>
        <v>0001000000</v>
      </c>
      <c r="BH521">
        <f t="shared" si="382"/>
        <v>1</v>
      </c>
      <c r="BI521" t="str">
        <f t="shared" si="383"/>
        <v xml:space="preserve"> </v>
      </c>
      <c r="BJ521" t="str">
        <f t="shared" si="384"/>
        <v>000000000000000</v>
      </c>
      <c r="BK521" t="str">
        <f t="shared" si="385"/>
        <v/>
      </c>
      <c r="BL521" t="str">
        <f t="shared" si="386"/>
        <v/>
      </c>
      <c r="BM521" t="str">
        <f t="shared" si="387"/>
        <v/>
      </c>
      <c r="BN521" t="str">
        <f t="shared" si="388"/>
        <v/>
      </c>
      <c r="BO521" t="str">
        <f t="shared" si="389"/>
        <v/>
      </c>
      <c r="BP521" t="str">
        <f t="shared" si="390"/>
        <v/>
      </c>
      <c r="BQ521" t="str">
        <f t="shared" si="391"/>
        <v/>
      </c>
      <c r="BR521" t="str">
        <f t="shared" si="392"/>
        <v/>
      </c>
      <c r="BS521" s="22" t="str">
        <f ca="1">IF(BT521="","",MAX($BS$5:INDIRECT(ADDRESS(ROW()-1,COLUMN())))+1)</f>
        <v/>
      </c>
      <c r="BT521" s="22" t="str">
        <f t="shared" si="393"/>
        <v/>
      </c>
      <c r="BU521" s="22" t="str">
        <f ca="1">IF(BV521="","",MAX($BU$5:INDIRECT(ADDRESS(ROW()-1,COLUMN())))+1)</f>
        <v/>
      </c>
      <c r="BV521" s="22" t="str">
        <f t="shared" si="394"/>
        <v/>
      </c>
    </row>
    <row r="522" spans="2:74">
      <c r="B522" s="39"/>
      <c r="C522" s="3"/>
      <c r="D522" s="3" t="str">
        <f t="shared" si="355"/>
        <v/>
      </c>
      <c r="E522" s="40"/>
      <c r="F522" s="40"/>
      <c r="G522" s="40">
        <f t="shared" si="362"/>
        <v>0</v>
      </c>
      <c r="H522" s="3">
        <v>80</v>
      </c>
      <c r="I522" s="3" t="str">
        <f t="shared" si="356"/>
        <v>C U I T</v>
      </c>
      <c r="J522" s="33"/>
      <c r="K522" s="3"/>
      <c r="L522" s="41"/>
      <c r="M522" s="41"/>
      <c r="N522" s="41"/>
      <c r="O522" s="41"/>
      <c r="P522" s="41"/>
      <c r="Q522" s="41"/>
      <c r="R522" s="41"/>
      <c r="S522" s="41"/>
      <c r="T522" s="3" t="s">
        <v>645</v>
      </c>
      <c r="U522" s="3" t="str">
        <f t="shared" si="357"/>
        <v>PESOS ARGENTINOS</v>
      </c>
      <c r="V522" s="41">
        <v>1</v>
      </c>
      <c r="W522" s="41">
        <v>1</v>
      </c>
      <c r="X522" s="3">
        <v>0</v>
      </c>
      <c r="Y522" s="3" t="str">
        <f t="shared" si="358"/>
        <v>NO CORRESPONDE</v>
      </c>
      <c r="Z522" s="3"/>
      <c r="AA522" s="39" t="str">
        <f t="shared" si="363"/>
        <v/>
      </c>
      <c r="AC522" s="46"/>
      <c r="AD522" s="7"/>
      <c r="AE522" s="3" t="str">
        <f t="shared" si="359"/>
        <v/>
      </c>
      <c r="AF522" s="47">
        <f t="shared" si="395"/>
        <v>0</v>
      </c>
      <c r="AG522" s="46"/>
      <c r="AH522" s="7"/>
      <c r="AI522" s="3" t="str">
        <f t="shared" si="360"/>
        <v/>
      </c>
      <c r="AJ522" s="47">
        <f t="shared" si="396"/>
        <v>0</v>
      </c>
      <c r="AK522" s="53">
        <f t="shared" si="397"/>
        <v>0</v>
      </c>
      <c r="AL522" s="53">
        <f t="shared" si="398"/>
        <v>0</v>
      </c>
      <c r="AN522" s="56">
        <f t="shared" si="361"/>
        <v>0</v>
      </c>
      <c r="AP522" t="str">
        <f t="shared" si="364"/>
        <v/>
      </c>
      <c r="AQ522" t="str">
        <f t="shared" si="365"/>
        <v/>
      </c>
      <c r="AR522" t="str">
        <f t="shared" si="366"/>
        <v/>
      </c>
      <c r="AS522" t="str">
        <f t="shared" si="367"/>
        <v/>
      </c>
      <c r="AT522" t="str">
        <f t="shared" si="368"/>
        <v/>
      </c>
      <c r="AU522" t="str">
        <f t="shared" si="369"/>
        <v>80</v>
      </c>
      <c r="AV522" t="str">
        <f t="shared" si="370"/>
        <v/>
      </c>
      <c r="AW522" t="str">
        <f t="shared" si="371"/>
        <v xml:space="preserve">                              </v>
      </c>
      <c r="AX522" t="str">
        <f t="shared" si="372"/>
        <v>000000000000000</v>
      </c>
      <c r="AY522" t="str">
        <f t="shared" si="373"/>
        <v>000000000000000</v>
      </c>
      <c r="AZ522" t="str">
        <f t="shared" si="374"/>
        <v>000000000000000</v>
      </c>
      <c r="BA522" t="str">
        <f t="shared" si="375"/>
        <v>000000000000000</v>
      </c>
      <c r="BB522" t="str">
        <f t="shared" si="376"/>
        <v>000000000000000</v>
      </c>
      <c r="BC522" t="str">
        <f t="shared" si="377"/>
        <v>000000000000000</v>
      </c>
      <c r="BD522" t="str">
        <f t="shared" si="378"/>
        <v>000000000000000</v>
      </c>
      <c r="BE522" t="str">
        <f t="shared" si="379"/>
        <v>000000000000000</v>
      </c>
      <c r="BF522" t="str">
        <f t="shared" si="380"/>
        <v>PES</v>
      </c>
      <c r="BG522" t="str">
        <f t="shared" si="381"/>
        <v>0001000000</v>
      </c>
      <c r="BH522">
        <f t="shared" si="382"/>
        <v>1</v>
      </c>
      <c r="BI522" t="str">
        <f t="shared" si="383"/>
        <v xml:space="preserve"> </v>
      </c>
      <c r="BJ522" t="str">
        <f t="shared" si="384"/>
        <v>000000000000000</v>
      </c>
      <c r="BK522" t="str">
        <f t="shared" si="385"/>
        <v/>
      </c>
      <c r="BL522" t="str">
        <f t="shared" si="386"/>
        <v/>
      </c>
      <c r="BM522" t="str">
        <f t="shared" si="387"/>
        <v/>
      </c>
      <c r="BN522" t="str">
        <f t="shared" si="388"/>
        <v/>
      </c>
      <c r="BO522" t="str">
        <f t="shared" si="389"/>
        <v/>
      </c>
      <c r="BP522" t="str">
        <f t="shared" si="390"/>
        <v/>
      </c>
      <c r="BQ522" t="str">
        <f t="shared" si="391"/>
        <v/>
      </c>
      <c r="BR522" t="str">
        <f t="shared" si="392"/>
        <v/>
      </c>
      <c r="BS522" s="22" t="str">
        <f ca="1">IF(BT522="","",MAX($BS$5:INDIRECT(ADDRESS(ROW()-1,COLUMN())))+1)</f>
        <v/>
      </c>
      <c r="BT522" s="22" t="str">
        <f t="shared" si="393"/>
        <v/>
      </c>
      <c r="BU522" s="22" t="str">
        <f ca="1">IF(BV522="","",MAX($BU$5:INDIRECT(ADDRESS(ROW()-1,COLUMN())))+1)</f>
        <v/>
      </c>
      <c r="BV522" s="22" t="str">
        <f t="shared" si="394"/>
        <v/>
      </c>
    </row>
    <row r="523" spans="2:74">
      <c r="B523" s="39"/>
      <c r="C523" s="3"/>
      <c r="D523" s="3" t="str">
        <f t="shared" si="355"/>
        <v/>
      </c>
      <c r="E523" s="40"/>
      <c r="F523" s="40"/>
      <c r="G523" s="40">
        <f t="shared" si="362"/>
        <v>0</v>
      </c>
      <c r="H523" s="3">
        <v>80</v>
      </c>
      <c r="I523" s="3" t="str">
        <f t="shared" si="356"/>
        <v>C U I T</v>
      </c>
      <c r="J523" s="33"/>
      <c r="K523" s="3"/>
      <c r="L523" s="41"/>
      <c r="M523" s="41"/>
      <c r="N523" s="41"/>
      <c r="O523" s="41"/>
      <c r="P523" s="41"/>
      <c r="Q523" s="41"/>
      <c r="R523" s="41"/>
      <c r="S523" s="41"/>
      <c r="T523" s="3" t="s">
        <v>645</v>
      </c>
      <c r="U523" s="3" t="str">
        <f t="shared" si="357"/>
        <v>PESOS ARGENTINOS</v>
      </c>
      <c r="V523" s="41">
        <v>1</v>
      </c>
      <c r="W523" s="41">
        <v>1</v>
      </c>
      <c r="X523" s="3">
        <v>0</v>
      </c>
      <c r="Y523" s="3" t="str">
        <f t="shared" si="358"/>
        <v>NO CORRESPONDE</v>
      </c>
      <c r="Z523" s="3"/>
      <c r="AA523" s="39" t="str">
        <f t="shared" si="363"/>
        <v/>
      </c>
      <c r="AC523" s="46"/>
      <c r="AD523" s="7"/>
      <c r="AE523" s="3" t="str">
        <f t="shared" si="359"/>
        <v/>
      </c>
      <c r="AF523" s="47">
        <f t="shared" si="395"/>
        <v>0</v>
      </c>
      <c r="AG523" s="46"/>
      <c r="AH523" s="7"/>
      <c r="AI523" s="3" t="str">
        <f t="shared" si="360"/>
        <v/>
      </c>
      <c r="AJ523" s="47">
        <f t="shared" si="396"/>
        <v>0</v>
      </c>
      <c r="AK523" s="53">
        <f t="shared" si="397"/>
        <v>0</v>
      </c>
      <c r="AL523" s="53">
        <f t="shared" si="398"/>
        <v>0</v>
      </c>
      <c r="AN523" s="56">
        <f t="shared" si="361"/>
        <v>0</v>
      </c>
      <c r="AP523" t="str">
        <f t="shared" si="364"/>
        <v/>
      </c>
      <c r="AQ523" t="str">
        <f t="shared" si="365"/>
        <v/>
      </c>
      <c r="AR523" t="str">
        <f t="shared" si="366"/>
        <v/>
      </c>
      <c r="AS523" t="str">
        <f t="shared" si="367"/>
        <v/>
      </c>
      <c r="AT523" t="str">
        <f t="shared" si="368"/>
        <v/>
      </c>
      <c r="AU523" t="str">
        <f t="shared" si="369"/>
        <v>80</v>
      </c>
      <c r="AV523" t="str">
        <f t="shared" si="370"/>
        <v/>
      </c>
      <c r="AW523" t="str">
        <f t="shared" si="371"/>
        <v xml:space="preserve">                              </v>
      </c>
      <c r="AX523" t="str">
        <f t="shared" si="372"/>
        <v>000000000000000</v>
      </c>
      <c r="AY523" t="str">
        <f t="shared" si="373"/>
        <v>000000000000000</v>
      </c>
      <c r="AZ523" t="str">
        <f t="shared" si="374"/>
        <v>000000000000000</v>
      </c>
      <c r="BA523" t="str">
        <f t="shared" si="375"/>
        <v>000000000000000</v>
      </c>
      <c r="BB523" t="str">
        <f t="shared" si="376"/>
        <v>000000000000000</v>
      </c>
      <c r="BC523" t="str">
        <f t="shared" si="377"/>
        <v>000000000000000</v>
      </c>
      <c r="BD523" t="str">
        <f t="shared" si="378"/>
        <v>000000000000000</v>
      </c>
      <c r="BE523" t="str">
        <f t="shared" si="379"/>
        <v>000000000000000</v>
      </c>
      <c r="BF523" t="str">
        <f t="shared" si="380"/>
        <v>PES</v>
      </c>
      <c r="BG523" t="str">
        <f t="shared" si="381"/>
        <v>0001000000</v>
      </c>
      <c r="BH523">
        <f t="shared" si="382"/>
        <v>1</v>
      </c>
      <c r="BI523" t="str">
        <f t="shared" si="383"/>
        <v xml:space="preserve"> </v>
      </c>
      <c r="BJ523" t="str">
        <f t="shared" si="384"/>
        <v>000000000000000</v>
      </c>
      <c r="BK523" t="str">
        <f t="shared" si="385"/>
        <v/>
      </c>
      <c r="BL523" t="str">
        <f t="shared" si="386"/>
        <v/>
      </c>
      <c r="BM523" t="str">
        <f t="shared" si="387"/>
        <v/>
      </c>
      <c r="BN523" t="str">
        <f t="shared" si="388"/>
        <v/>
      </c>
      <c r="BO523" t="str">
        <f t="shared" si="389"/>
        <v/>
      </c>
      <c r="BP523" t="str">
        <f t="shared" si="390"/>
        <v/>
      </c>
      <c r="BQ523" t="str">
        <f t="shared" si="391"/>
        <v/>
      </c>
      <c r="BR523" t="str">
        <f t="shared" si="392"/>
        <v/>
      </c>
      <c r="BS523" s="22" t="str">
        <f ca="1">IF(BT523="","",MAX($BS$5:INDIRECT(ADDRESS(ROW()-1,COLUMN())))+1)</f>
        <v/>
      </c>
      <c r="BT523" s="22" t="str">
        <f t="shared" si="393"/>
        <v/>
      </c>
      <c r="BU523" s="22" t="str">
        <f ca="1">IF(BV523="","",MAX($BU$5:INDIRECT(ADDRESS(ROW()-1,COLUMN())))+1)</f>
        <v/>
      </c>
      <c r="BV523" s="22" t="str">
        <f t="shared" si="394"/>
        <v/>
      </c>
    </row>
    <row r="524" spans="2:74">
      <c r="B524" s="39"/>
      <c r="C524" s="3"/>
      <c r="D524" s="3" t="str">
        <f t="shared" si="355"/>
        <v/>
      </c>
      <c r="E524" s="40"/>
      <c r="F524" s="40"/>
      <c r="G524" s="40">
        <f t="shared" si="362"/>
        <v>0</v>
      </c>
      <c r="H524" s="3">
        <v>80</v>
      </c>
      <c r="I524" s="3" t="str">
        <f t="shared" si="356"/>
        <v>C U I T</v>
      </c>
      <c r="J524" s="33"/>
      <c r="K524" s="3"/>
      <c r="L524" s="41"/>
      <c r="M524" s="41"/>
      <c r="N524" s="41"/>
      <c r="O524" s="41"/>
      <c r="P524" s="41"/>
      <c r="Q524" s="41"/>
      <c r="R524" s="41"/>
      <c r="S524" s="41"/>
      <c r="T524" s="3" t="s">
        <v>645</v>
      </c>
      <c r="U524" s="3" t="str">
        <f t="shared" si="357"/>
        <v>PESOS ARGENTINOS</v>
      </c>
      <c r="V524" s="41">
        <v>1</v>
      </c>
      <c r="W524" s="41">
        <v>1</v>
      </c>
      <c r="X524" s="3">
        <v>0</v>
      </c>
      <c r="Y524" s="3" t="str">
        <f t="shared" si="358"/>
        <v>NO CORRESPONDE</v>
      </c>
      <c r="Z524" s="3"/>
      <c r="AA524" s="39" t="str">
        <f t="shared" si="363"/>
        <v/>
      </c>
      <c r="AC524" s="46"/>
      <c r="AD524" s="7"/>
      <c r="AE524" s="3" t="str">
        <f t="shared" si="359"/>
        <v/>
      </c>
      <c r="AF524" s="47">
        <f t="shared" si="395"/>
        <v>0</v>
      </c>
      <c r="AG524" s="46"/>
      <c r="AH524" s="7"/>
      <c r="AI524" s="3" t="str">
        <f t="shared" si="360"/>
        <v/>
      </c>
      <c r="AJ524" s="47">
        <f t="shared" si="396"/>
        <v>0</v>
      </c>
      <c r="AK524" s="53">
        <f t="shared" si="397"/>
        <v>0</v>
      </c>
      <c r="AL524" s="53">
        <f t="shared" si="398"/>
        <v>0</v>
      </c>
      <c r="AN524" s="56">
        <f t="shared" si="361"/>
        <v>0</v>
      </c>
      <c r="AP524" t="str">
        <f t="shared" si="364"/>
        <v/>
      </c>
      <c r="AQ524" t="str">
        <f t="shared" si="365"/>
        <v/>
      </c>
      <c r="AR524" t="str">
        <f t="shared" si="366"/>
        <v/>
      </c>
      <c r="AS524" t="str">
        <f t="shared" si="367"/>
        <v/>
      </c>
      <c r="AT524" t="str">
        <f t="shared" si="368"/>
        <v/>
      </c>
      <c r="AU524" t="str">
        <f t="shared" si="369"/>
        <v>80</v>
      </c>
      <c r="AV524" t="str">
        <f t="shared" si="370"/>
        <v/>
      </c>
      <c r="AW524" t="str">
        <f t="shared" si="371"/>
        <v xml:space="preserve">                              </v>
      </c>
      <c r="AX524" t="str">
        <f t="shared" si="372"/>
        <v>000000000000000</v>
      </c>
      <c r="AY524" t="str">
        <f t="shared" si="373"/>
        <v>000000000000000</v>
      </c>
      <c r="AZ524" t="str">
        <f t="shared" si="374"/>
        <v>000000000000000</v>
      </c>
      <c r="BA524" t="str">
        <f t="shared" si="375"/>
        <v>000000000000000</v>
      </c>
      <c r="BB524" t="str">
        <f t="shared" si="376"/>
        <v>000000000000000</v>
      </c>
      <c r="BC524" t="str">
        <f t="shared" si="377"/>
        <v>000000000000000</v>
      </c>
      <c r="BD524" t="str">
        <f t="shared" si="378"/>
        <v>000000000000000</v>
      </c>
      <c r="BE524" t="str">
        <f t="shared" si="379"/>
        <v>000000000000000</v>
      </c>
      <c r="BF524" t="str">
        <f t="shared" si="380"/>
        <v>PES</v>
      </c>
      <c r="BG524" t="str">
        <f t="shared" si="381"/>
        <v>0001000000</v>
      </c>
      <c r="BH524">
        <f t="shared" si="382"/>
        <v>1</v>
      </c>
      <c r="BI524" t="str">
        <f t="shared" si="383"/>
        <v xml:space="preserve"> </v>
      </c>
      <c r="BJ524" t="str">
        <f t="shared" si="384"/>
        <v>000000000000000</v>
      </c>
      <c r="BK524" t="str">
        <f t="shared" si="385"/>
        <v/>
      </c>
      <c r="BL524" t="str">
        <f t="shared" si="386"/>
        <v/>
      </c>
      <c r="BM524" t="str">
        <f t="shared" si="387"/>
        <v/>
      </c>
      <c r="BN524" t="str">
        <f t="shared" si="388"/>
        <v/>
      </c>
      <c r="BO524" t="str">
        <f t="shared" si="389"/>
        <v/>
      </c>
      <c r="BP524" t="str">
        <f t="shared" si="390"/>
        <v/>
      </c>
      <c r="BQ524" t="str">
        <f t="shared" si="391"/>
        <v/>
      </c>
      <c r="BR524" t="str">
        <f t="shared" si="392"/>
        <v/>
      </c>
      <c r="BS524" s="22" t="str">
        <f ca="1">IF(BT524="","",MAX($BS$5:INDIRECT(ADDRESS(ROW()-1,COLUMN())))+1)</f>
        <v/>
      </c>
      <c r="BT524" s="22" t="str">
        <f t="shared" si="393"/>
        <v/>
      </c>
      <c r="BU524" s="22" t="str">
        <f ca="1">IF(BV524="","",MAX($BU$5:INDIRECT(ADDRESS(ROW()-1,COLUMN())))+1)</f>
        <v/>
      </c>
      <c r="BV524" s="22" t="str">
        <f t="shared" si="394"/>
        <v/>
      </c>
    </row>
    <row r="525" spans="2:74">
      <c r="B525" s="39"/>
      <c r="C525" s="3"/>
      <c r="D525" s="3" t="str">
        <f t="shared" si="355"/>
        <v/>
      </c>
      <c r="E525" s="40"/>
      <c r="F525" s="40"/>
      <c r="G525" s="40">
        <f t="shared" si="362"/>
        <v>0</v>
      </c>
      <c r="H525" s="3">
        <v>80</v>
      </c>
      <c r="I525" s="3" t="str">
        <f t="shared" si="356"/>
        <v>C U I T</v>
      </c>
      <c r="J525" s="33"/>
      <c r="K525" s="3"/>
      <c r="L525" s="41"/>
      <c r="M525" s="41"/>
      <c r="N525" s="41"/>
      <c r="O525" s="41"/>
      <c r="P525" s="41"/>
      <c r="Q525" s="41"/>
      <c r="R525" s="41"/>
      <c r="S525" s="41"/>
      <c r="T525" s="3" t="s">
        <v>645</v>
      </c>
      <c r="U525" s="3" t="str">
        <f t="shared" si="357"/>
        <v>PESOS ARGENTINOS</v>
      </c>
      <c r="V525" s="41">
        <v>1</v>
      </c>
      <c r="W525" s="41">
        <v>1</v>
      </c>
      <c r="X525" s="3">
        <v>0</v>
      </c>
      <c r="Y525" s="3" t="str">
        <f t="shared" si="358"/>
        <v>NO CORRESPONDE</v>
      </c>
      <c r="Z525" s="3"/>
      <c r="AA525" s="39" t="str">
        <f t="shared" si="363"/>
        <v/>
      </c>
      <c r="AC525" s="46"/>
      <c r="AD525" s="7"/>
      <c r="AE525" s="3" t="str">
        <f t="shared" si="359"/>
        <v/>
      </c>
      <c r="AF525" s="47">
        <f t="shared" si="395"/>
        <v>0</v>
      </c>
      <c r="AG525" s="46"/>
      <c r="AH525" s="7"/>
      <c r="AI525" s="3" t="str">
        <f t="shared" si="360"/>
        <v/>
      </c>
      <c r="AJ525" s="47">
        <f t="shared" si="396"/>
        <v>0</v>
      </c>
      <c r="AK525" s="53">
        <f t="shared" si="397"/>
        <v>0</v>
      </c>
      <c r="AL525" s="53">
        <f t="shared" si="398"/>
        <v>0</v>
      </c>
      <c r="AN525" s="56">
        <f t="shared" si="361"/>
        <v>0</v>
      </c>
      <c r="AP525" t="str">
        <f t="shared" si="364"/>
        <v/>
      </c>
      <c r="AQ525" t="str">
        <f t="shared" si="365"/>
        <v/>
      </c>
      <c r="AR525" t="str">
        <f t="shared" si="366"/>
        <v/>
      </c>
      <c r="AS525" t="str">
        <f t="shared" si="367"/>
        <v/>
      </c>
      <c r="AT525" t="str">
        <f t="shared" si="368"/>
        <v/>
      </c>
      <c r="AU525" t="str">
        <f t="shared" si="369"/>
        <v>80</v>
      </c>
      <c r="AV525" t="str">
        <f t="shared" si="370"/>
        <v/>
      </c>
      <c r="AW525" t="str">
        <f t="shared" si="371"/>
        <v xml:space="preserve">                              </v>
      </c>
      <c r="AX525" t="str">
        <f t="shared" si="372"/>
        <v>000000000000000</v>
      </c>
      <c r="AY525" t="str">
        <f t="shared" si="373"/>
        <v>000000000000000</v>
      </c>
      <c r="AZ525" t="str">
        <f t="shared" si="374"/>
        <v>000000000000000</v>
      </c>
      <c r="BA525" t="str">
        <f t="shared" si="375"/>
        <v>000000000000000</v>
      </c>
      <c r="BB525" t="str">
        <f t="shared" si="376"/>
        <v>000000000000000</v>
      </c>
      <c r="BC525" t="str">
        <f t="shared" si="377"/>
        <v>000000000000000</v>
      </c>
      <c r="BD525" t="str">
        <f t="shared" si="378"/>
        <v>000000000000000</v>
      </c>
      <c r="BE525" t="str">
        <f t="shared" si="379"/>
        <v>000000000000000</v>
      </c>
      <c r="BF525" t="str">
        <f t="shared" si="380"/>
        <v>PES</v>
      </c>
      <c r="BG525" t="str">
        <f t="shared" si="381"/>
        <v>0001000000</v>
      </c>
      <c r="BH525">
        <f t="shared" si="382"/>
        <v>1</v>
      </c>
      <c r="BI525" t="str">
        <f t="shared" si="383"/>
        <v xml:space="preserve"> </v>
      </c>
      <c r="BJ525" t="str">
        <f t="shared" si="384"/>
        <v>000000000000000</v>
      </c>
      <c r="BK525" t="str">
        <f t="shared" si="385"/>
        <v/>
      </c>
      <c r="BL525" t="str">
        <f t="shared" si="386"/>
        <v/>
      </c>
      <c r="BM525" t="str">
        <f t="shared" si="387"/>
        <v/>
      </c>
      <c r="BN525" t="str">
        <f t="shared" si="388"/>
        <v/>
      </c>
      <c r="BO525" t="str">
        <f t="shared" si="389"/>
        <v/>
      </c>
      <c r="BP525" t="str">
        <f t="shared" si="390"/>
        <v/>
      </c>
      <c r="BQ525" t="str">
        <f t="shared" si="391"/>
        <v/>
      </c>
      <c r="BR525" t="str">
        <f t="shared" si="392"/>
        <v/>
      </c>
      <c r="BS525" s="22" t="str">
        <f ca="1">IF(BT525="","",MAX($BS$5:INDIRECT(ADDRESS(ROW()-1,COLUMN())))+1)</f>
        <v/>
      </c>
      <c r="BT525" s="22" t="str">
        <f t="shared" si="393"/>
        <v/>
      </c>
      <c r="BU525" s="22" t="str">
        <f ca="1">IF(BV525="","",MAX($BU$5:INDIRECT(ADDRESS(ROW()-1,COLUMN())))+1)</f>
        <v/>
      </c>
      <c r="BV525" s="22" t="str">
        <f t="shared" si="394"/>
        <v/>
      </c>
    </row>
    <row r="526" spans="2:74">
      <c r="B526" s="39"/>
      <c r="C526" s="3"/>
      <c r="D526" s="3" t="str">
        <f t="shared" si="355"/>
        <v/>
      </c>
      <c r="E526" s="40"/>
      <c r="F526" s="40"/>
      <c r="G526" s="40">
        <f t="shared" si="362"/>
        <v>0</v>
      </c>
      <c r="H526" s="3">
        <v>80</v>
      </c>
      <c r="I526" s="3" t="str">
        <f t="shared" si="356"/>
        <v>C U I T</v>
      </c>
      <c r="J526" s="33"/>
      <c r="K526" s="3"/>
      <c r="L526" s="41"/>
      <c r="M526" s="41"/>
      <c r="N526" s="41"/>
      <c r="O526" s="41"/>
      <c r="P526" s="41"/>
      <c r="Q526" s="41"/>
      <c r="R526" s="41"/>
      <c r="S526" s="41"/>
      <c r="T526" s="3" t="s">
        <v>645</v>
      </c>
      <c r="U526" s="3" t="str">
        <f t="shared" si="357"/>
        <v>PESOS ARGENTINOS</v>
      </c>
      <c r="V526" s="41">
        <v>1</v>
      </c>
      <c r="W526" s="41">
        <v>1</v>
      </c>
      <c r="X526" s="3">
        <v>0</v>
      </c>
      <c r="Y526" s="3" t="str">
        <f t="shared" si="358"/>
        <v>NO CORRESPONDE</v>
      </c>
      <c r="Z526" s="3"/>
      <c r="AA526" s="39" t="str">
        <f t="shared" si="363"/>
        <v/>
      </c>
      <c r="AC526" s="46"/>
      <c r="AD526" s="7"/>
      <c r="AE526" s="3" t="str">
        <f t="shared" si="359"/>
        <v/>
      </c>
      <c r="AF526" s="47">
        <f t="shared" si="395"/>
        <v>0</v>
      </c>
      <c r="AG526" s="46"/>
      <c r="AH526" s="7"/>
      <c r="AI526" s="3" t="str">
        <f t="shared" si="360"/>
        <v/>
      </c>
      <c r="AJ526" s="47">
        <f t="shared" si="396"/>
        <v>0</v>
      </c>
      <c r="AK526" s="53">
        <f t="shared" si="397"/>
        <v>0</v>
      </c>
      <c r="AL526" s="53">
        <f t="shared" si="398"/>
        <v>0</v>
      </c>
      <c r="AN526" s="56">
        <f t="shared" si="361"/>
        <v>0</v>
      </c>
      <c r="AP526" t="str">
        <f t="shared" si="364"/>
        <v/>
      </c>
      <c r="AQ526" t="str">
        <f t="shared" si="365"/>
        <v/>
      </c>
      <c r="AR526" t="str">
        <f t="shared" si="366"/>
        <v/>
      </c>
      <c r="AS526" t="str">
        <f t="shared" si="367"/>
        <v/>
      </c>
      <c r="AT526" t="str">
        <f t="shared" si="368"/>
        <v/>
      </c>
      <c r="AU526" t="str">
        <f t="shared" si="369"/>
        <v>80</v>
      </c>
      <c r="AV526" t="str">
        <f t="shared" si="370"/>
        <v/>
      </c>
      <c r="AW526" t="str">
        <f t="shared" si="371"/>
        <v xml:space="preserve">                              </v>
      </c>
      <c r="AX526" t="str">
        <f t="shared" si="372"/>
        <v>000000000000000</v>
      </c>
      <c r="AY526" t="str">
        <f t="shared" si="373"/>
        <v>000000000000000</v>
      </c>
      <c r="AZ526" t="str">
        <f t="shared" si="374"/>
        <v>000000000000000</v>
      </c>
      <c r="BA526" t="str">
        <f t="shared" si="375"/>
        <v>000000000000000</v>
      </c>
      <c r="BB526" t="str">
        <f t="shared" si="376"/>
        <v>000000000000000</v>
      </c>
      <c r="BC526" t="str">
        <f t="shared" si="377"/>
        <v>000000000000000</v>
      </c>
      <c r="BD526" t="str">
        <f t="shared" si="378"/>
        <v>000000000000000</v>
      </c>
      <c r="BE526" t="str">
        <f t="shared" si="379"/>
        <v>000000000000000</v>
      </c>
      <c r="BF526" t="str">
        <f t="shared" si="380"/>
        <v>PES</v>
      </c>
      <c r="BG526" t="str">
        <f t="shared" si="381"/>
        <v>0001000000</v>
      </c>
      <c r="BH526">
        <f t="shared" si="382"/>
        <v>1</v>
      </c>
      <c r="BI526" t="str">
        <f t="shared" si="383"/>
        <v xml:space="preserve"> </v>
      </c>
      <c r="BJ526" t="str">
        <f t="shared" si="384"/>
        <v>000000000000000</v>
      </c>
      <c r="BK526" t="str">
        <f t="shared" si="385"/>
        <v/>
      </c>
      <c r="BL526" t="str">
        <f t="shared" si="386"/>
        <v/>
      </c>
      <c r="BM526" t="str">
        <f t="shared" si="387"/>
        <v/>
      </c>
      <c r="BN526" t="str">
        <f t="shared" si="388"/>
        <v/>
      </c>
      <c r="BO526" t="str">
        <f t="shared" si="389"/>
        <v/>
      </c>
      <c r="BP526" t="str">
        <f t="shared" si="390"/>
        <v/>
      </c>
      <c r="BQ526" t="str">
        <f t="shared" si="391"/>
        <v/>
      </c>
      <c r="BR526" t="str">
        <f t="shared" si="392"/>
        <v/>
      </c>
      <c r="BS526" s="22" t="str">
        <f ca="1">IF(BT526="","",MAX($BS$5:INDIRECT(ADDRESS(ROW()-1,COLUMN())))+1)</f>
        <v/>
      </c>
      <c r="BT526" s="22" t="str">
        <f t="shared" si="393"/>
        <v/>
      </c>
      <c r="BU526" s="22" t="str">
        <f ca="1">IF(BV526="","",MAX($BU$5:INDIRECT(ADDRESS(ROW()-1,COLUMN())))+1)</f>
        <v/>
      </c>
      <c r="BV526" s="22" t="str">
        <f t="shared" si="394"/>
        <v/>
      </c>
    </row>
    <row r="527" spans="2:74">
      <c r="B527" s="39"/>
      <c r="C527" s="3"/>
      <c r="D527" s="3" t="str">
        <f t="shared" si="355"/>
        <v/>
      </c>
      <c r="E527" s="40"/>
      <c r="F527" s="40"/>
      <c r="G527" s="40">
        <f t="shared" si="362"/>
        <v>0</v>
      </c>
      <c r="H527" s="3">
        <v>80</v>
      </c>
      <c r="I527" s="3" t="str">
        <f t="shared" si="356"/>
        <v>C U I T</v>
      </c>
      <c r="J527" s="33"/>
      <c r="K527" s="3"/>
      <c r="L527" s="41"/>
      <c r="M527" s="41"/>
      <c r="N527" s="41"/>
      <c r="O527" s="41"/>
      <c r="P527" s="41"/>
      <c r="Q527" s="41"/>
      <c r="R527" s="41"/>
      <c r="S527" s="41"/>
      <c r="T527" s="3" t="s">
        <v>645</v>
      </c>
      <c r="U527" s="3" t="str">
        <f t="shared" si="357"/>
        <v>PESOS ARGENTINOS</v>
      </c>
      <c r="V527" s="41">
        <v>1</v>
      </c>
      <c r="W527" s="41">
        <v>1</v>
      </c>
      <c r="X527" s="3">
        <v>0</v>
      </c>
      <c r="Y527" s="3" t="str">
        <f t="shared" si="358"/>
        <v>NO CORRESPONDE</v>
      </c>
      <c r="Z527" s="3"/>
      <c r="AA527" s="39" t="str">
        <f t="shared" si="363"/>
        <v/>
      </c>
      <c r="AC527" s="46"/>
      <c r="AD527" s="7"/>
      <c r="AE527" s="3" t="str">
        <f t="shared" si="359"/>
        <v/>
      </c>
      <c r="AF527" s="47">
        <f t="shared" si="395"/>
        <v>0</v>
      </c>
      <c r="AG527" s="46"/>
      <c r="AH527" s="7"/>
      <c r="AI527" s="3" t="str">
        <f t="shared" si="360"/>
        <v/>
      </c>
      <c r="AJ527" s="47">
        <f t="shared" si="396"/>
        <v>0</v>
      </c>
      <c r="AK527" s="53">
        <f t="shared" si="397"/>
        <v>0</v>
      </c>
      <c r="AL527" s="53">
        <f t="shared" si="398"/>
        <v>0</v>
      </c>
      <c r="AN527" s="56">
        <f t="shared" si="361"/>
        <v>0</v>
      </c>
      <c r="AP527" t="str">
        <f t="shared" si="364"/>
        <v/>
      </c>
      <c r="AQ527" t="str">
        <f t="shared" si="365"/>
        <v/>
      </c>
      <c r="AR527" t="str">
        <f t="shared" si="366"/>
        <v/>
      </c>
      <c r="AS527" t="str">
        <f t="shared" si="367"/>
        <v/>
      </c>
      <c r="AT527" t="str">
        <f t="shared" si="368"/>
        <v/>
      </c>
      <c r="AU527" t="str">
        <f t="shared" si="369"/>
        <v>80</v>
      </c>
      <c r="AV527" t="str">
        <f t="shared" si="370"/>
        <v/>
      </c>
      <c r="AW527" t="str">
        <f t="shared" si="371"/>
        <v xml:space="preserve">                              </v>
      </c>
      <c r="AX527" t="str">
        <f t="shared" si="372"/>
        <v>000000000000000</v>
      </c>
      <c r="AY527" t="str">
        <f t="shared" si="373"/>
        <v>000000000000000</v>
      </c>
      <c r="AZ527" t="str">
        <f t="shared" si="374"/>
        <v>000000000000000</v>
      </c>
      <c r="BA527" t="str">
        <f t="shared" si="375"/>
        <v>000000000000000</v>
      </c>
      <c r="BB527" t="str">
        <f t="shared" si="376"/>
        <v>000000000000000</v>
      </c>
      <c r="BC527" t="str">
        <f t="shared" si="377"/>
        <v>000000000000000</v>
      </c>
      <c r="BD527" t="str">
        <f t="shared" si="378"/>
        <v>000000000000000</v>
      </c>
      <c r="BE527" t="str">
        <f t="shared" si="379"/>
        <v>000000000000000</v>
      </c>
      <c r="BF527" t="str">
        <f t="shared" si="380"/>
        <v>PES</v>
      </c>
      <c r="BG527" t="str">
        <f t="shared" si="381"/>
        <v>0001000000</v>
      </c>
      <c r="BH527">
        <f t="shared" si="382"/>
        <v>1</v>
      </c>
      <c r="BI527" t="str">
        <f t="shared" si="383"/>
        <v xml:space="preserve"> </v>
      </c>
      <c r="BJ527" t="str">
        <f t="shared" si="384"/>
        <v>000000000000000</v>
      </c>
      <c r="BK527" t="str">
        <f t="shared" si="385"/>
        <v/>
      </c>
      <c r="BL527" t="str">
        <f t="shared" si="386"/>
        <v/>
      </c>
      <c r="BM527" t="str">
        <f t="shared" si="387"/>
        <v/>
      </c>
      <c r="BN527" t="str">
        <f t="shared" si="388"/>
        <v/>
      </c>
      <c r="BO527" t="str">
        <f t="shared" si="389"/>
        <v/>
      </c>
      <c r="BP527" t="str">
        <f t="shared" si="390"/>
        <v/>
      </c>
      <c r="BQ527" t="str">
        <f t="shared" si="391"/>
        <v/>
      </c>
      <c r="BR527" t="str">
        <f t="shared" si="392"/>
        <v/>
      </c>
      <c r="BS527" s="22" t="str">
        <f ca="1">IF(BT527="","",MAX($BS$5:INDIRECT(ADDRESS(ROW()-1,COLUMN())))+1)</f>
        <v/>
      </c>
      <c r="BT527" s="22" t="str">
        <f t="shared" si="393"/>
        <v/>
      </c>
      <c r="BU527" s="22" t="str">
        <f ca="1">IF(BV527="","",MAX($BU$5:INDIRECT(ADDRESS(ROW()-1,COLUMN())))+1)</f>
        <v/>
      </c>
      <c r="BV527" s="22" t="str">
        <f t="shared" si="394"/>
        <v/>
      </c>
    </row>
    <row r="528" spans="2:74">
      <c r="B528" s="39"/>
      <c r="C528" s="3"/>
      <c r="D528" s="3" t="str">
        <f t="shared" si="355"/>
        <v/>
      </c>
      <c r="E528" s="40"/>
      <c r="F528" s="40"/>
      <c r="G528" s="40">
        <f t="shared" si="362"/>
        <v>0</v>
      </c>
      <c r="H528" s="3">
        <v>80</v>
      </c>
      <c r="I528" s="3" t="str">
        <f t="shared" si="356"/>
        <v>C U I T</v>
      </c>
      <c r="J528" s="33"/>
      <c r="K528" s="3"/>
      <c r="L528" s="41"/>
      <c r="M528" s="41"/>
      <c r="N528" s="41"/>
      <c r="O528" s="41"/>
      <c r="P528" s="41"/>
      <c r="Q528" s="41"/>
      <c r="R528" s="41"/>
      <c r="S528" s="41"/>
      <c r="T528" s="3" t="s">
        <v>645</v>
      </c>
      <c r="U528" s="3" t="str">
        <f t="shared" si="357"/>
        <v>PESOS ARGENTINOS</v>
      </c>
      <c r="V528" s="41">
        <v>1</v>
      </c>
      <c r="W528" s="41">
        <v>1</v>
      </c>
      <c r="X528" s="3">
        <v>0</v>
      </c>
      <c r="Y528" s="3" t="str">
        <f t="shared" si="358"/>
        <v>NO CORRESPONDE</v>
      </c>
      <c r="Z528" s="3"/>
      <c r="AA528" s="39" t="str">
        <f t="shared" si="363"/>
        <v/>
      </c>
      <c r="AC528" s="46"/>
      <c r="AD528" s="7"/>
      <c r="AE528" s="3" t="str">
        <f t="shared" si="359"/>
        <v/>
      </c>
      <c r="AF528" s="47">
        <f t="shared" si="395"/>
        <v>0</v>
      </c>
      <c r="AG528" s="46"/>
      <c r="AH528" s="7"/>
      <c r="AI528" s="3" t="str">
        <f t="shared" si="360"/>
        <v/>
      </c>
      <c r="AJ528" s="47">
        <f t="shared" si="396"/>
        <v>0</v>
      </c>
      <c r="AK528" s="53">
        <f t="shared" si="397"/>
        <v>0</v>
      </c>
      <c r="AL528" s="53">
        <f t="shared" si="398"/>
        <v>0</v>
      </c>
      <c r="AN528" s="56">
        <f t="shared" si="361"/>
        <v>0</v>
      </c>
      <c r="AP528" t="str">
        <f t="shared" si="364"/>
        <v/>
      </c>
      <c r="AQ528" t="str">
        <f t="shared" si="365"/>
        <v/>
      </c>
      <c r="AR528" t="str">
        <f t="shared" si="366"/>
        <v/>
      </c>
      <c r="AS528" t="str">
        <f t="shared" si="367"/>
        <v/>
      </c>
      <c r="AT528" t="str">
        <f t="shared" si="368"/>
        <v/>
      </c>
      <c r="AU528" t="str">
        <f t="shared" si="369"/>
        <v>80</v>
      </c>
      <c r="AV528" t="str">
        <f t="shared" si="370"/>
        <v/>
      </c>
      <c r="AW528" t="str">
        <f t="shared" si="371"/>
        <v xml:space="preserve">                              </v>
      </c>
      <c r="AX528" t="str">
        <f t="shared" si="372"/>
        <v>000000000000000</v>
      </c>
      <c r="AY528" t="str">
        <f t="shared" si="373"/>
        <v>000000000000000</v>
      </c>
      <c r="AZ528" t="str">
        <f t="shared" si="374"/>
        <v>000000000000000</v>
      </c>
      <c r="BA528" t="str">
        <f t="shared" si="375"/>
        <v>000000000000000</v>
      </c>
      <c r="BB528" t="str">
        <f t="shared" si="376"/>
        <v>000000000000000</v>
      </c>
      <c r="BC528" t="str">
        <f t="shared" si="377"/>
        <v>000000000000000</v>
      </c>
      <c r="BD528" t="str">
        <f t="shared" si="378"/>
        <v>000000000000000</v>
      </c>
      <c r="BE528" t="str">
        <f t="shared" si="379"/>
        <v>000000000000000</v>
      </c>
      <c r="BF528" t="str">
        <f t="shared" si="380"/>
        <v>PES</v>
      </c>
      <c r="BG528" t="str">
        <f t="shared" si="381"/>
        <v>0001000000</v>
      </c>
      <c r="BH528">
        <f t="shared" si="382"/>
        <v>1</v>
      </c>
      <c r="BI528" t="str">
        <f t="shared" si="383"/>
        <v xml:space="preserve"> </v>
      </c>
      <c r="BJ528" t="str">
        <f t="shared" si="384"/>
        <v>000000000000000</v>
      </c>
      <c r="BK528" t="str">
        <f t="shared" si="385"/>
        <v/>
      </c>
      <c r="BL528" t="str">
        <f t="shared" si="386"/>
        <v/>
      </c>
      <c r="BM528" t="str">
        <f t="shared" si="387"/>
        <v/>
      </c>
      <c r="BN528" t="str">
        <f t="shared" si="388"/>
        <v/>
      </c>
      <c r="BO528" t="str">
        <f t="shared" si="389"/>
        <v/>
      </c>
      <c r="BP528" t="str">
        <f t="shared" si="390"/>
        <v/>
      </c>
      <c r="BQ528" t="str">
        <f t="shared" si="391"/>
        <v/>
      </c>
      <c r="BR528" t="str">
        <f t="shared" si="392"/>
        <v/>
      </c>
      <c r="BS528" s="22" t="str">
        <f ca="1">IF(BT528="","",MAX($BS$5:INDIRECT(ADDRESS(ROW()-1,COLUMN())))+1)</f>
        <v/>
      </c>
      <c r="BT528" s="22" t="str">
        <f t="shared" si="393"/>
        <v/>
      </c>
      <c r="BU528" s="22" t="str">
        <f ca="1">IF(BV528="","",MAX($BU$5:INDIRECT(ADDRESS(ROW()-1,COLUMN())))+1)</f>
        <v/>
      </c>
      <c r="BV528" s="22" t="str">
        <f t="shared" si="394"/>
        <v/>
      </c>
    </row>
    <row r="529" spans="2:74">
      <c r="B529" s="39"/>
      <c r="C529" s="3"/>
      <c r="D529" s="3" t="str">
        <f t="shared" si="355"/>
        <v/>
      </c>
      <c r="E529" s="40"/>
      <c r="F529" s="40"/>
      <c r="G529" s="40">
        <f t="shared" si="362"/>
        <v>0</v>
      </c>
      <c r="H529" s="3">
        <v>80</v>
      </c>
      <c r="I529" s="3" t="str">
        <f t="shared" si="356"/>
        <v>C U I T</v>
      </c>
      <c r="J529" s="33"/>
      <c r="K529" s="3"/>
      <c r="L529" s="41"/>
      <c r="M529" s="41"/>
      <c r="N529" s="41"/>
      <c r="O529" s="41"/>
      <c r="P529" s="41"/>
      <c r="Q529" s="41"/>
      <c r="R529" s="41"/>
      <c r="S529" s="41"/>
      <c r="T529" s="3" t="s">
        <v>645</v>
      </c>
      <c r="U529" s="3" t="str">
        <f t="shared" si="357"/>
        <v>PESOS ARGENTINOS</v>
      </c>
      <c r="V529" s="41">
        <v>1</v>
      </c>
      <c r="W529" s="41">
        <v>1</v>
      </c>
      <c r="X529" s="3">
        <v>0</v>
      </c>
      <c r="Y529" s="3" t="str">
        <f t="shared" si="358"/>
        <v>NO CORRESPONDE</v>
      </c>
      <c r="Z529" s="3"/>
      <c r="AA529" s="39" t="str">
        <f t="shared" si="363"/>
        <v/>
      </c>
      <c r="AC529" s="46"/>
      <c r="AD529" s="7"/>
      <c r="AE529" s="3" t="str">
        <f t="shared" si="359"/>
        <v/>
      </c>
      <c r="AF529" s="47">
        <f t="shared" si="395"/>
        <v>0</v>
      </c>
      <c r="AG529" s="46"/>
      <c r="AH529" s="7"/>
      <c r="AI529" s="3" t="str">
        <f t="shared" si="360"/>
        <v/>
      </c>
      <c r="AJ529" s="47">
        <f t="shared" si="396"/>
        <v>0</v>
      </c>
      <c r="AK529" s="53">
        <f t="shared" si="397"/>
        <v>0</v>
      </c>
      <c r="AL529" s="53">
        <f t="shared" si="398"/>
        <v>0</v>
      </c>
      <c r="AN529" s="56">
        <f t="shared" si="361"/>
        <v>0</v>
      </c>
      <c r="AP529" t="str">
        <f t="shared" si="364"/>
        <v/>
      </c>
      <c r="AQ529" t="str">
        <f t="shared" si="365"/>
        <v/>
      </c>
      <c r="AR529" t="str">
        <f t="shared" si="366"/>
        <v/>
      </c>
      <c r="AS529" t="str">
        <f t="shared" si="367"/>
        <v/>
      </c>
      <c r="AT529" t="str">
        <f t="shared" si="368"/>
        <v/>
      </c>
      <c r="AU529" t="str">
        <f t="shared" si="369"/>
        <v>80</v>
      </c>
      <c r="AV529" t="str">
        <f t="shared" si="370"/>
        <v/>
      </c>
      <c r="AW529" t="str">
        <f t="shared" si="371"/>
        <v xml:space="preserve">                              </v>
      </c>
      <c r="AX529" t="str">
        <f t="shared" si="372"/>
        <v>000000000000000</v>
      </c>
      <c r="AY529" t="str">
        <f t="shared" si="373"/>
        <v>000000000000000</v>
      </c>
      <c r="AZ529" t="str">
        <f t="shared" si="374"/>
        <v>000000000000000</v>
      </c>
      <c r="BA529" t="str">
        <f t="shared" si="375"/>
        <v>000000000000000</v>
      </c>
      <c r="BB529" t="str">
        <f t="shared" si="376"/>
        <v>000000000000000</v>
      </c>
      <c r="BC529" t="str">
        <f t="shared" si="377"/>
        <v>000000000000000</v>
      </c>
      <c r="BD529" t="str">
        <f t="shared" si="378"/>
        <v>000000000000000</v>
      </c>
      <c r="BE529" t="str">
        <f t="shared" si="379"/>
        <v>000000000000000</v>
      </c>
      <c r="BF529" t="str">
        <f t="shared" si="380"/>
        <v>PES</v>
      </c>
      <c r="BG529" t="str">
        <f t="shared" si="381"/>
        <v>0001000000</v>
      </c>
      <c r="BH529">
        <f t="shared" si="382"/>
        <v>1</v>
      </c>
      <c r="BI529" t="str">
        <f t="shared" si="383"/>
        <v xml:space="preserve"> </v>
      </c>
      <c r="BJ529" t="str">
        <f t="shared" si="384"/>
        <v>000000000000000</v>
      </c>
      <c r="BK529" t="str">
        <f t="shared" si="385"/>
        <v/>
      </c>
      <c r="BL529" t="str">
        <f t="shared" si="386"/>
        <v/>
      </c>
      <c r="BM529" t="str">
        <f t="shared" si="387"/>
        <v/>
      </c>
      <c r="BN529" t="str">
        <f t="shared" si="388"/>
        <v/>
      </c>
      <c r="BO529" t="str">
        <f t="shared" si="389"/>
        <v/>
      </c>
      <c r="BP529" t="str">
        <f t="shared" si="390"/>
        <v/>
      </c>
      <c r="BQ529" t="str">
        <f t="shared" si="391"/>
        <v/>
      </c>
      <c r="BR529" t="str">
        <f t="shared" si="392"/>
        <v/>
      </c>
      <c r="BS529" s="22" t="str">
        <f ca="1">IF(BT529="","",MAX($BS$5:INDIRECT(ADDRESS(ROW()-1,COLUMN())))+1)</f>
        <v/>
      </c>
      <c r="BT529" s="22" t="str">
        <f t="shared" si="393"/>
        <v/>
      </c>
      <c r="BU529" s="22" t="str">
        <f ca="1">IF(BV529="","",MAX($BU$5:INDIRECT(ADDRESS(ROW()-1,COLUMN())))+1)</f>
        <v/>
      </c>
      <c r="BV529" s="22" t="str">
        <f t="shared" si="394"/>
        <v/>
      </c>
    </row>
    <row r="530" spans="2:74">
      <c r="B530" s="39"/>
      <c r="C530" s="3"/>
      <c r="D530" s="3" t="str">
        <f t="shared" si="355"/>
        <v/>
      </c>
      <c r="E530" s="40"/>
      <c r="F530" s="40"/>
      <c r="G530" s="40">
        <f t="shared" si="362"/>
        <v>0</v>
      </c>
      <c r="H530" s="3">
        <v>80</v>
      </c>
      <c r="I530" s="3" t="str">
        <f t="shared" si="356"/>
        <v>C U I T</v>
      </c>
      <c r="J530" s="33"/>
      <c r="K530" s="3"/>
      <c r="L530" s="41"/>
      <c r="M530" s="41"/>
      <c r="N530" s="41"/>
      <c r="O530" s="41"/>
      <c r="P530" s="41"/>
      <c r="Q530" s="41"/>
      <c r="R530" s="41"/>
      <c r="S530" s="41"/>
      <c r="T530" s="3" t="s">
        <v>645</v>
      </c>
      <c r="U530" s="3" t="str">
        <f t="shared" si="357"/>
        <v>PESOS ARGENTINOS</v>
      </c>
      <c r="V530" s="41">
        <v>1</v>
      </c>
      <c r="W530" s="41">
        <v>1</v>
      </c>
      <c r="X530" s="3">
        <v>0</v>
      </c>
      <c r="Y530" s="3" t="str">
        <f t="shared" si="358"/>
        <v>NO CORRESPONDE</v>
      </c>
      <c r="Z530" s="3"/>
      <c r="AA530" s="39" t="str">
        <f t="shared" si="363"/>
        <v/>
      </c>
      <c r="AC530" s="46"/>
      <c r="AD530" s="7"/>
      <c r="AE530" s="3" t="str">
        <f t="shared" si="359"/>
        <v/>
      </c>
      <c r="AF530" s="47">
        <f t="shared" si="395"/>
        <v>0</v>
      </c>
      <c r="AG530" s="46"/>
      <c r="AH530" s="7"/>
      <c r="AI530" s="3" t="str">
        <f t="shared" si="360"/>
        <v/>
      </c>
      <c r="AJ530" s="47">
        <f t="shared" si="396"/>
        <v>0</v>
      </c>
      <c r="AK530" s="53">
        <f t="shared" si="397"/>
        <v>0</v>
      </c>
      <c r="AL530" s="53">
        <f t="shared" si="398"/>
        <v>0</v>
      </c>
      <c r="AN530" s="56">
        <f t="shared" si="361"/>
        <v>0</v>
      </c>
      <c r="AP530" t="str">
        <f t="shared" si="364"/>
        <v/>
      </c>
      <c r="AQ530" t="str">
        <f t="shared" si="365"/>
        <v/>
      </c>
      <c r="AR530" t="str">
        <f t="shared" si="366"/>
        <v/>
      </c>
      <c r="AS530" t="str">
        <f t="shared" si="367"/>
        <v/>
      </c>
      <c r="AT530" t="str">
        <f t="shared" si="368"/>
        <v/>
      </c>
      <c r="AU530" t="str">
        <f t="shared" si="369"/>
        <v>80</v>
      </c>
      <c r="AV530" t="str">
        <f t="shared" si="370"/>
        <v/>
      </c>
      <c r="AW530" t="str">
        <f t="shared" si="371"/>
        <v xml:space="preserve">                              </v>
      </c>
      <c r="AX530" t="str">
        <f t="shared" si="372"/>
        <v>000000000000000</v>
      </c>
      <c r="AY530" t="str">
        <f t="shared" si="373"/>
        <v>000000000000000</v>
      </c>
      <c r="AZ530" t="str">
        <f t="shared" si="374"/>
        <v>000000000000000</v>
      </c>
      <c r="BA530" t="str">
        <f t="shared" si="375"/>
        <v>000000000000000</v>
      </c>
      <c r="BB530" t="str">
        <f t="shared" si="376"/>
        <v>000000000000000</v>
      </c>
      <c r="BC530" t="str">
        <f t="shared" si="377"/>
        <v>000000000000000</v>
      </c>
      <c r="BD530" t="str">
        <f t="shared" si="378"/>
        <v>000000000000000</v>
      </c>
      <c r="BE530" t="str">
        <f t="shared" si="379"/>
        <v>000000000000000</v>
      </c>
      <c r="BF530" t="str">
        <f t="shared" si="380"/>
        <v>PES</v>
      </c>
      <c r="BG530" t="str">
        <f t="shared" si="381"/>
        <v>0001000000</v>
      </c>
      <c r="BH530">
        <f t="shared" si="382"/>
        <v>1</v>
      </c>
      <c r="BI530" t="str">
        <f t="shared" si="383"/>
        <v xml:space="preserve"> </v>
      </c>
      <c r="BJ530" t="str">
        <f t="shared" si="384"/>
        <v>000000000000000</v>
      </c>
      <c r="BK530" t="str">
        <f t="shared" si="385"/>
        <v/>
      </c>
      <c r="BL530" t="str">
        <f t="shared" si="386"/>
        <v/>
      </c>
      <c r="BM530" t="str">
        <f t="shared" si="387"/>
        <v/>
      </c>
      <c r="BN530" t="str">
        <f t="shared" si="388"/>
        <v/>
      </c>
      <c r="BO530" t="str">
        <f t="shared" si="389"/>
        <v/>
      </c>
      <c r="BP530" t="str">
        <f t="shared" si="390"/>
        <v/>
      </c>
      <c r="BQ530" t="str">
        <f t="shared" si="391"/>
        <v/>
      </c>
      <c r="BR530" t="str">
        <f t="shared" si="392"/>
        <v/>
      </c>
      <c r="BS530" s="22" t="str">
        <f ca="1">IF(BT530="","",MAX($BS$5:INDIRECT(ADDRESS(ROW()-1,COLUMN())))+1)</f>
        <v/>
      </c>
      <c r="BT530" s="22" t="str">
        <f t="shared" si="393"/>
        <v/>
      </c>
      <c r="BU530" s="22" t="str">
        <f ca="1">IF(BV530="","",MAX($BU$5:INDIRECT(ADDRESS(ROW()-1,COLUMN())))+1)</f>
        <v/>
      </c>
      <c r="BV530" s="22" t="str">
        <f t="shared" si="394"/>
        <v/>
      </c>
    </row>
    <row r="531" spans="2:74">
      <c r="B531" s="39"/>
      <c r="C531" s="3"/>
      <c r="D531" s="3" t="str">
        <f t="shared" si="355"/>
        <v/>
      </c>
      <c r="E531" s="40"/>
      <c r="F531" s="40"/>
      <c r="G531" s="40">
        <f t="shared" si="362"/>
        <v>0</v>
      </c>
      <c r="H531" s="3">
        <v>80</v>
      </c>
      <c r="I531" s="3" t="str">
        <f t="shared" si="356"/>
        <v>C U I T</v>
      </c>
      <c r="J531" s="33"/>
      <c r="K531" s="3"/>
      <c r="L531" s="41"/>
      <c r="M531" s="41"/>
      <c r="N531" s="41"/>
      <c r="O531" s="41"/>
      <c r="P531" s="41"/>
      <c r="Q531" s="41"/>
      <c r="R531" s="41"/>
      <c r="S531" s="41"/>
      <c r="T531" s="3" t="s">
        <v>645</v>
      </c>
      <c r="U531" s="3" t="str">
        <f t="shared" si="357"/>
        <v>PESOS ARGENTINOS</v>
      </c>
      <c r="V531" s="41">
        <v>1</v>
      </c>
      <c r="W531" s="41">
        <v>1</v>
      </c>
      <c r="X531" s="3">
        <v>0</v>
      </c>
      <c r="Y531" s="3" t="str">
        <f t="shared" si="358"/>
        <v>NO CORRESPONDE</v>
      </c>
      <c r="Z531" s="3"/>
      <c r="AA531" s="39" t="str">
        <f t="shared" si="363"/>
        <v/>
      </c>
      <c r="AC531" s="46"/>
      <c r="AD531" s="7"/>
      <c r="AE531" s="3" t="str">
        <f t="shared" si="359"/>
        <v/>
      </c>
      <c r="AF531" s="47">
        <f t="shared" si="395"/>
        <v>0</v>
      </c>
      <c r="AG531" s="46"/>
      <c r="AH531" s="7"/>
      <c r="AI531" s="3" t="str">
        <f t="shared" si="360"/>
        <v/>
      </c>
      <c r="AJ531" s="47">
        <f t="shared" si="396"/>
        <v>0</v>
      </c>
      <c r="AK531" s="53">
        <f t="shared" si="397"/>
        <v>0</v>
      </c>
      <c r="AL531" s="53">
        <f t="shared" si="398"/>
        <v>0</v>
      </c>
      <c r="AN531" s="56">
        <f t="shared" si="361"/>
        <v>0</v>
      </c>
      <c r="AP531" t="str">
        <f t="shared" si="364"/>
        <v/>
      </c>
      <c r="AQ531" t="str">
        <f t="shared" si="365"/>
        <v/>
      </c>
      <c r="AR531" t="str">
        <f t="shared" si="366"/>
        <v/>
      </c>
      <c r="AS531" t="str">
        <f t="shared" si="367"/>
        <v/>
      </c>
      <c r="AT531" t="str">
        <f t="shared" si="368"/>
        <v/>
      </c>
      <c r="AU531" t="str">
        <f t="shared" si="369"/>
        <v>80</v>
      </c>
      <c r="AV531" t="str">
        <f t="shared" si="370"/>
        <v/>
      </c>
      <c r="AW531" t="str">
        <f t="shared" si="371"/>
        <v xml:space="preserve">                              </v>
      </c>
      <c r="AX531" t="str">
        <f t="shared" si="372"/>
        <v>000000000000000</v>
      </c>
      <c r="AY531" t="str">
        <f t="shared" si="373"/>
        <v>000000000000000</v>
      </c>
      <c r="AZ531" t="str">
        <f t="shared" si="374"/>
        <v>000000000000000</v>
      </c>
      <c r="BA531" t="str">
        <f t="shared" si="375"/>
        <v>000000000000000</v>
      </c>
      <c r="BB531" t="str">
        <f t="shared" si="376"/>
        <v>000000000000000</v>
      </c>
      <c r="BC531" t="str">
        <f t="shared" si="377"/>
        <v>000000000000000</v>
      </c>
      <c r="BD531" t="str">
        <f t="shared" si="378"/>
        <v>000000000000000</v>
      </c>
      <c r="BE531" t="str">
        <f t="shared" si="379"/>
        <v>000000000000000</v>
      </c>
      <c r="BF531" t="str">
        <f t="shared" si="380"/>
        <v>PES</v>
      </c>
      <c r="BG531" t="str">
        <f t="shared" si="381"/>
        <v>0001000000</v>
      </c>
      <c r="BH531">
        <f t="shared" si="382"/>
        <v>1</v>
      </c>
      <c r="BI531" t="str">
        <f t="shared" si="383"/>
        <v xml:space="preserve"> </v>
      </c>
      <c r="BJ531" t="str">
        <f t="shared" si="384"/>
        <v>000000000000000</v>
      </c>
      <c r="BK531" t="str">
        <f t="shared" si="385"/>
        <v/>
      </c>
      <c r="BL531" t="str">
        <f t="shared" si="386"/>
        <v/>
      </c>
      <c r="BM531" t="str">
        <f t="shared" si="387"/>
        <v/>
      </c>
      <c r="BN531" t="str">
        <f t="shared" si="388"/>
        <v/>
      </c>
      <c r="BO531" t="str">
        <f t="shared" si="389"/>
        <v/>
      </c>
      <c r="BP531" t="str">
        <f t="shared" si="390"/>
        <v/>
      </c>
      <c r="BQ531" t="str">
        <f t="shared" si="391"/>
        <v/>
      </c>
      <c r="BR531" t="str">
        <f t="shared" si="392"/>
        <v/>
      </c>
      <c r="BS531" s="22" t="str">
        <f ca="1">IF(BT531="","",MAX($BS$5:INDIRECT(ADDRESS(ROW()-1,COLUMN())))+1)</f>
        <v/>
      </c>
      <c r="BT531" s="22" t="str">
        <f t="shared" si="393"/>
        <v/>
      </c>
      <c r="BU531" s="22" t="str">
        <f ca="1">IF(BV531="","",MAX($BU$5:INDIRECT(ADDRESS(ROW()-1,COLUMN())))+1)</f>
        <v/>
      </c>
      <c r="BV531" s="22" t="str">
        <f t="shared" si="394"/>
        <v/>
      </c>
    </row>
    <row r="532" spans="2:74">
      <c r="B532" s="39"/>
      <c r="C532" s="3"/>
      <c r="D532" s="3" t="str">
        <f t="shared" si="355"/>
        <v/>
      </c>
      <c r="E532" s="40"/>
      <c r="F532" s="40"/>
      <c r="G532" s="40">
        <f t="shared" si="362"/>
        <v>0</v>
      </c>
      <c r="H532" s="3">
        <v>80</v>
      </c>
      <c r="I532" s="3" t="str">
        <f t="shared" si="356"/>
        <v>C U I T</v>
      </c>
      <c r="J532" s="33"/>
      <c r="K532" s="3"/>
      <c r="L532" s="41"/>
      <c r="M532" s="41"/>
      <c r="N532" s="41"/>
      <c r="O532" s="41"/>
      <c r="P532" s="41"/>
      <c r="Q532" s="41"/>
      <c r="R532" s="41"/>
      <c r="S532" s="41"/>
      <c r="T532" s="3" t="s">
        <v>645</v>
      </c>
      <c r="U532" s="3" t="str">
        <f t="shared" si="357"/>
        <v>PESOS ARGENTINOS</v>
      </c>
      <c r="V532" s="41">
        <v>1</v>
      </c>
      <c r="W532" s="41">
        <v>1</v>
      </c>
      <c r="X532" s="3">
        <v>0</v>
      </c>
      <c r="Y532" s="3" t="str">
        <f t="shared" si="358"/>
        <v>NO CORRESPONDE</v>
      </c>
      <c r="Z532" s="3"/>
      <c r="AA532" s="39" t="str">
        <f t="shared" si="363"/>
        <v/>
      </c>
      <c r="AC532" s="46"/>
      <c r="AD532" s="7"/>
      <c r="AE532" s="3" t="str">
        <f t="shared" si="359"/>
        <v/>
      </c>
      <c r="AF532" s="47">
        <f t="shared" si="395"/>
        <v>0</v>
      </c>
      <c r="AG532" s="46"/>
      <c r="AH532" s="7"/>
      <c r="AI532" s="3" t="str">
        <f t="shared" si="360"/>
        <v/>
      </c>
      <c r="AJ532" s="47">
        <f t="shared" si="396"/>
        <v>0</v>
      </c>
      <c r="AK532" s="53">
        <f t="shared" si="397"/>
        <v>0</v>
      </c>
      <c r="AL532" s="53">
        <f t="shared" si="398"/>
        <v>0</v>
      </c>
      <c r="AN532" s="56">
        <f t="shared" si="361"/>
        <v>0</v>
      </c>
      <c r="AP532" t="str">
        <f t="shared" si="364"/>
        <v/>
      </c>
      <c r="AQ532" t="str">
        <f t="shared" si="365"/>
        <v/>
      </c>
      <c r="AR532" t="str">
        <f t="shared" si="366"/>
        <v/>
      </c>
      <c r="AS532" t="str">
        <f t="shared" si="367"/>
        <v/>
      </c>
      <c r="AT532" t="str">
        <f t="shared" si="368"/>
        <v/>
      </c>
      <c r="AU532" t="str">
        <f t="shared" si="369"/>
        <v>80</v>
      </c>
      <c r="AV532" t="str">
        <f t="shared" si="370"/>
        <v/>
      </c>
      <c r="AW532" t="str">
        <f t="shared" si="371"/>
        <v xml:space="preserve">                              </v>
      </c>
      <c r="AX532" t="str">
        <f t="shared" si="372"/>
        <v>000000000000000</v>
      </c>
      <c r="AY532" t="str">
        <f t="shared" si="373"/>
        <v>000000000000000</v>
      </c>
      <c r="AZ532" t="str">
        <f t="shared" si="374"/>
        <v>000000000000000</v>
      </c>
      <c r="BA532" t="str">
        <f t="shared" si="375"/>
        <v>000000000000000</v>
      </c>
      <c r="BB532" t="str">
        <f t="shared" si="376"/>
        <v>000000000000000</v>
      </c>
      <c r="BC532" t="str">
        <f t="shared" si="377"/>
        <v>000000000000000</v>
      </c>
      <c r="BD532" t="str">
        <f t="shared" si="378"/>
        <v>000000000000000</v>
      </c>
      <c r="BE532" t="str">
        <f t="shared" si="379"/>
        <v>000000000000000</v>
      </c>
      <c r="BF532" t="str">
        <f t="shared" si="380"/>
        <v>PES</v>
      </c>
      <c r="BG532" t="str">
        <f t="shared" si="381"/>
        <v>0001000000</v>
      </c>
      <c r="BH532">
        <f t="shared" si="382"/>
        <v>1</v>
      </c>
      <c r="BI532" t="str">
        <f t="shared" si="383"/>
        <v xml:space="preserve"> </v>
      </c>
      <c r="BJ532" t="str">
        <f t="shared" si="384"/>
        <v>000000000000000</v>
      </c>
      <c r="BK532" t="str">
        <f t="shared" si="385"/>
        <v/>
      </c>
      <c r="BL532" t="str">
        <f t="shared" si="386"/>
        <v/>
      </c>
      <c r="BM532" t="str">
        <f t="shared" si="387"/>
        <v/>
      </c>
      <c r="BN532" t="str">
        <f t="shared" si="388"/>
        <v/>
      </c>
      <c r="BO532" t="str">
        <f t="shared" si="389"/>
        <v/>
      </c>
      <c r="BP532" t="str">
        <f t="shared" si="390"/>
        <v/>
      </c>
      <c r="BQ532" t="str">
        <f t="shared" si="391"/>
        <v/>
      </c>
      <c r="BR532" t="str">
        <f t="shared" si="392"/>
        <v/>
      </c>
      <c r="BS532" s="22" t="str">
        <f ca="1">IF(BT532="","",MAX($BS$5:INDIRECT(ADDRESS(ROW()-1,COLUMN())))+1)</f>
        <v/>
      </c>
      <c r="BT532" s="22" t="str">
        <f t="shared" si="393"/>
        <v/>
      </c>
      <c r="BU532" s="22" t="str">
        <f ca="1">IF(BV532="","",MAX($BU$5:INDIRECT(ADDRESS(ROW()-1,COLUMN())))+1)</f>
        <v/>
      </c>
      <c r="BV532" s="22" t="str">
        <f t="shared" si="394"/>
        <v/>
      </c>
    </row>
    <row r="533" spans="2:74">
      <c r="B533" s="39"/>
      <c r="C533" s="3"/>
      <c r="D533" s="3" t="str">
        <f t="shared" si="355"/>
        <v/>
      </c>
      <c r="E533" s="40"/>
      <c r="F533" s="40"/>
      <c r="G533" s="40">
        <f t="shared" si="362"/>
        <v>0</v>
      </c>
      <c r="H533" s="3">
        <v>80</v>
      </c>
      <c r="I533" s="3" t="str">
        <f t="shared" si="356"/>
        <v>C U I T</v>
      </c>
      <c r="J533" s="33"/>
      <c r="K533" s="3"/>
      <c r="L533" s="41"/>
      <c r="M533" s="41"/>
      <c r="N533" s="41"/>
      <c r="O533" s="41"/>
      <c r="P533" s="41"/>
      <c r="Q533" s="41"/>
      <c r="R533" s="41"/>
      <c r="S533" s="41"/>
      <c r="T533" s="3" t="s">
        <v>645</v>
      </c>
      <c r="U533" s="3" t="str">
        <f t="shared" si="357"/>
        <v>PESOS ARGENTINOS</v>
      </c>
      <c r="V533" s="41">
        <v>1</v>
      </c>
      <c r="W533" s="41">
        <v>1</v>
      </c>
      <c r="X533" s="3">
        <v>0</v>
      </c>
      <c r="Y533" s="3" t="str">
        <f t="shared" si="358"/>
        <v>NO CORRESPONDE</v>
      </c>
      <c r="Z533" s="3"/>
      <c r="AA533" s="39" t="str">
        <f t="shared" si="363"/>
        <v/>
      </c>
      <c r="AC533" s="46"/>
      <c r="AD533" s="7"/>
      <c r="AE533" s="3" t="str">
        <f t="shared" si="359"/>
        <v/>
      </c>
      <c r="AF533" s="47">
        <f t="shared" si="395"/>
        <v>0</v>
      </c>
      <c r="AG533" s="46"/>
      <c r="AH533" s="7"/>
      <c r="AI533" s="3" t="str">
        <f t="shared" si="360"/>
        <v/>
      </c>
      <c r="AJ533" s="47">
        <f t="shared" si="396"/>
        <v>0</v>
      </c>
      <c r="AK533" s="53">
        <f t="shared" si="397"/>
        <v>0</v>
      </c>
      <c r="AL533" s="53">
        <f t="shared" si="398"/>
        <v>0</v>
      </c>
      <c r="AN533" s="56">
        <f t="shared" si="361"/>
        <v>0</v>
      </c>
      <c r="AP533" t="str">
        <f t="shared" si="364"/>
        <v/>
      </c>
      <c r="AQ533" t="str">
        <f t="shared" si="365"/>
        <v/>
      </c>
      <c r="AR533" t="str">
        <f t="shared" si="366"/>
        <v/>
      </c>
      <c r="AS533" t="str">
        <f t="shared" si="367"/>
        <v/>
      </c>
      <c r="AT533" t="str">
        <f t="shared" si="368"/>
        <v/>
      </c>
      <c r="AU533" t="str">
        <f t="shared" si="369"/>
        <v>80</v>
      </c>
      <c r="AV533" t="str">
        <f t="shared" si="370"/>
        <v/>
      </c>
      <c r="AW533" t="str">
        <f t="shared" si="371"/>
        <v xml:space="preserve">                              </v>
      </c>
      <c r="AX533" t="str">
        <f t="shared" si="372"/>
        <v>000000000000000</v>
      </c>
      <c r="AY533" t="str">
        <f t="shared" si="373"/>
        <v>000000000000000</v>
      </c>
      <c r="AZ533" t="str">
        <f t="shared" si="374"/>
        <v>000000000000000</v>
      </c>
      <c r="BA533" t="str">
        <f t="shared" si="375"/>
        <v>000000000000000</v>
      </c>
      <c r="BB533" t="str">
        <f t="shared" si="376"/>
        <v>000000000000000</v>
      </c>
      <c r="BC533" t="str">
        <f t="shared" si="377"/>
        <v>000000000000000</v>
      </c>
      <c r="BD533" t="str">
        <f t="shared" si="378"/>
        <v>000000000000000</v>
      </c>
      <c r="BE533" t="str">
        <f t="shared" si="379"/>
        <v>000000000000000</v>
      </c>
      <c r="BF533" t="str">
        <f t="shared" si="380"/>
        <v>PES</v>
      </c>
      <c r="BG533" t="str">
        <f t="shared" si="381"/>
        <v>0001000000</v>
      </c>
      <c r="BH533">
        <f t="shared" si="382"/>
        <v>1</v>
      </c>
      <c r="BI533" t="str">
        <f t="shared" si="383"/>
        <v xml:space="preserve"> </v>
      </c>
      <c r="BJ533" t="str">
        <f t="shared" si="384"/>
        <v>000000000000000</v>
      </c>
      <c r="BK533" t="str">
        <f t="shared" si="385"/>
        <v/>
      </c>
      <c r="BL533" t="str">
        <f t="shared" si="386"/>
        <v/>
      </c>
      <c r="BM533" t="str">
        <f t="shared" si="387"/>
        <v/>
      </c>
      <c r="BN533" t="str">
        <f t="shared" si="388"/>
        <v/>
      </c>
      <c r="BO533" t="str">
        <f t="shared" si="389"/>
        <v/>
      </c>
      <c r="BP533" t="str">
        <f t="shared" si="390"/>
        <v/>
      </c>
      <c r="BQ533" t="str">
        <f t="shared" si="391"/>
        <v/>
      </c>
      <c r="BR533" t="str">
        <f t="shared" si="392"/>
        <v/>
      </c>
      <c r="BS533" s="22" t="str">
        <f ca="1">IF(BT533="","",MAX($BS$5:INDIRECT(ADDRESS(ROW()-1,COLUMN())))+1)</f>
        <v/>
      </c>
      <c r="BT533" s="22" t="str">
        <f t="shared" si="393"/>
        <v/>
      </c>
      <c r="BU533" s="22" t="str">
        <f ca="1">IF(BV533="","",MAX($BU$5:INDIRECT(ADDRESS(ROW()-1,COLUMN())))+1)</f>
        <v/>
      </c>
      <c r="BV533" s="22" t="str">
        <f t="shared" si="394"/>
        <v/>
      </c>
    </row>
    <row r="534" spans="2:74">
      <c r="B534" s="39"/>
      <c r="C534" s="3"/>
      <c r="D534" s="3" t="str">
        <f t="shared" si="355"/>
        <v/>
      </c>
      <c r="E534" s="40"/>
      <c r="F534" s="40"/>
      <c r="G534" s="40">
        <f t="shared" si="362"/>
        <v>0</v>
      </c>
      <c r="H534" s="3">
        <v>80</v>
      </c>
      <c r="I534" s="3" t="str">
        <f t="shared" si="356"/>
        <v>C U I T</v>
      </c>
      <c r="J534" s="33"/>
      <c r="K534" s="3"/>
      <c r="L534" s="41"/>
      <c r="M534" s="41"/>
      <c r="N534" s="41"/>
      <c r="O534" s="41"/>
      <c r="P534" s="41"/>
      <c r="Q534" s="41"/>
      <c r="R534" s="41"/>
      <c r="S534" s="41"/>
      <c r="T534" s="3" t="s">
        <v>645</v>
      </c>
      <c r="U534" s="3" t="str">
        <f t="shared" si="357"/>
        <v>PESOS ARGENTINOS</v>
      </c>
      <c r="V534" s="41">
        <v>1</v>
      </c>
      <c r="W534" s="41">
        <v>1</v>
      </c>
      <c r="X534" s="3">
        <v>0</v>
      </c>
      <c r="Y534" s="3" t="str">
        <f t="shared" si="358"/>
        <v>NO CORRESPONDE</v>
      </c>
      <c r="Z534" s="3"/>
      <c r="AA534" s="39" t="str">
        <f t="shared" si="363"/>
        <v/>
      </c>
      <c r="AC534" s="46"/>
      <c r="AD534" s="7"/>
      <c r="AE534" s="3" t="str">
        <f t="shared" si="359"/>
        <v/>
      </c>
      <c r="AF534" s="47">
        <f t="shared" si="395"/>
        <v>0</v>
      </c>
      <c r="AG534" s="46"/>
      <c r="AH534" s="7"/>
      <c r="AI534" s="3" t="str">
        <f t="shared" si="360"/>
        <v/>
      </c>
      <c r="AJ534" s="47">
        <f t="shared" si="396"/>
        <v>0</v>
      </c>
      <c r="AK534" s="53">
        <f t="shared" si="397"/>
        <v>0</v>
      </c>
      <c r="AL534" s="53">
        <f t="shared" si="398"/>
        <v>0</v>
      </c>
      <c r="AN534" s="56">
        <f t="shared" si="361"/>
        <v>0</v>
      </c>
      <c r="AP534" t="str">
        <f t="shared" si="364"/>
        <v/>
      </c>
      <c r="AQ534" t="str">
        <f t="shared" si="365"/>
        <v/>
      </c>
      <c r="AR534" t="str">
        <f t="shared" si="366"/>
        <v/>
      </c>
      <c r="AS534" t="str">
        <f t="shared" si="367"/>
        <v/>
      </c>
      <c r="AT534" t="str">
        <f t="shared" si="368"/>
        <v/>
      </c>
      <c r="AU534" t="str">
        <f t="shared" si="369"/>
        <v>80</v>
      </c>
      <c r="AV534" t="str">
        <f t="shared" si="370"/>
        <v/>
      </c>
      <c r="AW534" t="str">
        <f t="shared" si="371"/>
        <v xml:space="preserve">                              </v>
      </c>
      <c r="AX534" t="str">
        <f t="shared" si="372"/>
        <v>000000000000000</v>
      </c>
      <c r="AY534" t="str">
        <f t="shared" si="373"/>
        <v>000000000000000</v>
      </c>
      <c r="AZ534" t="str">
        <f t="shared" si="374"/>
        <v>000000000000000</v>
      </c>
      <c r="BA534" t="str">
        <f t="shared" si="375"/>
        <v>000000000000000</v>
      </c>
      <c r="BB534" t="str">
        <f t="shared" si="376"/>
        <v>000000000000000</v>
      </c>
      <c r="BC534" t="str">
        <f t="shared" si="377"/>
        <v>000000000000000</v>
      </c>
      <c r="BD534" t="str">
        <f t="shared" si="378"/>
        <v>000000000000000</v>
      </c>
      <c r="BE534" t="str">
        <f t="shared" si="379"/>
        <v>000000000000000</v>
      </c>
      <c r="BF534" t="str">
        <f t="shared" si="380"/>
        <v>PES</v>
      </c>
      <c r="BG534" t="str">
        <f t="shared" si="381"/>
        <v>0001000000</v>
      </c>
      <c r="BH534">
        <f t="shared" si="382"/>
        <v>1</v>
      </c>
      <c r="BI534" t="str">
        <f t="shared" si="383"/>
        <v xml:space="preserve"> </v>
      </c>
      <c r="BJ534" t="str">
        <f t="shared" si="384"/>
        <v>000000000000000</v>
      </c>
      <c r="BK534" t="str">
        <f t="shared" si="385"/>
        <v/>
      </c>
      <c r="BL534" t="str">
        <f t="shared" si="386"/>
        <v/>
      </c>
      <c r="BM534" t="str">
        <f t="shared" si="387"/>
        <v/>
      </c>
      <c r="BN534" t="str">
        <f t="shared" si="388"/>
        <v/>
      </c>
      <c r="BO534" t="str">
        <f t="shared" si="389"/>
        <v/>
      </c>
      <c r="BP534" t="str">
        <f t="shared" si="390"/>
        <v/>
      </c>
      <c r="BQ534" t="str">
        <f t="shared" si="391"/>
        <v/>
      </c>
      <c r="BR534" t="str">
        <f t="shared" si="392"/>
        <v/>
      </c>
      <c r="BS534" s="22" t="str">
        <f ca="1">IF(BT534="","",MAX($BS$5:INDIRECT(ADDRESS(ROW()-1,COLUMN())))+1)</f>
        <v/>
      </c>
      <c r="BT534" s="22" t="str">
        <f t="shared" si="393"/>
        <v/>
      </c>
      <c r="BU534" s="22" t="str">
        <f ca="1">IF(BV534="","",MAX($BU$5:INDIRECT(ADDRESS(ROW()-1,COLUMN())))+1)</f>
        <v/>
      </c>
      <c r="BV534" s="22" t="str">
        <f t="shared" si="394"/>
        <v/>
      </c>
    </row>
    <row r="535" spans="2:74">
      <c r="B535" s="39"/>
      <c r="C535" s="3"/>
      <c r="D535" s="3" t="str">
        <f t="shared" si="355"/>
        <v/>
      </c>
      <c r="E535" s="40"/>
      <c r="F535" s="40"/>
      <c r="G535" s="40">
        <f t="shared" si="362"/>
        <v>0</v>
      </c>
      <c r="H535" s="3">
        <v>80</v>
      </c>
      <c r="I535" s="3" t="str">
        <f t="shared" si="356"/>
        <v>C U I T</v>
      </c>
      <c r="J535" s="33"/>
      <c r="K535" s="3"/>
      <c r="L535" s="41"/>
      <c r="M535" s="41"/>
      <c r="N535" s="41"/>
      <c r="O535" s="41"/>
      <c r="P535" s="41"/>
      <c r="Q535" s="41"/>
      <c r="R535" s="41"/>
      <c r="S535" s="41"/>
      <c r="T535" s="3" t="s">
        <v>645</v>
      </c>
      <c r="U535" s="3" t="str">
        <f t="shared" si="357"/>
        <v>PESOS ARGENTINOS</v>
      </c>
      <c r="V535" s="41">
        <v>1</v>
      </c>
      <c r="W535" s="41">
        <v>1</v>
      </c>
      <c r="X535" s="3">
        <v>0</v>
      </c>
      <c r="Y535" s="3" t="str">
        <f t="shared" si="358"/>
        <v>NO CORRESPONDE</v>
      </c>
      <c r="Z535" s="3"/>
      <c r="AA535" s="39" t="str">
        <f t="shared" si="363"/>
        <v/>
      </c>
      <c r="AC535" s="46"/>
      <c r="AD535" s="7"/>
      <c r="AE535" s="3" t="str">
        <f t="shared" si="359"/>
        <v/>
      </c>
      <c r="AF535" s="47">
        <f t="shared" si="395"/>
        <v>0</v>
      </c>
      <c r="AG535" s="46"/>
      <c r="AH535" s="7"/>
      <c r="AI535" s="3" t="str">
        <f t="shared" si="360"/>
        <v/>
      </c>
      <c r="AJ535" s="47">
        <f t="shared" si="396"/>
        <v>0</v>
      </c>
      <c r="AK535" s="53">
        <f t="shared" si="397"/>
        <v>0</v>
      </c>
      <c r="AL535" s="53">
        <f t="shared" si="398"/>
        <v>0</v>
      </c>
      <c r="AN535" s="56">
        <f t="shared" si="361"/>
        <v>0</v>
      </c>
      <c r="AP535" t="str">
        <f t="shared" si="364"/>
        <v/>
      </c>
      <c r="AQ535" t="str">
        <f t="shared" si="365"/>
        <v/>
      </c>
      <c r="AR535" t="str">
        <f t="shared" si="366"/>
        <v/>
      </c>
      <c r="AS535" t="str">
        <f t="shared" si="367"/>
        <v/>
      </c>
      <c r="AT535" t="str">
        <f t="shared" si="368"/>
        <v/>
      </c>
      <c r="AU535" t="str">
        <f t="shared" si="369"/>
        <v>80</v>
      </c>
      <c r="AV535" t="str">
        <f t="shared" si="370"/>
        <v/>
      </c>
      <c r="AW535" t="str">
        <f t="shared" si="371"/>
        <v xml:space="preserve">                              </v>
      </c>
      <c r="AX535" t="str">
        <f t="shared" si="372"/>
        <v>000000000000000</v>
      </c>
      <c r="AY535" t="str">
        <f t="shared" si="373"/>
        <v>000000000000000</v>
      </c>
      <c r="AZ535" t="str">
        <f t="shared" si="374"/>
        <v>000000000000000</v>
      </c>
      <c r="BA535" t="str">
        <f t="shared" si="375"/>
        <v>000000000000000</v>
      </c>
      <c r="BB535" t="str">
        <f t="shared" si="376"/>
        <v>000000000000000</v>
      </c>
      <c r="BC535" t="str">
        <f t="shared" si="377"/>
        <v>000000000000000</v>
      </c>
      <c r="BD535" t="str">
        <f t="shared" si="378"/>
        <v>000000000000000</v>
      </c>
      <c r="BE535" t="str">
        <f t="shared" si="379"/>
        <v>000000000000000</v>
      </c>
      <c r="BF535" t="str">
        <f t="shared" si="380"/>
        <v>PES</v>
      </c>
      <c r="BG535" t="str">
        <f t="shared" si="381"/>
        <v>0001000000</v>
      </c>
      <c r="BH535">
        <f t="shared" si="382"/>
        <v>1</v>
      </c>
      <c r="BI535" t="str">
        <f t="shared" si="383"/>
        <v xml:space="preserve"> </v>
      </c>
      <c r="BJ535" t="str">
        <f t="shared" si="384"/>
        <v>000000000000000</v>
      </c>
      <c r="BK535" t="str">
        <f t="shared" si="385"/>
        <v/>
      </c>
      <c r="BL535" t="str">
        <f t="shared" si="386"/>
        <v/>
      </c>
      <c r="BM535" t="str">
        <f t="shared" si="387"/>
        <v/>
      </c>
      <c r="BN535" t="str">
        <f t="shared" si="388"/>
        <v/>
      </c>
      <c r="BO535" t="str">
        <f t="shared" si="389"/>
        <v/>
      </c>
      <c r="BP535" t="str">
        <f t="shared" si="390"/>
        <v/>
      </c>
      <c r="BQ535" t="str">
        <f t="shared" si="391"/>
        <v/>
      </c>
      <c r="BR535" t="str">
        <f t="shared" si="392"/>
        <v/>
      </c>
      <c r="BS535" s="22" t="str">
        <f ca="1">IF(BT535="","",MAX($BS$5:INDIRECT(ADDRESS(ROW()-1,COLUMN())))+1)</f>
        <v/>
      </c>
      <c r="BT535" s="22" t="str">
        <f t="shared" si="393"/>
        <v/>
      </c>
      <c r="BU535" s="22" t="str">
        <f ca="1">IF(BV535="","",MAX($BU$5:INDIRECT(ADDRESS(ROW()-1,COLUMN())))+1)</f>
        <v/>
      </c>
      <c r="BV535" s="22" t="str">
        <f t="shared" si="394"/>
        <v/>
      </c>
    </row>
    <row r="536" spans="2:74">
      <c r="B536" s="39"/>
      <c r="C536" s="3"/>
      <c r="D536" s="3" t="str">
        <f t="shared" si="355"/>
        <v/>
      </c>
      <c r="E536" s="40"/>
      <c r="F536" s="40"/>
      <c r="G536" s="40">
        <f t="shared" si="362"/>
        <v>0</v>
      </c>
      <c r="H536" s="3">
        <v>80</v>
      </c>
      <c r="I536" s="3" t="str">
        <f t="shared" si="356"/>
        <v>C U I T</v>
      </c>
      <c r="J536" s="33"/>
      <c r="K536" s="3"/>
      <c r="L536" s="41"/>
      <c r="M536" s="41"/>
      <c r="N536" s="41"/>
      <c r="O536" s="41"/>
      <c r="P536" s="41"/>
      <c r="Q536" s="41"/>
      <c r="R536" s="41"/>
      <c r="S536" s="41"/>
      <c r="T536" s="3" t="s">
        <v>645</v>
      </c>
      <c r="U536" s="3" t="str">
        <f t="shared" si="357"/>
        <v>PESOS ARGENTINOS</v>
      </c>
      <c r="V536" s="41">
        <v>1</v>
      </c>
      <c r="W536" s="41">
        <v>1</v>
      </c>
      <c r="X536" s="3">
        <v>0</v>
      </c>
      <c r="Y536" s="3" t="str">
        <f t="shared" si="358"/>
        <v>NO CORRESPONDE</v>
      </c>
      <c r="Z536" s="3"/>
      <c r="AA536" s="39" t="str">
        <f t="shared" si="363"/>
        <v/>
      </c>
      <c r="AC536" s="46"/>
      <c r="AD536" s="7"/>
      <c r="AE536" s="3" t="str">
        <f t="shared" si="359"/>
        <v/>
      </c>
      <c r="AF536" s="47">
        <f t="shared" si="395"/>
        <v>0</v>
      </c>
      <c r="AG536" s="46"/>
      <c r="AH536" s="7"/>
      <c r="AI536" s="3" t="str">
        <f t="shared" si="360"/>
        <v/>
      </c>
      <c r="AJ536" s="47">
        <f t="shared" si="396"/>
        <v>0</v>
      </c>
      <c r="AK536" s="53">
        <f t="shared" si="397"/>
        <v>0</v>
      </c>
      <c r="AL536" s="53">
        <f t="shared" si="398"/>
        <v>0</v>
      </c>
      <c r="AN536" s="56">
        <f t="shared" si="361"/>
        <v>0</v>
      </c>
      <c r="AP536" t="str">
        <f t="shared" si="364"/>
        <v/>
      </c>
      <c r="AQ536" t="str">
        <f t="shared" si="365"/>
        <v/>
      </c>
      <c r="AR536" t="str">
        <f t="shared" si="366"/>
        <v/>
      </c>
      <c r="AS536" t="str">
        <f t="shared" si="367"/>
        <v/>
      </c>
      <c r="AT536" t="str">
        <f t="shared" si="368"/>
        <v/>
      </c>
      <c r="AU536" t="str">
        <f t="shared" si="369"/>
        <v>80</v>
      </c>
      <c r="AV536" t="str">
        <f t="shared" si="370"/>
        <v/>
      </c>
      <c r="AW536" t="str">
        <f t="shared" si="371"/>
        <v xml:space="preserve">                              </v>
      </c>
      <c r="AX536" t="str">
        <f t="shared" si="372"/>
        <v>000000000000000</v>
      </c>
      <c r="AY536" t="str">
        <f t="shared" si="373"/>
        <v>000000000000000</v>
      </c>
      <c r="AZ536" t="str">
        <f t="shared" si="374"/>
        <v>000000000000000</v>
      </c>
      <c r="BA536" t="str">
        <f t="shared" si="375"/>
        <v>000000000000000</v>
      </c>
      <c r="BB536" t="str">
        <f t="shared" si="376"/>
        <v>000000000000000</v>
      </c>
      <c r="BC536" t="str">
        <f t="shared" si="377"/>
        <v>000000000000000</v>
      </c>
      <c r="BD536" t="str">
        <f t="shared" si="378"/>
        <v>000000000000000</v>
      </c>
      <c r="BE536" t="str">
        <f t="shared" si="379"/>
        <v>000000000000000</v>
      </c>
      <c r="BF536" t="str">
        <f t="shared" si="380"/>
        <v>PES</v>
      </c>
      <c r="BG536" t="str">
        <f t="shared" si="381"/>
        <v>0001000000</v>
      </c>
      <c r="BH536">
        <f t="shared" si="382"/>
        <v>1</v>
      </c>
      <c r="BI536" t="str">
        <f t="shared" si="383"/>
        <v xml:space="preserve"> </v>
      </c>
      <c r="BJ536" t="str">
        <f t="shared" si="384"/>
        <v>000000000000000</v>
      </c>
      <c r="BK536" t="str">
        <f t="shared" si="385"/>
        <v/>
      </c>
      <c r="BL536" t="str">
        <f t="shared" si="386"/>
        <v/>
      </c>
      <c r="BM536" t="str">
        <f t="shared" si="387"/>
        <v/>
      </c>
      <c r="BN536" t="str">
        <f t="shared" si="388"/>
        <v/>
      </c>
      <c r="BO536" t="str">
        <f t="shared" si="389"/>
        <v/>
      </c>
      <c r="BP536" t="str">
        <f t="shared" si="390"/>
        <v/>
      </c>
      <c r="BQ536" t="str">
        <f t="shared" si="391"/>
        <v/>
      </c>
      <c r="BR536" t="str">
        <f t="shared" si="392"/>
        <v/>
      </c>
      <c r="BS536" s="22" t="str">
        <f ca="1">IF(BT536="","",MAX($BS$5:INDIRECT(ADDRESS(ROW()-1,COLUMN())))+1)</f>
        <v/>
      </c>
      <c r="BT536" s="22" t="str">
        <f t="shared" si="393"/>
        <v/>
      </c>
      <c r="BU536" s="22" t="str">
        <f ca="1">IF(BV536="","",MAX($BU$5:INDIRECT(ADDRESS(ROW()-1,COLUMN())))+1)</f>
        <v/>
      </c>
      <c r="BV536" s="22" t="str">
        <f t="shared" si="394"/>
        <v/>
      </c>
    </row>
    <row r="537" spans="2:74">
      <c r="B537" s="39"/>
      <c r="C537" s="3"/>
      <c r="D537" s="3" t="str">
        <f t="shared" si="355"/>
        <v/>
      </c>
      <c r="E537" s="40"/>
      <c r="F537" s="40"/>
      <c r="G537" s="40">
        <f t="shared" si="362"/>
        <v>0</v>
      </c>
      <c r="H537" s="3">
        <v>80</v>
      </c>
      <c r="I537" s="3" t="str">
        <f t="shared" si="356"/>
        <v>C U I T</v>
      </c>
      <c r="J537" s="33"/>
      <c r="K537" s="3"/>
      <c r="L537" s="41"/>
      <c r="M537" s="41"/>
      <c r="N537" s="41"/>
      <c r="O537" s="41"/>
      <c r="P537" s="41"/>
      <c r="Q537" s="41"/>
      <c r="R537" s="41"/>
      <c r="S537" s="41"/>
      <c r="T537" s="3" t="s">
        <v>645</v>
      </c>
      <c r="U537" s="3" t="str">
        <f t="shared" si="357"/>
        <v>PESOS ARGENTINOS</v>
      </c>
      <c r="V537" s="41">
        <v>1</v>
      </c>
      <c r="W537" s="41">
        <v>1</v>
      </c>
      <c r="X537" s="3">
        <v>0</v>
      </c>
      <c r="Y537" s="3" t="str">
        <f t="shared" si="358"/>
        <v>NO CORRESPONDE</v>
      </c>
      <c r="Z537" s="3"/>
      <c r="AA537" s="39" t="str">
        <f t="shared" si="363"/>
        <v/>
      </c>
      <c r="AC537" s="46"/>
      <c r="AD537" s="7"/>
      <c r="AE537" s="3" t="str">
        <f t="shared" si="359"/>
        <v/>
      </c>
      <c r="AF537" s="47">
        <f t="shared" si="395"/>
        <v>0</v>
      </c>
      <c r="AG537" s="46"/>
      <c r="AH537" s="7"/>
      <c r="AI537" s="3" t="str">
        <f t="shared" si="360"/>
        <v/>
      </c>
      <c r="AJ537" s="47">
        <f t="shared" si="396"/>
        <v>0</v>
      </c>
      <c r="AK537" s="53">
        <f t="shared" si="397"/>
        <v>0</v>
      </c>
      <c r="AL537" s="53">
        <f t="shared" si="398"/>
        <v>0</v>
      </c>
      <c r="AN537" s="56">
        <f t="shared" si="361"/>
        <v>0</v>
      </c>
      <c r="AP537" t="str">
        <f t="shared" si="364"/>
        <v/>
      </c>
      <c r="AQ537" t="str">
        <f t="shared" si="365"/>
        <v/>
      </c>
      <c r="AR537" t="str">
        <f t="shared" si="366"/>
        <v/>
      </c>
      <c r="AS537" t="str">
        <f t="shared" si="367"/>
        <v/>
      </c>
      <c r="AT537" t="str">
        <f t="shared" si="368"/>
        <v/>
      </c>
      <c r="AU537" t="str">
        <f t="shared" si="369"/>
        <v>80</v>
      </c>
      <c r="AV537" t="str">
        <f t="shared" si="370"/>
        <v/>
      </c>
      <c r="AW537" t="str">
        <f t="shared" si="371"/>
        <v xml:space="preserve">                              </v>
      </c>
      <c r="AX537" t="str">
        <f t="shared" si="372"/>
        <v>000000000000000</v>
      </c>
      <c r="AY537" t="str">
        <f t="shared" si="373"/>
        <v>000000000000000</v>
      </c>
      <c r="AZ537" t="str">
        <f t="shared" si="374"/>
        <v>000000000000000</v>
      </c>
      <c r="BA537" t="str">
        <f t="shared" si="375"/>
        <v>000000000000000</v>
      </c>
      <c r="BB537" t="str">
        <f t="shared" si="376"/>
        <v>000000000000000</v>
      </c>
      <c r="BC537" t="str">
        <f t="shared" si="377"/>
        <v>000000000000000</v>
      </c>
      <c r="BD537" t="str">
        <f t="shared" si="378"/>
        <v>000000000000000</v>
      </c>
      <c r="BE537" t="str">
        <f t="shared" si="379"/>
        <v>000000000000000</v>
      </c>
      <c r="BF537" t="str">
        <f t="shared" si="380"/>
        <v>PES</v>
      </c>
      <c r="BG537" t="str">
        <f t="shared" si="381"/>
        <v>0001000000</v>
      </c>
      <c r="BH537">
        <f t="shared" si="382"/>
        <v>1</v>
      </c>
      <c r="BI537" t="str">
        <f t="shared" si="383"/>
        <v xml:space="preserve"> </v>
      </c>
      <c r="BJ537" t="str">
        <f t="shared" si="384"/>
        <v>000000000000000</v>
      </c>
      <c r="BK537" t="str">
        <f t="shared" si="385"/>
        <v/>
      </c>
      <c r="BL537" t="str">
        <f t="shared" si="386"/>
        <v/>
      </c>
      <c r="BM537" t="str">
        <f t="shared" si="387"/>
        <v/>
      </c>
      <c r="BN537" t="str">
        <f t="shared" si="388"/>
        <v/>
      </c>
      <c r="BO537" t="str">
        <f t="shared" si="389"/>
        <v/>
      </c>
      <c r="BP537" t="str">
        <f t="shared" si="390"/>
        <v/>
      </c>
      <c r="BQ537" t="str">
        <f t="shared" si="391"/>
        <v/>
      </c>
      <c r="BR537" t="str">
        <f t="shared" si="392"/>
        <v/>
      </c>
      <c r="BS537" s="22" t="str">
        <f ca="1">IF(BT537="","",MAX($BS$5:INDIRECT(ADDRESS(ROW()-1,COLUMN())))+1)</f>
        <v/>
      </c>
      <c r="BT537" s="22" t="str">
        <f t="shared" si="393"/>
        <v/>
      </c>
      <c r="BU537" s="22" t="str">
        <f ca="1">IF(BV537="","",MAX($BU$5:INDIRECT(ADDRESS(ROW()-1,COLUMN())))+1)</f>
        <v/>
      </c>
      <c r="BV537" s="22" t="str">
        <f t="shared" si="394"/>
        <v/>
      </c>
    </row>
    <row r="538" spans="2:74">
      <c r="B538" s="39"/>
      <c r="C538" s="3"/>
      <c r="D538" s="3" t="str">
        <f t="shared" si="355"/>
        <v/>
      </c>
      <c r="E538" s="40"/>
      <c r="F538" s="40"/>
      <c r="G538" s="40">
        <f t="shared" si="362"/>
        <v>0</v>
      </c>
      <c r="H538" s="3">
        <v>80</v>
      </c>
      <c r="I538" s="3" t="str">
        <f t="shared" si="356"/>
        <v>C U I T</v>
      </c>
      <c r="J538" s="33"/>
      <c r="K538" s="3"/>
      <c r="L538" s="41"/>
      <c r="M538" s="41"/>
      <c r="N538" s="41"/>
      <c r="O538" s="41"/>
      <c r="P538" s="41"/>
      <c r="Q538" s="41"/>
      <c r="R538" s="41"/>
      <c r="S538" s="41"/>
      <c r="T538" s="3" t="s">
        <v>645</v>
      </c>
      <c r="U538" s="3" t="str">
        <f t="shared" si="357"/>
        <v>PESOS ARGENTINOS</v>
      </c>
      <c r="V538" s="41">
        <v>1</v>
      </c>
      <c r="W538" s="41">
        <v>1</v>
      </c>
      <c r="X538" s="3">
        <v>0</v>
      </c>
      <c r="Y538" s="3" t="str">
        <f t="shared" si="358"/>
        <v>NO CORRESPONDE</v>
      </c>
      <c r="Z538" s="3"/>
      <c r="AA538" s="39" t="str">
        <f t="shared" si="363"/>
        <v/>
      </c>
      <c r="AC538" s="46"/>
      <c r="AD538" s="7"/>
      <c r="AE538" s="3" t="str">
        <f t="shared" si="359"/>
        <v/>
      </c>
      <c r="AF538" s="47">
        <f t="shared" si="395"/>
        <v>0</v>
      </c>
      <c r="AG538" s="46"/>
      <c r="AH538" s="7"/>
      <c r="AI538" s="3" t="str">
        <f t="shared" si="360"/>
        <v/>
      </c>
      <c r="AJ538" s="47">
        <f t="shared" si="396"/>
        <v>0</v>
      </c>
      <c r="AK538" s="53">
        <f t="shared" si="397"/>
        <v>0</v>
      </c>
      <c r="AL538" s="53">
        <f t="shared" si="398"/>
        <v>0</v>
      </c>
      <c r="AN538" s="56">
        <f t="shared" si="361"/>
        <v>0</v>
      </c>
      <c r="AP538" t="str">
        <f t="shared" si="364"/>
        <v/>
      </c>
      <c r="AQ538" t="str">
        <f t="shared" si="365"/>
        <v/>
      </c>
      <c r="AR538" t="str">
        <f t="shared" si="366"/>
        <v/>
      </c>
      <c r="AS538" t="str">
        <f t="shared" si="367"/>
        <v/>
      </c>
      <c r="AT538" t="str">
        <f t="shared" si="368"/>
        <v/>
      </c>
      <c r="AU538" t="str">
        <f t="shared" si="369"/>
        <v>80</v>
      </c>
      <c r="AV538" t="str">
        <f t="shared" si="370"/>
        <v/>
      </c>
      <c r="AW538" t="str">
        <f t="shared" si="371"/>
        <v xml:space="preserve">                              </v>
      </c>
      <c r="AX538" t="str">
        <f t="shared" si="372"/>
        <v>000000000000000</v>
      </c>
      <c r="AY538" t="str">
        <f t="shared" si="373"/>
        <v>000000000000000</v>
      </c>
      <c r="AZ538" t="str">
        <f t="shared" si="374"/>
        <v>000000000000000</v>
      </c>
      <c r="BA538" t="str">
        <f t="shared" si="375"/>
        <v>000000000000000</v>
      </c>
      <c r="BB538" t="str">
        <f t="shared" si="376"/>
        <v>000000000000000</v>
      </c>
      <c r="BC538" t="str">
        <f t="shared" si="377"/>
        <v>000000000000000</v>
      </c>
      <c r="BD538" t="str">
        <f t="shared" si="378"/>
        <v>000000000000000</v>
      </c>
      <c r="BE538" t="str">
        <f t="shared" si="379"/>
        <v>000000000000000</v>
      </c>
      <c r="BF538" t="str">
        <f t="shared" si="380"/>
        <v>PES</v>
      </c>
      <c r="BG538" t="str">
        <f t="shared" si="381"/>
        <v>0001000000</v>
      </c>
      <c r="BH538">
        <f t="shared" si="382"/>
        <v>1</v>
      </c>
      <c r="BI538" t="str">
        <f t="shared" si="383"/>
        <v xml:space="preserve"> </v>
      </c>
      <c r="BJ538" t="str">
        <f t="shared" si="384"/>
        <v>000000000000000</v>
      </c>
      <c r="BK538" t="str">
        <f t="shared" si="385"/>
        <v/>
      </c>
      <c r="BL538" t="str">
        <f t="shared" si="386"/>
        <v/>
      </c>
      <c r="BM538" t="str">
        <f t="shared" si="387"/>
        <v/>
      </c>
      <c r="BN538" t="str">
        <f t="shared" si="388"/>
        <v/>
      </c>
      <c r="BO538" t="str">
        <f t="shared" si="389"/>
        <v/>
      </c>
      <c r="BP538" t="str">
        <f t="shared" si="390"/>
        <v/>
      </c>
      <c r="BQ538" t="str">
        <f t="shared" si="391"/>
        <v/>
      </c>
      <c r="BR538" t="str">
        <f t="shared" si="392"/>
        <v/>
      </c>
      <c r="BS538" s="22" t="str">
        <f ca="1">IF(BT538="","",MAX($BS$5:INDIRECT(ADDRESS(ROW()-1,COLUMN())))+1)</f>
        <v/>
      </c>
      <c r="BT538" s="22" t="str">
        <f t="shared" si="393"/>
        <v/>
      </c>
      <c r="BU538" s="22" t="str">
        <f ca="1">IF(BV538="","",MAX($BU$5:INDIRECT(ADDRESS(ROW()-1,COLUMN())))+1)</f>
        <v/>
      </c>
      <c r="BV538" s="22" t="str">
        <f t="shared" si="394"/>
        <v/>
      </c>
    </row>
    <row r="539" spans="2:74">
      <c r="B539" s="39"/>
      <c r="C539" s="3"/>
      <c r="D539" s="3" t="str">
        <f t="shared" si="355"/>
        <v/>
      </c>
      <c r="E539" s="40"/>
      <c r="F539" s="40"/>
      <c r="G539" s="40">
        <f t="shared" si="362"/>
        <v>0</v>
      </c>
      <c r="H539" s="3">
        <v>80</v>
      </c>
      <c r="I539" s="3" t="str">
        <f t="shared" si="356"/>
        <v>C U I T</v>
      </c>
      <c r="J539" s="33"/>
      <c r="K539" s="3"/>
      <c r="L539" s="41"/>
      <c r="M539" s="41"/>
      <c r="N539" s="41"/>
      <c r="O539" s="41"/>
      <c r="P539" s="41"/>
      <c r="Q539" s="41"/>
      <c r="R539" s="41"/>
      <c r="S539" s="41"/>
      <c r="T539" s="3" t="s">
        <v>645</v>
      </c>
      <c r="U539" s="3" t="str">
        <f t="shared" si="357"/>
        <v>PESOS ARGENTINOS</v>
      </c>
      <c r="V539" s="41">
        <v>1</v>
      </c>
      <c r="W539" s="41">
        <v>1</v>
      </c>
      <c r="X539" s="3">
        <v>0</v>
      </c>
      <c r="Y539" s="3" t="str">
        <f t="shared" si="358"/>
        <v>NO CORRESPONDE</v>
      </c>
      <c r="Z539" s="3"/>
      <c r="AA539" s="39" t="str">
        <f t="shared" si="363"/>
        <v/>
      </c>
      <c r="AC539" s="46"/>
      <c r="AD539" s="7"/>
      <c r="AE539" s="3" t="str">
        <f t="shared" si="359"/>
        <v/>
      </c>
      <c r="AF539" s="47">
        <f t="shared" si="395"/>
        <v>0</v>
      </c>
      <c r="AG539" s="46"/>
      <c r="AH539" s="7"/>
      <c r="AI539" s="3" t="str">
        <f t="shared" si="360"/>
        <v/>
      </c>
      <c r="AJ539" s="47">
        <f t="shared" si="396"/>
        <v>0</v>
      </c>
      <c r="AK539" s="53">
        <f t="shared" si="397"/>
        <v>0</v>
      </c>
      <c r="AL539" s="53">
        <f t="shared" si="398"/>
        <v>0</v>
      </c>
      <c r="AN539" s="56">
        <f t="shared" si="361"/>
        <v>0</v>
      </c>
      <c r="AP539" t="str">
        <f t="shared" si="364"/>
        <v/>
      </c>
      <c r="AQ539" t="str">
        <f t="shared" si="365"/>
        <v/>
      </c>
      <c r="AR539" t="str">
        <f t="shared" si="366"/>
        <v/>
      </c>
      <c r="AS539" t="str">
        <f t="shared" si="367"/>
        <v/>
      </c>
      <c r="AT539" t="str">
        <f t="shared" si="368"/>
        <v/>
      </c>
      <c r="AU539" t="str">
        <f t="shared" si="369"/>
        <v>80</v>
      </c>
      <c r="AV539" t="str">
        <f t="shared" si="370"/>
        <v/>
      </c>
      <c r="AW539" t="str">
        <f t="shared" si="371"/>
        <v xml:space="preserve">                              </v>
      </c>
      <c r="AX539" t="str">
        <f t="shared" si="372"/>
        <v>000000000000000</v>
      </c>
      <c r="AY539" t="str">
        <f t="shared" si="373"/>
        <v>000000000000000</v>
      </c>
      <c r="AZ539" t="str">
        <f t="shared" si="374"/>
        <v>000000000000000</v>
      </c>
      <c r="BA539" t="str">
        <f t="shared" si="375"/>
        <v>000000000000000</v>
      </c>
      <c r="BB539" t="str">
        <f t="shared" si="376"/>
        <v>000000000000000</v>
      </c>
      <c r="BC539" t="str">
        <f t="shared" si="377"/>
        <v>000000000000000</v>
      </c>
      <c r="BD539" t="str">
        <f t="shared" si="378"/>
        <v>000000000000000</v>
      </c>
      <c r="BE539" t="str">
        <f t="shared" si="379"/>
        <v>000000000000000</v>
      </c>
      <c r="BF539" t="str">
        <f t="shared" si="380"/>
        <v>PES</v>
      </c>
      <c r="BG539" t="str">
        <f t="shared" si="381"/>
        <v>0001000000</v>
      </c>
      <c r="BH539">
        <f t="shared" si="382"/>
        <v>1</v>
      </c>
      <c r="BI539" t="str">
        <f t="shared" si="383"/>
        <v xml:space="preserve"> </v>
      </c>
      <c r="BJ539" t="str">
        <f t="shared" si="384"/>
        <v>000000000000000</v>
      </c>
      <c r="BK539" t="str">
        <f t="shared" si="385"/>
        <v/>
      </c>
      <c r="BL539" t="str">
        <f t="shared" si="386"/>
        <v/>
      </c>
      <c r="BM539" t="str">
        <f t="shared" si="387"/>
        <v/>
      </c>
      <c r="BN539" t="str">
        <f t="shared" si="388"/>
        <v/>
      </c>
      <c r="BO539" t="str">
        <f t="shared" si="389"/>
        <v/>
      </c>
      <c r="BP539" t="str">
        <f t="shared" si="390"/>
        <v/>
      </c>
      <c r="BQ539" t="str">
        <f t="shared" si="391"/>
        <v/>
      </c>
      <c r="BR539" t="str">
        <f t="shared" si="392"/>
        <v/>
      </c>
      <c r="BS539" s="22" t="str">
        <f ca="1">IF(BT539="","",MAX($BS$5:INDIRECT(ADDRESS(ROW()-1,COLUMN())))+1)</f>
        <v/>
      </c>
      <c r="BT539" s="22" t="str">
        <f t="shared" si="393"/>
        <v/>
      </c>
      <c r="BU539" s="22" t="str">
        <f ca="1">IF(BV539="","",MAX($BU$5:INDIRECT(ADDRESS(ROW()-1,COLUMN())))+1)</f>
        <v/>
      </c>
      <c r="BV539" s="22" t="str">
        <f t="shared" si="394"/>
        <v/>
      </c>
    </row>
    <row r="540" spans="2:74">
      <c r="B540" s="39"/>
      <c r="C540" s="3"/>
      <c r="D540" s="3" t="str">
        <f t="shared" si="355"/>
        <v/>
      </c>
      <c r="E540" s="40"/>
      <c r="F540" s="40"/>
      <c r="G540" s="40">
        <f t="shared" si="362"/>
        <v>0</v>
      </c>
      <c r="H540" s="3">
        <v>80</v>
      </c>
      <c r="I540" s="3" t="str">
        <f t="shared" si="356"/>
        <v>C U I T</v>
      </c>
      <c r="J540" s="33"/>
      <c r="K540" s="3"/>
      <c r="L540" s="41"/>
      <c r="M540" s="41"/>
      <c r="N540" s="41"/>
      <c r="O540" s="41"/>
      <c r="P540" s="41"/>
      <c r="Q540" s="41"/>
      <c r="R540" s="41"/>
      <c r="S540" s="41"/>
      <c r="T540" s="3" t="s">
        <v>645</v>
      </c>
      <c r="U540" s="3" t="str">
        <f t="shared" si="357"/>
        <v>PESOS ARGENTINOS</v>
      </c>
      <c r="V540" s="41">
        <v>1</v>
      </c>
      <c r="W540" s="41">
        <v>1</v>
      </c>
      <c r="X540" s="3">
        <v>0</v>
      </c>
      <c r="Y540" s="3" t="str">
        <f t="shared" si="358"/>
        <v>NO CORRESPONDE</v>
      </c>
      <c r="Z540" s="3"/>
      <c r="AA540" s="39" t="str">
        <f t="shared" si="363"/>
        <v/>
      </c>
      <c r="AC540" s="46"/>
      <c r="AD540" s="7"/>
      <c r="AE540" s="3" t="str">
        <f t="shared" si="359"/>
        <v/>
      </c>
      <c r="AF540" s="47">
        <f t="shared" si="395"/>
        <v>0</v>
      </c>
      <c r="AG540" s="46"/>
      <c r="AH540" s="7"/>
      <c r="AI540" s="3" t="str">
        <f t="shared" si="360"/>
        <v/>
      </c>
      <c r="AJ540" s="47">
        <f t="shared" si="396"/>
        <v>0</v>
      </c>
      <c r="AK540" s="53">
        <f t="shared" si="397"/>
        <v>0</v>
      </c>
      <c r="AL540" s="53">
        <f t="shared" si="398"/>
        <v>0</v>
      </c>
      <c r="AN540" s="56">
        <f t="shared" si="361"/>
        <v>0</v>
      </c>
      <c r="AP540" t="str">
        <f t="shared" si="364"/>
        <v/>
      </c>
      <c r="AQ540" t="str">
        <f t="shared" si="365"/>
        <v/>
      </c>
      <c r="AR540" t="str">
        <f t="shared" si="366"/>
        <v/>
      </c>
      <c r="AS540" t="str">
        <f t="shared" si="367"/>
        <v/>
      </c>
      <c r="AT540" t="str">
        <f t="shared" si="368"/>
        <v/>
      </c>
      <c r="AU540" t="str">
        <f t="shared" si="369"/>
        <v>80</v>
      </c>
      <c r="AV540" t="str">
        <f t="shared" si="370"/>
        <v/>
      </c>
      <c r="AW540" t="str">
        <f t="shared" si="371"/>
        <v xml:space="preserve">                              </v>
      </c>
      <c r="AX540" t="str">
        <f t="shared" si="372"/>
        <v>000000000000000</v>
      </c>
      <c r="AY540" t="str">
        <f t="shared" si="373"/>
        <v>000000000000000</v>
      </c>
      <c r="AZ540" t="str">
        <f t="shared" si="374"/>
        <v>000000000000000</v>
      </c>
      <c r="BA540" t="str">
        <f t="shared" si="375"/>
        <v>000000000000000</v>
      </c>
      <c r="BB540" t="str">
        <f t="shared" si="376"/>
        <v>000000000000000</v>
      </c>
      <c r="BC540" t="str">
        <f t="shared" si="377"/>
        <v>000000000000000</v>
      </c>
      <c r="BD540" t="str">
        <f t="shared" si="378"/>
        <v>000000000000000</v>
      </c>
      <c r="BE540" t="str">
        <f t="shared" si="379"/>
        <v>000000000000000</v>
      </c>
      <c r="BF540" t="str">
        <f t="shared" si="380"/>
        <v>PES</v>
      </c>
      <c r="BG540" t="str">
        <f t="shared" si="381"/>
        <v>0001000000</v>
      </c>
      <c r="BH540">
        <f t="shared" si="382"/>
        <v>1</v>
      </c>
      <c r="BI540" t="str">
        <f t="shared" si="383"/>
        <v xml:space="preserve"> </v>
      </c>
      <c r="BJ540" t="str">
        <f t="shared" si="384"/>
        <v>000000000000000</v>
      </c>
      <c r="BK540" t="str">
        <f t="shared" si="385"/>
        <v/>
      </c>
      <c r="BL540" t="str">
        <f t="shared" si="386"/>
        <v/>
      </c>
      <c r="BM540" t="str">
        <f t="shared" si="387"/>
        <v/>
      </c>
      <c r="BN540" t="str">
        <f t="shared" si="388"/>
        <v/>
      </c>
      <c r="BO540" t="str">
        <f t="shared" si="389"/>
        <v/>
      </c>
      <c r="BP540" t="str">
        <f t="shared" si="390"/>
        <v/>
      </c>
      <c r="BQ540" t="str">
        <f t="shared" si="391"/>
        <v/>
      </c>
      <c r="BR540" t="str">
        <f t="shared" si="392"/>
        <v/>
      </c>
      <c r="BS540" s="22" t="str">
        <f ca="1">IF(BT540="","",MAX($BS$5:INDIRECT(ADDRESS(ROW()-1,COLUMN())))+1)</f>
        <v/>
      </c>
      <c r="BT540" s="22" t="str">
        <f t="shared" si="393"/>
        <v/>
      </c>
      <c r="BU540" s="22" t="str">
        <f ca="1">IF(BV540="","",MAX($BU$5:INDIRECT(ADDRESS(ROW()-1,COLUMN())))+1)</f>
        <v/>
      </c>
      <c r="BV540" s="22" t="str">
        <f t="shared" si="394"/>
        <v/>
      </c>
    </row>
    <row r="541" spans="2:74">
      <c r="B541" s="39"/>
      <c r="C541" s="3"/>
      <c r="D541" s="3" t="str">
        <f t="shared" si="355"/>
        <v/>
      </c>
      <c r="E541" s="40"/>
      <c r="F541" s="40"/>
      <c r="G541" s="40">
        <f t="shared" si="362"/>
        <v>0</v>
      </c>
      <c r="H541" s="3">
        <v>80</v>
      </c>
      <c r="I541" s="3" t="str">
        <f t="shared" si="356"/>
        <v>C U I T</v>
      </c>
      <c r="J541" s="33"/>
      <c r="K541" s="3"/>
      <c r="L541" s="41"/>
      <c r="M541" s="41"/>
      <c r="N541" s="41"/>
      <c r="O541" s="41"/>
      <c r="P541" s="41"/>
      <c r="Q541" s="41"/>
      <c r="R541" s="41"/>
      <c r="S541" s="41"/>
      <c r="T541" s="3" t="s">
        <v>645</v>
      </c>
      <c r="U541" s="3" t="str">
        <f t="shared" si="357"/>
        <v>PESOS ARGENTINOS</v>
      </c>
      <c r="V541" s="41">
        <v>1</v>
      </c>
      <c r="W541" s="41">
        <v>1</v>
      </c>
      <c r="X541" s="3">
        <v>0</v>
      </c>
      <c r="Y541" s="3" t="str">
        <f t="shared" si="358"/>
        <v>NO CORRESPONDE</v>
      </c>
      <c r="Z541" s="3"/>
      <c r="AA541" s="39" t="str">
        <f t="shared" si="363"/>
        <v/>
      </c>
      <c r="AC541" s="46"/>
      <c r="AD541" s="7"/>
      <c r="AE541" s="3" t="str">
        <f t="shared" si="359"/>
        <v/>
      </c>
      <c r="AF541" s="47">
        <f t="shared" si="395"/>
        <v>0</v>
      </c>
      <c r="AG541" s="46"/>
      <c r="AH541" s="7"/>
      <c r="AI541" s="3" t="str">
        <f t="shared" si="360"/>
        <v/>
      </c>
      <c r="AJ541" s="47">
        <f t="shared" si="396"/>
        <v>0</v>
      </c>
      <c r="AK541" s="53">
        <f t="shared" si="397"/>
        <v>0</v>
      </c>
      <c r="AL541" s="53">
        <f t="shared" si="398"/>
        <v>0</v>
      </c>
      <c r="AN541" s="56">
        <f t="shared" si="361"/>
        <v>0</v>
      </c>
      <c r="AP541" t="str">
        <f t="shared" si="364"/>
        <v/>
      </c>
      <c r="AQ541" t="str">
        <f t="shared" si="365"/>
        <v/>
      </c>
      <c r="AR541" t="str">
        <f t="shared" si="366"/>
        <v/>
      </c>
      <c r="AS541" t="str">
        <f t="shared" si="367"/>
        <v/>
      </c>
      <c r="AT541" t="str">
        <f t="shared" si="368"/>
        <v/>
      </c>
      <c r="AU541" t="str">
        <f t="shared" si="369"/>
        <v>80</v>
      </c>
      <c r="AV541" t="str">
        <f t="shared" si="370"/>
        <v/>
      </c>
      <c r="AW541" t="str">
        <f t="shared" si="371"/>
        <v xml:space="preserve">                              </v>
      </c>
      <c r="AX541" t="str">
        <f t="shared" si="372"/>
        <v>000000000000000</v>
      </c>
      <c r="AY541" t="str">
        <f t="shared" si="373"/>
        <v>000000000000000</v>
      </c>
      <c r="AZ541" t="str">
        <f t="shared" si="374"/>
        <v>000000000000000</v>
      </c>
      <c r="BA541" t="str">
        <f t="shared" si="375"/>
        <v>000000000000000</v>
      </c>
      <c r="BB541" t="str">
        <f t="shared" si="376"/>
        <v>000000000000000</v>
      </c>
      <c r="BC541" t="str">
        <f t="shared" si="377"/>
        <v>000000000000000</v>
      </c>
      <c r="BD541" t="str">
        <f t="shared" si="378"/>
        <v>000000000000000</v>
      </c>
      <c r="BE541" t="str">
        <f t="shared" si="379"/>
        <v>000000000000000</v>
      </c>
      <c r="BF541" t="str">
        <f t="shared" si="380"/>
        <v>PES</v>
      </c>
      <c r="BG541" t="str">
        <f t="shared" si="381"/>
        <v>0001000000</v>
      </c>
      <c r="BH541">
        <f t="shared" si="382"/>
        <v>1</v>
      </c>
      <c r="BI541" t="str">
        <f t="shared" si="383"/>
        <v xml:space="preserve"> </v>
      </c>
      <c r="BJ541" t="str">
        <f t="shared" si="384"/>
        <v>000000000000000</v>
      </c>
      <c r="BK541" t="str">
        <f t="shared" si="385"/>
        <v/>
      </c>
      <c r="BL541" t="str">
        <f t="shared" si="386"/>
        <v/>
      </c>
      <c r="BM541" t="str">
        <f t="shared" si="387"/>
        <v/>
      </c>
      <c r="BN541" t="str">
        <f t="shared" si="388"/>
        <v/>
      </c>
      <c r="BO541" t="str">
        <f t="shared" si="389"/>
        <v/>
      </c>
      <c r="BP541" t="str">
        <f t="shared" si="390"/>
        <v/>
      </c>
      <c r="BQ541" t="str">
        <f t="shared" si="391"/>
        <v/>
      </c>
      <c r="BR541" t="str">
        <f t="shared" si="392"/>
        <v/>
      </c>
      <c r="BS541" s="22" t="str">
        <f ca="1">IF(BT541="","",MAX($BS$5:INDIRECT(ADDRESS(ROW()-1,COLUMN())))+1)</f>
        <v/>
      </c>
      <c r="BT541" s="22" t="str">
        <f t="shared" si="393"/>
        <v/>
      </c>
      <c r="BU541" s="22" t="str">
        <f ca="1">IF(BV541="","",MAX($BU$5:INDIRECT(ADDRESS(ROW()-1,COLUMN())))+1)</f>
        <v/>
      </c>
      <c r="BV541" s="22" t="str">
        <f t="shared" si="394"/>
        <v/>
      </c>
    </row>
    <row r="542" spans="2:74">
      <c r="B542" s="39"/>
      <c r="C542" s="3"/>
      <c r="D542" s="3" t="str">
        <f t="shared" si="355"/>
        <v/>
      </c>
      <c r="E542" s="40"/>
      <c r="F542" s="40"/>
      <c r="G542" s="40">
        <f t="shared" si="362"/>
        <v>0</v>
      </c>
      <c r="H542" s="3">
        <v>80</v>
      </c>
      <c r="I542" s="3" t="str">
        <f t="shared" si="356"/>
        <v>C U I T</v>
      </c>
      <c r="J542" s="33"/>
      <c r="K542" s="3"/>
      <c r="L542" s="41"/>
      <c r="M542" s="41"/>
      <c r="N542" s="41"/>
      <c r="O542" s="41"/>
      <c r="P542" s="41"/>
      <c r="Q542" s="41"/>
      <c r="R542" s="41"/>
      <c r="S542" s="41"/>
      <c r="T542" s="3" t="s">
        <v>645</v>
      </c>
      <c r="U542" s="3" t="str">
        <f t="shared" si="357"/>
        <v>PESOS ARGENTINOS</v>
      </c>
      <c r="V542" s="41">
        <v>1</v>
      </c>
      <c r="W542" s="41">
        <v>1</v>
      </c>
      <c r="X542" s="3">
        <v>0</v>
      </c>
      <c r="Y542" s="3" t="str">
        <f t="shared" si="358"/>
        <v>NO CORRESPONDE</v>
      </c>
      <c r="Z542" s="3"/>
      <c r="AA542" s="39" t="str">
        <f t="shared" si="363"/>
        <v/>
      </c>
      <c r="AC542" s="46"/>
      <c r="AD542" s="7"/>
      <c r="AE542" s="3" t="str">
        <f t="shared" si="359"/>
        <v/>
      </c>
      <c r="AF542" s="47">
        <f t="shared" si="395"/>
        <v>0</v>
      </c>
      <c r="AG542" s="46"/>
      <c r="AH542" s="7"/>
      <c r="AI542" s="3" t="str">
        <f t="shared" si="360"/>
        <v/>
      </c>
      <c r="AJ542" s="47">
        <f t="shared" si="396"/>
        <v>0</v>
      </c>
      <c r="AK542" s="53">
        <f t="shared" si="397"/>
        <v>0</v>
      </c>
      <c r="AL542" s="53">
        <f t="shared" si="398"/>
        <v>0</v>
      </c>
      <c r="AN542" s="56">
        <f t="shared" si="361"/>
        <v>0</v>
      </c>
      <c r="AP542" t="str">
        <f t="shared" si="364"/>
        <v/>
      </c>
      <c r="AQ542" t="str">
        <f t="shared" si="365"/>
        <v/>
      </c>
      <c r="AR542" t="str">
        <f t="shared" si="366"/>
        <v/>
      </c>
      <c r="AS542" t="str">
        <f t="shared" si="367"/>
        <v/>
      </c>
      <c r="AT542" t="str">
        <f t="shared" si="368"/>
        <v/>
      </c>
      <c r="AU542" t="str">
        <f t="shared" si="369"/>
        <v>80</v>
      </c>
      <c r="AV542" t="str">
        <f t="shared" si="370"/>
        <v/>
      </c>
      <c r="AW542" t="str">
        <f t="shared" si="371"/>
        <v xml:space="preserve">                              </v>
      </c>
      <c r="AX542" t="str">
        <f t="shared" si="372"/>
        <v>000000000000000</v>
      </c>
      <c r="AY542" t="str">
        <f t="shared" si="373"/>
        <v>000000000000000</v>
      </c>
      <c r="AZ542" t="str">
        <f t="shared" si="374"/>
        <v>000000000000000</v>
      </c>
      <c r="BA542" t="str">
        <f t="shared" si="375"/>
        <v>000000000000000</v>
      </c>
      <c r="BB542" t="str">
        <f t="shared" si="376"/>
        <v>000000000000000</v>
      </c>
      <c r="BC542" t="str">
        <f t="shared" si="377"/>
        <v>000000000000000</v>
      </c>
      <c r="BD542" t="str">
        <f t="shared" si="378"/>
        <v>000000000000000</v>
      </c>
      <c r="BE542" t="str">
        <f t="shared" si="379"/>
        <v>000000000000000</v>
      </c>
      <c r="BF542" t="str">
        <f t="shared" si="380"/>
        <v>PES</v>
      </c>
      <c r="BG542" t="str">
        <f t="shared" si="381"/>
        <v>0001000000</v>
      </c>
      <c r="BH542">
        <f t="shared" si="382"/>
        <v>1</v>
      </c>
      <c r="BI542" t="str">
        <f t="shared" si="383"/>
        <v xml:space="preserve"> </v>
      </c>
      <c r="BJ542" t="str">
        <f t="shared" si="384"/>
        <v>000000000000000</v>
      </c>
      <c r="BK542" t="str">
        <f t="shared" si="385"/>
        <v/>
      </c>
      <c r="BL542" t="str">
        <f t="shared" si="386"/>
        <v/>
      </c>
      <c r="BM542" t="str">
        <f t="shared" si="387"/>
        <v/>
      </c>
      <c r="BN542" t="str">
        <f t="shared" si="388"/>
        <v/>
      </c>
      <c r="BO542" t="str">
        <f t="shared" si="389"/>
        <v/>
      </c>
      <c r="BP542" t="str">
        <f t="shared" si="390"/>
        <v/>
      </c>
      <c r="BQ542" t="str">
        <f t="shared" si="391"/>
        <v/>
      </c>
      <c r="BR542" t="str">
        <f t="shared" si="392"/>
        <v/>
      </c>
      <c r="BS542" s="22" t="str">
        <f ca="1">IF(BT542="","",MAX($BS$5:INDIRECT(ADDRESS(ROW()-1,COLUMN())))+1)</f>
        <v/>
      </c>
      <c r="BT542" s="22" t="str">
        <f t="shared" si="393"/>
        <v/>
      </c>
      <c r="BU542" s="22" t="str">
        <f ca="1">IF(BV542="","",MAX($BU$5:INDIRECT(ADDRESS(ROW()-1,COLUMN())))+1)</f>
        <v/>
      </c>
      <c r="BV542" s="22" t="str">
        <f t="shared" si="394"/>
        <v/>
      </c>
    </row>
    <row r="543" spans="2:74">
      <c r="B543" s="39"/>
      <c r="C543" s="3"/>
      <c r="D543" s="3" t="str">
        <f t="shared" si="355"/>
        <v/>
      </c>
      <c r="E543" s="40"/>
      <c r="F543" s="40"/>
      <c r="G543" s="40">
        <f t="shared" si="362"/>
        <v>0</v>
      </c>
      <c r="H543" s="3">
        <v>80</v>
      </c>
      <c r="I543" s="3" t="str">
        <f t="shared" si="356"/>
        <v>C U I T</v>
      </c>
      <c r="J543" s="33"/>
      <c r="K543" s="3"/>
      <c r="L543" s="41"/>
      <c r="M543" s="41"/>
      <c r="N543" s="41"/>
      <c r="O543" s="41"/>
      <c r="P543" s="41"/>
      <c r="Q543" s="41"/>
      <c r="R543" s="41"/>
      <c r="S543" s="41"/>
      <c r="T543" s="3" t="s">
        <v>645</v>
      </c>
      <c r="U543" s="3" t="str">
        <f t="shared" si="357"/>
        <v>PESOS ARGENTINOS</v>
      </c>
      <c r="V543" s="41">
        <v>1</v>
      </c>
      <c r="W543" s="41">
        <v>1</v>
      </c>
      <c r="X543" s="3">
        <v>0</v>
      </c>
      <c r="Y543" s="3" t="str">
        <f t="shared" si="358"/>
        <v>NO CORRESPONDE</v>
      </c>
      <c r="Z543" s="3"/>
      <c r="AA543" s="39" t="str">
        <f t="shared" si="363"/>
        <v/>
      </c>
      <c r="AC543" s="46"/>
      <c r="AD543" s="7"/>
      <c r="AE543" s="3" t="str">
        <f t="shared" si="359"/>
        <v/>
      </c>
      <c r="AF543" s="47">
        <f t="shared" si="395"/>
        <v>0</v>
      </c>
      <c r="AG543" s="46"/>
      <c r="AH543" s="7"/>
      <c r="AI543" s="3" t="str">
        <f t="shared" si="360"/>
        <v/>
      </c>
      <c r="AJ543" s="47">
        <f t="shared" si="396"/>
        <v>0</v>
      </c>
      <c r="AK543" s="53">
        <f t="shared" si="397"/>
        <v>0</v>
      </c>
      <c r="AL543" s="53">
        <f t="shared" si="398"/>
        <v>0</v>
      </c>
      <c r="AN543" s="56">
        <f t="shared" si="361"/>
        <v>0</v>
      </c>
      <c r="AP543" t="str">
        <f t="shared" si="364"/>
        <v/>
      </c>
      <c r="AQ543" t="str">
        <f t="shared" si="365"/>
        <v/>
      </c>
      <c r="AR543" t="str">
        <f t="shared" si="366"/>
        <v/>
      </c>
      <c r="AS543" t="str">
        <f t="shared" si="367"/>
        <v/>
      </c>
      <c r="AT543" t="str">
        <f t="shared" si="368"/>
        <v/>
      </c>
      <c r="AU543" t="str">
        <f t="shared" si="369"/>
        <v>80</v>
      </c>
      <c r="AV543" t="str">
        <f t="shared" si="370"/>
        <v/>
      </c>
      <c r="AW543" t="str">
        <f t="shared" si="371"/>
        <v xml:space="preserve">                              </v>
      </c>
      <c r="AX543" t="str">
        <f t="shared" si="372"/>
        <v>000000000000000</v>
      </c>
      <c r="AY543" t="str">
        <f t="shared" si="373"/>
        <v>000000000000000</v>
      </c>
      <c r="AZ543" t="str">
        <f t="shared" si="374"/>
        <v>000000000000000</v>
      </c>
      <c r="BA543" t="str">
        <f t="shared" si="375"/>
        <v>000000000000000</v>
      </c>
      <c r="BB543" t="str">
        <f t="shared" si="376"/>
        <v>000000000000000</v>
      </c>
      <c r="BC543" t="str">
        <f t="shared" si="377"/>
        <v>000000000000000</v>
      </c>
      <c r="BD543" t="str">
        <f t="shared" si="378"/>
        <v>000000000000000</v>
      </c>
      <c r="BE543" t="str">
        <f t="shared" si="379"/>
        <v>000000000000000</v>
      </c>
      <c r="BF543" t="str">
        <f t="shared" si="380"/>
        <v>PES</v>
      </c>
      <c r="BG543" t="str">
        <f t="shared" si="381"/>
        <v>0001000000</v>
      </c>
      <c r="BH543">
        <f t="shared" si="382"/>
        <v>1</v>
      </c>
      <c r="BI543" t="str">
        <f t="shared" si="383"/>
        <v xml:space="preserve"> </v>
      </c>
      <c r="BJ543" t="str">
        <f t="shared" si="384"/>
        <v>000000000000000</v>
      </c>
      <c r="BK543" t="str">
        <f t="shared" si="385"/>
        <v/>
      </c>
      <c r="BL543" t="str">
        <f t="shared" si="386"/>
        <v/>
      </c>
      <c r="BM543" t="str">
        <f t="shared" si="387"/>
        <v/>
      </c>
      <c r="BN543" t="str">
        <f t="shared" si="388"/>
        <v/>
      </c>
      <c r="BO543" t="str">
        <f t="shared" si="389"/>
        <v/>
      </c>
      <c r="BP543" t="str">
        <f t="shared" si="390"/>
        <v/>
      </c>
      <c r="BQ543" t="str">
        <f t="shared" si="391"/>
        <v/>
      </c>
      <c r="BR543" t="str">
        <f t="shared" si="392"/>
        <v/>
      </c>
      <c r="BS543" s="22" t="str">
        <f ca="1">IF(BT543="","",MAX($BS$5:INDIRECT(ADDRESS(ROW()-1,COLUMN())))+1)</f>
        <v/>
      </c>
      <c r="BT543" s="22" t="str">
        <f t="shared" si="393"/>
        <v/>
      </c>
      <c r="BU543" s="22" t="str">
        <f ca="1">IF(BV543="","",MAX($BU$5:INDIRECT(ADDRESS(ROW()-1,COLUMN())))+1)</f>
        <v/>
      </c>
      <c r="BV543" s="22" t="str">
        <f t="shared" si="394"/>
        <v/>
      </c>
    </row>
    <row r="544" spans="2:74">
      <c r="B544" s="39"/>
      <c r="C544" s="3"/>
      <c r="D544" s="3" t="str">
        <f t="shared" si="355"/>
        <v/>
      </c>
      <c r="E544" s="40"/>
      <c r="F544" s="40"/>
      <c r="G544" s="40">
        <f t="shared" si="362"/>
        <v>0</v>
      </c>
      <c r="H544" s="3">
        <v>80</v>
      </c>
      <c r="I544" s="3" t="str">
        <f t="shared" si="356"/>
        <v>C U I T</v>
      </c>
      <c r="J544" s="33"/>
      <c r="K544" s="3"/>
      <c r="L544" s="41"/>
      <c r="M544" s="41"/>
      <c r="N544" s="41"/>
      <c r="O544" s="41"/>
      <c r="P544" s="41"/>
      <c r="Q544" s="41"/>
      <c r="R544" s="41"/>
      <c r="S544" s="41"/>
      <c r="T544" s="3" t="s">
        <v>645</v>
      </c>
      <c r="U544" s="3" t="str">
        <f t="shared" si="357"/>
        <v>PESOS ARGENTINOS</v>
      </c>
      <c r="V544" s="41">
        <v>1</v>
      </c>
      <c r="W544" s="41">
        <v>1</v>
      </c>
      <c r="X544" s="3">
        <v>0</v>
      </c>
      <c r="Y544" s="3" t="str">
        <f t="shared" si="358"/>
        <v>NO CORRESPONDE</v>
      </c>
      <c r="Z544" s="3"/>
      <c r="AA544" s="39" t="str">
        <f t="shared" si="363"/>
        <v/>
      </c>
      <c r="AC544" s="46"/>
      <c r="AD544" s="7"/>
      <c r="AE544" s="3" t="str">
        <f t="shared" si="359"/>
        <v/>
      </c>
      <c r="AF544" s="47">
        <f t="shared" si="395"/>
        <v>0</v>
      </c>
      <c r="AG544" s="46"/>
      <c r="AH544" s="7"/>
      <c r="AI544" s="3" t="str">
        <f t="shared" si="360"/>
        <v/>
      </c>
      <c r="AJ544" s="47">
        <f t="shared" si="396"/>
        <v>0</v>
      </c>
      <c r="AK544" s="53">
        <f t="shared" si="397"/>
        <v>0</v>
      </c>
      <c r="AL544" s="53">
        <f t="shared" si="398"/>
        <v>0</v>
      </c>
      <c r="AN544" s="56">
        <f t="shared" si="361"/>
        <v>0</v>
      </c>
      <c r="AP544" t="str">
        <f t="shared" si="364"/>
        <v/>
      </c>
      <c r="AQ544" t="str">
        <f t="shared" si="365"/>
        <v/>
      </c>
      <c r="AR544" t="str">
        <f t="shared" si="366"/>
        <v/>
      </c>
      <c r="AS544" t="str">
        <f t="shared" si="367"/>
        <v/>
      </c>
      <c r="AT544" t="str">
        <f t="shared" si="368"/>
        <v/>
      </c>
      <c r="AU544" t="str">
        <f t="shared" si="369"/>
        <v>80</v>
      </c>
      <c r="AV544" t="str">
        <f t="shared" si="370"/>
        <v/>
      </c>
      <c r="AW544" t="str">
        <f t="shared" si="371"/>
        <v xml:space="preserve">                              </v>
      </c>
      <c r="AX544" t="str">
        <f t="shared" si="372"/>
        <v>000000000000000</v>
      </c>
      <c r="AY544" t="str">
        <f t="shared" si="373"/>
        <v>000000000000000</v>
      </c>
      <c r="AZ544" t="str">
        <f t="shared" si="374"/>
        <v>000000000000000</v>
      </c>
      <c r="BA544" t="str">
        <f t="shared" si="375"/>
        <v>000000000000000</v>
      </c>
      <c r="BB544" t="str">
        <f t="shared" si="376"/>
        <v>000000000000000</v>
      </c>
      <c r="BC544" t="str">
        <f t="shared" si="377"/>
        <v>000000000000000</v>
      </c>
      <c r="BD544" t="str">
        <f t="shared" si="378"/>
        <v>000000000000000</v>
      </c>
      <c r="BE544" t="str">
        <f t="shared" si="379"/>
        <v>000000000000000</v>
      </c>
      <c r="BF544" t="str">
        <f t="shared" si="380"/>
        <v>PES</v>
      </c>
      <c r="BG544" t="str">
        <f t="shared" si="381"/>
        <v>0001000000</v>
      </c>
      <c r="BH544">
        <f t="shared" si="382"/>
        <v>1</v>
      </c>
      <c r="BI544" t="str">
        <f t="shared" si="383"/>
        <v xml:space="preserve"> </v>
      </c>
      <c r="BJ544" t="str">
        <f t="shared" si="384"/>
        <v>000000000000000</v>
      </c>
      <c r="BK544" t="str">
        <f t="shared" si="385"/>
        <v/>
      </c>
      <c r="BL544" t="str">
        <f t="shared" si="386"/>
        <v/>
      </c>
      <c r="BM544" t="str">
        <f t="shared" si="387"/>
        <v/>
      </c>
      <c r="BN544" t="str">
        <f t="shared" si="388"/>
        <v/>
      </c>
      <c r="BO544" t="str">
        <f t="shared" si="389"/>
        <v/>
      </c>
      <c r="BP544" t="str">
        <f t="shared" si="390"/>
        <v/>
      </c>
      <c r="BQ544" t="str">
        <f t="shared" si="391"/>
        <v/>
      </c>
      <c r="BR544" t="str">
        <f t="shared" si="392"/>
        <v/>
      </c>
      <c r="BS544" s="22" t="str">
        <f ca="1">IF(BT544="","",MAX($BS$5:INDIRECT(ADDRESS(ROW()-1,COLUMN())))+1)</f>
        <v/>
      </c>
      <c r="BT544" s="22" t="str">
        <f t="shared" si="393"/>
        <v/>
      </c>
      <c r="BU544" s="22" t="str">
        <f ca="1">IF(BV544="","",MAX($BU$5:INDIRECT(ADDRESS(ROW()-1,COLUMN())))+1)</f>
        <v/>
      </c>
      <c r="BV544" s="22" t="str">
        <f t="shared" si="394"/>
        <v/>
      </c>
    </row>
    <row r="545" spans="2:74">
      <c r="B545" s="39"/>
      <c r="C545" s="3"/>
      <c r="D545" s="3" t="str">
        <f t="shared" si="355"/>
        <v/>
      </c>
      <c r="E545" s="40"/>
      <c r="F545" s="40"/>
      <c r="G545" s="40">
        <f t="shared" si="362"/>
        <v>0</v>
      </c>
      <c r="H545" s="3">
        <v>80</v>
      </c>
      <c r="I545" s="3" t="str">
        <f t="shared" si="356"/>
        <v>C U I T</v>
      </c>
      <c r="J545" s="33"/>
      <c r="K545" s="3"/>
      <c r="L545" s="41"/>
      <c r="M545" s="41"/>
      <c r="N545" s="41"/>
      <c r="O545" s="41"/>
      <c r="P545" s="41"/>
      <c r="Q545" s="41"/>
      <c r="R545" s="41"/>
      <c r="S545" s="41"/>
      <c r="T545" s="3" t="s">
        <v>645</v>
      </c>
      <c r="U545" s="3" t="str">
        <f t="shared" si="357"/>
        <v>PESOS ARGENTINOS</v>
      </c>
      <c r="V545" s="41">
        <v>1</v>
      </c>
      <c r="W545" s="41">
        <v>1</v>
      </c>
      <c r="X545" s="3">
        <v>0</v>
      </c>
      <c r="Y545" s="3" t="str">
        <f t="shared" si="358"/>
        <v>NO CORRESPONDE</v>
      </c>
      <c r="Z545" s="3"/>
      <c r="AA545" s="39" t="str">
        <f t="shared" si="363"/>
        <v/>
      </c>
      <c r="AC545" s="46"/>
      <c r="AD545" s="7"/>
      <c r="AE545" s="3" t="str">
        <f t="shared" si="359"/>
        <v/>
      </c>
      <c r="AF545" s="47">
        <f t="shared" si="395"/>
        <v>0</v>
      </c>
      <c r="AG545" s="46"/>
      <c r="AH545" s="7"/>
      <c r="AI545" s="3" t="str">
        <f t="shared" si="360"/>
        <v/>
      </c>
      <c r="AJ545" s="47">
        <f t="shared" si="396"/>
        <v>0</v>
      </c>
      <c r="AK545" s="53">
        <f t="shared" si="397"/>
        <v>0</v>
      </c>
      <c r="AL545" s="53">
        <f t="shared" si="398"/>
        <v>0</v>
      </c>
      <c r="AN545" s="56">
        <f t="shared" si="361"/>
        <v>0</v>
      </c>
      <c r="AP545" t="str">
        <f t="shared" si="364"/>
        <v/>
      </c>
      <c r="AQ545" t="str">
        <f t="shared" si="365"/>
        <v/>
      </c>
      <c r="AR545" t="str">
        <f t="shared" si="366"/>
        <v/>
      </c>
      <c r="AS545" t="str">
        <f t="shared" si="367"/>
        <v/>
      </c>
      <c r="AT545" t="str">
        <f t="shared" si="368"/>
        <v/>
      </c>
      <c r="AU545" t="str">
        <f t="shared" si="369"/>
        <v>80</v>
      </c>
      <c r="AV545" t="str">
        <f t="shared" si="370"/>
        <v/>
      </c>
      <c r="AW545" t="str">
        <f t="shared" si="371"/>
        <v xml:space="preserve">                              </v>
      </c>
      <c r="AX545" t="str">
        <f t="shared" si="372"/>
        <v>000000000000000</v>
      </c>
      <c r="AY545" t="str">
        <f t="shared" si="373"/>
        <v>000000000000000</v>
      </c>
      <c r="AZ545" t="str">
        <f t="shared" si="374"/>
        <v>000000000000000</v>
      </c>
      <c r="BA545" t="str">
        <f t="shared" si="375"/>
        <v>000000000000000</v>
      </c>
      <c r="BB545" t="str">
        <f t="shared" si="376"/>
        <v>000000000000000</v>
      </c>
      <c r="BC545" t="str">
        <f t="shared" si="377"/>
        <v>000000000000000</v>
      </c>
      <c r="BD545" t="str">
        <f t="shared" si="378"/>
        <v>000000000000000</v>
      </c>
      <c r="BE545" t="str">
        <f t="shared" si="379"/>
        <v>000000000000000</v>
      </c>
      <c r="BF545" t="str">
        <f t="shared" si="380"/>
        <v>PES</v>
      </c>
      <c r="BG545" t="str">
        <f t="shared" si="381"/>
        <v>0001000000</v>
      </c>
      <c r="BH545">
        <f t="shared" si="382"/>
        <v>1</v>
      </c>
      <c r="BI545" t="str">
        <f t="shared" si="383"/>
        <v xml:space="preserve"> </v>
      </c>
      <c r="BJ545" t="str">
        <f t="shared" si="384"/>
        <v>000000000000000</v>
      </c>
      <c r="BK545" t="str">
        <f t="shared" si="385"/>
        <v/>
      </c>
      <c r="BL545" t="str">
        <f t="shared" si="386"/>
        <v/>
      </c>
      <c r="BM545" t="str">
        <f t="shared" si="387"/>
        <v/>
      </c>
      <c r="BN545" t="str">
        <f t="shared" si="388"/>
        <v/>
      </c>
      <c r="BO545" t="str">
        <f t="shared" si="389"/>
        <v/>
      </c>
      <c r="BP545" t="str">
        <f t="shared" si="390"/>
        <v/>
      </c>
      <c r="BQ545" t="str">
        <f t="shared" si="391"/>
        <v/>
      </c>
      <c r="BR545" t="str">
        <f t="shared" si="392"/>
        <v/>
      </c>
      <c r="BS545" s="22" t="str">
        <f ca="1">IF(BT545="","",MAX($BS$5:INDIRECT(ADDRESS(ROW()-1,COLUMN())))+1)</f>
        <v/>
      </c>
      <c r="BT545" s="22" t="str">
        <f t="shared" si="393"/>
        <v/>
      </c>
      <c r="BU545" s="22" t="str">
        <f ca="1">IF(BV545="","",MAX($BU$5:INDIRECT(ADDRESS(ROW()-1,COLUMN())))+1)</f>
        <v/>
      </c>
      <c r="BV545" s="22" t="str">
        <f t="shared" si="394"/>
        <v/>
      </c>
    </row>
    <row r="546" spans="2:74">
      <c r="B546" s="39"/>
      <c r="C546" s="3"/>
      <c r="D546" s="3" t="str">
        <f t="shared" si="355"/>
        <v/>
      </c>
      <c r="E546" s="40"/>
      <c r="F546" s="40"/>
      <c r="G546" s="40">
        <f t="shared" si="362"/>
        <v>0</v>
      </c>
      <c r="H546" s="3">
        <v>80</v>
      </c>
      <c r="I546" s="3" t="str">
        <f t="shared" si="356"/>
        <v>C U I T</v>
      </c>
      <c r="J546" s="33"/>
      <c r="K546" s="3"/>
      <c r="L546" s="41"/>
      <c r="M546" s="41"/>
      <c r="N546" s="41"/>
      <c r="O546" s="41"/>
      <c r="P546" s="41"/>
      <c r="Q546" s="41"/>
      <c r="R546" s="41"/>
      <c r="S546" s="41"/>
      <c r="T546" s="3" t="s">
        <v>645</v>
      </c>
      <c r="U546" s="3" t="str">
        <f t="shared" si="357"/>
        <v>PESOS ARGENTINOS</v>
      </c>
      <c r="V546" s="41">
        <v>1</v>
      </c>
      <c r="W546" s="41">
        <v>1</v>
      </c>
      <c r="X546" s="3">
        <v>0</v>
      </c>
      <c r="Y546" s="3" t="str">
        <f t="shared" si="358"/>
        <v>NO CORRESPONDE</v>
      </c>
      <c r="Z546" s="3"/>
      <c r="AA546" s="39" t="str">
        <f t="shared" si="363"/>
        <v/>
      </c>
      <c r="AC546" s="46"/>
      <c r="AD546" s="7"/>
      <c r="AE546" s="3" t="str">
        <f t="shared" si="359"/>
        <v/>
      </c>
      <c r="AF546" s="47">
        <f t="shared" si="395"/>
        <v>0</v>
      </c>
      <c r="AG546" s="46"/>
      <c r="AH546" s="7"/>
      <c r="AI546" s="3" t="str">
        <f t="shared" si="360"/>
        <v/>
      </c>
      <c r="AJ546" s="47">
        <f t="shared" si="396"/>
        <v>0</v>
      </c>
      <c r="AK546" s="53">
        <f t="shared" si="397"/>
        <v>0</v>
      </c>
      <c r="AL546" s="53">
        <f t="shared" si="398"/>
        <v>0</v>
      </c>
      <c r="AN546" s="56">
        <f t="shared" si="361"/>
        <v>0</v>
      </c>
      <c r="AP546" t="str">
        <f t="shared" si="364"/>
        <v/>
      </c>
      <c r="AQ546" t="str">
        <f t="shared" si="365"/>
        <v/>
      </c>
      <c r="AR546" t="str">
        <f t="shared" si="366"/>
        <v/>
      </c>
      <c r="AS546" t="str">
        <f t="shared" si="367"/>
        <v/>
      </c>
      <c r="AT546" t="str">
        <f t="shared" si="368"/>
        <v/>
      </c>
      <c r="AU546" t="str">
        <f t="shared" si="369"/>
        <v>80</v>
      </c>
      <c r="AV546" t="str">
        <f t="shared" si="370"/>
        <v/>
      </c>
      <c r="AW546" t="str">
        <f t="shared" si="371"/>
        <v xml:space="preserve">                              </v>
      </c>
      <c r="AX546" t="str">
        <f t="shared" si="372"/>
        <v>000000000000000</v>
      </c>
      <c r="AY546" t="str">
        <f t="shared" si="373"/>
        <v>000000000000000</v>
      </c>
      <c r="AZ546" t="str">
        <f t="shared" si="374"/>
        <v>000000000000000</v>
      </c>
      <c r="BA546" t="str">
        <f t="shared" si="375"/>
        <v>000000000000000</v>
      </c>
      <c r="BB546" t="str">
        <f t="shared" si="376"/>
        <v>000000000000000</v>
      </c>
      <c r="BC546" t="str">
        <f t="shared" si="377"/>
        <v>000000000000000</v>
      </c>
      <c r="BD546" t="str">
        <f t="shared" si="378"/>
        <v>000000000000000</v>
      </c>
      <c r="BE546" t="str">
        <f t="shared" si="379"/>
        <v>000000000000000</v>
      </c>
      <c r="BF546" t="str">
        <f t="shared" si="380"/>
        <v>PES</v>
      </c>
      <c r="BG546" t="str">
        <f t="shared" si="381"/>
        <v>0001000000</v>
      </c>
      <c r="BH546">
        <f t="shared" si="382"/>
        <v>1</v>
      </c>
      <c r="BI546" t="str">
        <f t="shared" si="383"/>
        <v xml:space="preserve"> </v>
      </c>
      <c r="BJ546" t="str">
        <f t="shared" si="384"/>
        <v>000000000000000</v>
      </c>
      <c r="BK546" t="str">
        <f t="shared" si="385"/>
        <v/>
      </c>
      <c r="BL546" t="str">
        <f t="shared" si="386"/>
        <v/>
      </c>
      <c r="BM546" t="str">
        <f t="shared" si="387"/>
        <v/>
      </c>
      <c r="BN546" t="str">
        <f t="shared" si="388"/>
        <v/>
      </c>
      <c r="BO546" t="str">
        <f t="shared" si="389"/>
        <v/>
      </c>
      <c r="BP546" t="str">
        <f t="shared" si="390"/>
        <v/>
      </c>
      <c r="BQ546" t="str">
        <f t="shared" si="391"/>
        <v/>
      </c>
      <c r="BR546" t="str">
        <f t="shared" si="392"/>
        <v/>
      </c>
      <c r="BS546" s="22" t="str">
        <f ca="1">IF(BT546="","",MAX($BS$5:INDIRECT(ADDRESS(ROW()-1,COLUMN())))+1)</f>
        <v/>
      </c>
      <c r="BT546" s="22" t="str">
        <f t="shared" si="393"/>
        <v/>
      </c>
      <c r="BU546" s="22" t="str">
        <f ca="1">IF(BV546="","",MAX($BU$5:INDIRECT(ADDRESS(ROW()-1,COLUMN())))+1)</f>
        <v/>
      </c>
      <c r="BV546" s="22" t="str">
        <f t="shared" si="394"/>
        <v/>
      </c>
    </row>
    <row r="547" spans="2:74">
      <c r="B547" s="39"/>
      <c r="C547" s="3"/>
      <c r="D547" s="3" t="str">
        <f t="shared" si="355"/>
        <v/>
      </c>
      <c r="E547" s="40"/>
      <c r="F547" s="40"/>
      <c r="G547" s="40">
        <f t="shared" si="362"/>
        <v>0</v>
      </c>
      <c r="H547" s="3">
        <v>80</v>
      </c>
      <c r="I547" s="3" t="str">
        <f t="shared" si="356"/>
        <v>C U I T</v>
      </c>
      <c r="J547" s="33"/>
      <c r="K547" s="3"/>
      <c r="L547" s="41"/>
      <c r="M547" s="41"/>
      <c r="N547" s="41"/>
      <c r="O547" s="41"/>
      <c r="P547" s="41"/>
      <c r="Q547" s="41"/>
      <c r="R547" s="41"/>
      <c r="S547" s="41"/>
      <c r="T547" s="3" t="s">
        <v>645</v>
      </c>
      <c r="U547" s="3" t="str">
        <f t="shared" si="357"/>
        <v>PESOS ARGENTINOS</v>
      </c>
      <c r="V547" s="41">
        <v>1</v>
      </c>
      <c r="W547" s="41">
        <v>1</v>
      </c>
      <c r="X547" s="3">
        <v>0</v>
      </c>
      <c r="Y547" s="3" t="str">
        <f t="shared" si="358"/>
        <v>NO CORRESPONDE</v>
      </c>
      <c r="Z547" s="3"/>
      <c r="AA547" s="39" t="str">
        <f t="shared" si="363"/>
        <v/>
      </c>
      <c r="AC547" s="46"/>
      <c r="AD547" s="7"/>
      <c r="AE547" s="3" t="str">
        <f t="shared" si="359"/>
        <v/>
      </c>
      <c r="AF547" s="47">
        <f t="shared" si="395"/>
        <v>0</v>
      </c>
      <c r="AG547" s="46"/>
      <c r="AH547" s="7"/>
      <c r="AI547" s="3" t="str">
        <f t="shared" si="360"/>
        <v/>
      </c>
      <c r="AJ547" s="47">
        <f t="shared" si="396"/>
        <v>0</v>
      </c>
      <c r="AK547" s="53">
        <f t="shared" si="397"/>
        <v>0</v>
      </c>
      <c r="AL547" s="53">
        <f t="shared" si="398"/>
        <v>0</v>
      </c>
      <c r="AN547" s="56">
        <f t="shared" si="361"/>
        <v>0</v>
      </c>
      <c r="AP547" t="str">
        <f t="shared" si="364"/>
        <v/>
      </c>
      <c r="AQ547" t="str">
        <f t="shared" si="365"/>
        <v/>
      </c>
      <c r="AR547" t="str">
        <f t="shared" si="366"/>
        <v/>
      </c>
      <c r="AS547" t="str">
        <f t="shared" si="367"/>
        <v/>
      </c>
      <c r="AT547" t="str">
        <f t="shared" si="368"/>
        <v/>
      </c>
      <c r="AU547" t="str">
        <f t="shared" si="369"/>
        <v>80</v>
      </c>
      <c r="AV547" t="str">
        <f t="shared" si="370"/>
        <v/>
      </c>
      <c r="AW547" t="str">
        <f t="shared" si="371"/>
        <v xml:space="preserve">                              </v>
      </c>
      <c r="AX547" t="str">
        <f t="shared" si="372"/>
        <v>000000000000000</v>
      </c>
      <c r="AY547" t="str">
        <f t="shared" si="373"/>
        <v>000000000000000</v>
      </c>
      <c r="AZ547" t="str">
        <f t="shared" si="374"/>
        <v>000000000000000</v>
      </c>
      <c r="BA547" t="str">
        <f t="shared" si="375"/>
        <v>000000000000000</v>
      </c>
      <c r="BB547" t="str">
        <f t="shared" si="376"/>
        <v>000000000000000</v>
      </c>
      <c r="BC547" t="str">
        <f t="shared" si="377"/>
        <v>000000000000000</v>
      </c>
      <c r="BD547" t="str">
        <f t="shared" si="378"/>
        <v>000000000000000</v>
      </c>
      <c r="BE547" t="str">
        <f t="shared" si="379"/>
        <v>000000000000000</v>
      </c>
      <c r="BF547" t="str">
        <f t="shared" si="380"/>
        <v>PES</v>
      </c>
      <c r="BG547" t="str">
        <f t="shared" si="381"/>
        <v>0001000000</v>
      </c>
      <c r="BH547">
        <f t="shared" si="382"/>
        <v>1</v>
      </c>
      <c r="BI547" t="str">
        <f t="shared" si="383"/>
        <v xml:space="preserve"> </v>
      </c>
      <c r="BJ547" t="str">
        <f t="shared" si="384"/>
        <v>000000000000000</v>
      </c>
      <c r="BK547" t="str">
        <f t="shared" si="385"/>
        <v/>
      </c>
      <c r="BL547" t="str">
        <f t="shared" si="386"/>
        <v/>
      </c>
      <c r="BM547" t="str">
        <f t="shared" si="387"/>
        <v/>
      </c>
      <c r="BN547" t="str">
        <f t="shared" si="388"/>
        <v/>
      </c>
      <c r="BO547" t="str">
        <f t="shared" si="389"/>
        <v/>
      </c>
      <c r="BP547" t="str">
        <f t="shared" si="390"/>
        <v/>
      </c>
      <c r="BQ547" t="str">
        <f t="shared" si="391"/>
        <v/>
      </c>
      <c r="BR547" t="str">
        <f t="shared" si="392"/>
        <v/>
      </c>
      <c r="BS547" s="22" t="str">
        <f ca="1">IF(BT547="","",MAX($BS$5:INDIRECT(ADDRESS(ROW()-1,COLUMN())))+1)</f>
        <v/>
      </c>
      <c r="BT547" s="22" t="str">
        <f t="shared" si="393"/>
        <v/>
      </c>
      <c r="BU547" s="22" t="str">
        <f ca="1">IF(BV547="","",MAX($BU$5:INDIRECT(ADDRESS(ROW()-1,COLUMN())))+1)</f>
        <v/>
      </c>
      <c r="BV547" s="22" t="str">
        <f t="shared" si="394"/>
        <v/>
      </c>
    </row>
    <row r="548" spans="2:74">
      <c r="B548" s="39"/>
      <c r="C548" s="3"/>
      <c r="D548" s="3" t="str">
        <f t="shared" si="355"/>
        <v/>
      </c>
      <c r="E548" s="40"/>
      <c r="F548" s="40"/>
      <c r="G548" s="40">
        <f t="shared" si="362"/>
        <v>0</v>
      </c>
      <c r="H548" s="3">
        <v>80</v>
      </c>
      <c r="I548" s="3" t="str">
        <f t="shared" si="356"/>
        <v>C U I T</v>
      </c>
      <c r="J548" s="33"/>
      <c r="K548" s="3"/>
      <c r="L548" s="41"/>
      <c r="M548" s="41"/>
      <c r="N548" s="41"/>
      <c r="O548" s="41"/>
      <c r="P548" s="41"/>
      <c r="Q548" s="41"/>
      <c r="R548" s="41"/>
      <c r="S548" s="41"/>
      <c r="T548" s="3" t="s">
        <v>645</v>
      </c>
      <c r="U548" s="3" t="str">
        <f t="shared" si="357"/>
        <v>PESOS ARGENTINOS</v>
      </c>
      <c r="V548" s="41">
        <v>1</v>
      </c>
      <c r="W548" s="41">
        <v>1</v>
      </c>
      <c r="X548" s="3">
        <v>0</v>
      </c>
      <c r="Y548" s="3" t="str">
        <f t="shared" si="358"/>
        <v>NO CORRESPONDE</v>
      </c>
      <c r="Z548" s="3"/>
      <c r="AA548" s="39" t="str">
        <f t="shared" si="363"/>
        <v/>
      </c>
      <c r="AC548" s="46"/>
      <c r="AD548" s="7"/>
      <c r="AE548" s="3" t="str">
        <f t="shared" si="359"/>
        <v/>
      </c>
      <c r="AF548" s="47">
        <f t="shared" si="395"/>
        <v>0</v>
      </c>
      <c r="AG548" s="46"/>
      <c r="AH548" s="7"/>
      <c r="AI548" s="3" t="str">
        <f t="shared" si="360"/>
        <v/>
      </c>
      <c r="AJ548" s="47">
        <f t="shared" si="396"/>
        <v>0</v>
      </c>
      <c r="AK548" s="53">
        <f t="shared" si="397"/>
        <v>0</v>
      </c>
      <c r="AL548" s="53">
        <f t="shared" si="398"/>
        <v>0</v>
      </c>
      <c r="AN548" s="56">
        <f t="shared" si="361"/>
        <v>0</v>
      </c>
      <c r="AP548" t="str">
        <f t="shared" si="364"/>
        <v/>
      </c>
      <c r="AQ548" t="str">
        <f t="shared" si="365"/>
        <v/>
      </c>
      <c r="AR548" t="str">
        <f t="shared" si="366"/>
        <v/>
      </c>
      <c r="AS548" t="str">
        <f t="shared" si="367"/>
        <v/>
      </c>
      <c r="AT548" t="str">
        <f t="shared" si="368"/>
        <v/>
      </c>
      <c r="AU548" t="str">
        <f t="shared" si="369"/>
        <v>80</v>
      </c>
      <c r="AV548" t="str">
        <f t="shared" si="370"/>
        <v/>
      </c>
      <c r="AW548" t="str">
        <f t="shared" si="371"/>
        <v xml:space="preserve">                              </v>
      </c>
      <c r="AX548" t="str">
        <f t="shared" si="372"/>
        <v>000000000000000</v>
      </c>
      <c r="AY548" t="str">
        <f t="shared" si="373"/>
        <v>000000000000000</v>
      </c>
      <c r="AZ548" t="str">
        <f t="shared" si="374"/>
        <v>000000000000000</v>
      </c>
      <c r="BA548" t="str">
        <f t="shared" si="375"/>
        <v>000000000000000</v>
      </c>
      <c r="BB548" t="str">
        <f t="shared" si="376"/>
        <v>000000000000000</v>
      </c>
      <c r="BC548" t="str">
        <f t="shared" si="377"/>
        <v>000000000000000</v>
      </c>
      <c r="BD548" t="str">
        <f t="shared" si="378"/>
        <v>000000000000000</v>
      </c>
      <c r="BE548" t="str">
        <f t="shared" si="379"/>
        <v>000000000000000</v>
      </c>
      <c r="BF548" t="str">
        <f t="shared" si="380"/>
        <v>PES</v>
      </c>
      <c r="BG548" t="str">
        <f t="shared" si="381"/>
        <v>0001000000</v>
      </c>
      <c r="BH548">
        <f t="shared" si="382"/>
        <v>1</v>
      </c>
      <c r="BI548" t="str">
        <f t="shared" si="383"/>
        <v xml:space="preserve"> </v>
      </c>
      <c r="BJ548" t="str">
        <f t="shared" si="384"/>
        <v>000000000000000</v>
      </c>
      <c r="BK548" t="str">
        <f t="shared" si="385"/>
        <v/>
      </c>
      <c r="BL548" t="str">
        <f t="shared" si="386"/>
        <v/>
      </c>
      <c r="BM548" t="str">
        <f t="shared" si="387"/>
        <v/>
      </c>
      <c r="BN548" t="str">
        <f t="shared" si="388"/>
        <v/>
      </c>
      <c r="BO548" t="str">
        <f t="shared" si="389"/>
        <v/>
      </c>
      <c r="BP548" t="str">
        <f t="shared" si="390"/>
        <v/>
      </c>
      <c r="BQ548" t="str">
        <f t="shared" si="391"/>
        <v/>
      </c>
      <c r="BR548" t="str">
        <f t="shared" si="392"/>
        <v/>
      </c>
      <c r="BS548" s="22" t="str">
        <f ca="1">IF(BT548="","",MAX($BS$5:INDIRECT(ADDRESS(ROW()-1,COLUMN())))+1)</f>
        <v/>
      </c>
      <c r="BT548" s="22" t="str">
        <f t="shared" si="393"/>
        <v/>
      </c>
      <c r="BU548" s="22" t="str">
        <f ca="1">IF(BV548="","",MAX($BU$5:INDIRECT(ADDRESS(ROW()-1,COLUMN())))+1)</f>
        <v/>
      </c>
      <c r="BV548" s="22" t="str">
        <f t="shared" si="394"/>
        <v/>
      </c>
    </row>
    <row r="549" spans="2:74">
      <c r="B549" s="39"/>
      <c r="C549" s="3"/>
      <c r="D549" s="3" t="str">
        <f t="shared" si="355"/>
        <v/>
      </c>
      <c r="E549" s="40"/>
      <c r="F549" s="40"/>
      <c r="G549" s="40">
        <f t="shared" si="362"/>
        <v>0</v>
      </c>
      <c r="H549" s="3">
        <v>80</v>
      </c>
      <c r="I549" s="3" t="str">
        <f t="shared" si="356"/>
        <v>C U I T</v>
      </c>
      <c r="J549" s="33"/>
      <c r="K549" s="3"/>
      <c r="L549" s="41"/>
      <c r="M549" s="41"/>
      <c r="N549" s="41"/>
      <c r="O549" s="41"/>
      <c r="P549" s="41"/>
      <c r="Q549" s="41"/>
      <c r="R549" s="41"/>
      <c r="S549" s="41"/>
      <c r="T549" s="3" t="s">
        <v>645</v>
      </c>
      <c r="U549" s="3" t="str">
        <f t="shared" si="357"/>
        <v>PESOS ARGENTINOS</v>
      </c>
      <c r="V549" s="41">
        <v>1</v>
      </c>
      <c r="W549" s="41">
        <v>1</v>
      </c>
      <c r="X549" s="3">
        <v>0</v>
      </c>
      <c r="Y549" s="3" t="str">
        <f t="shared" si="358"/>
        <v>NO CORRESPONDE</v>
      </c>
      <c r="Z549" s="3"/>
      <c r="AA549" s="39" t="str">
        <f t="shared" si="363"/>
        <v/>
      </c>
      <c r="AC549" s="46"/>
      <c r="AD549" s="7"/>
      <c r="AE549" s="3" t="str">
        <f t="shared" si="359"/>
        <v/>
      </c>
      <c r="AF549" s="47">
        <f t="shared" si="395"/>
        <v>0</v>
      </c>
      <c r="AG549" s="46"/>
      <c r="AH549" s="7"/>
      <c r="AI549" s="3" t="str">
        <f t="shared" si="360"/>
        <v/>
      </c>
      <c r="AJ549" s="47">
        <f t="shared" si="396"/>
        <v>0</v>
      </c>
      <c r="AK549" s="53">
        <f t="shared" si="397"/>
        <v>0</v>
      </c>
      <c r="AL549" s="53">
        <f t="shared" si="398"/>
        <v>0</v>
      </c>
      <c r="AN549" s="56">
        <f t="shared" si="361"/>
        <v>0</v>
      </c>
      <c r="AP549" t="str">
        <f t="shared" si="364"/>
        <v/>
      </c>
      <c r="AQ549" t="str">
        <f t="shared" si="365"/>
        <v/>
      </c>
      <c r="AR549" t="str">
        <f t="shared" si="366"/>
        <v/>
      </c>
      <c r="AS549" t="str">
        <f t="shared" si="367"/>
        <v/>
      </c>
      <c r="AT549" t="str">
        <f t="shared" si="368"/>
        <v/>
      </c>
      <c r="AU549" t="str">
        <f t="shared" si="369"/>
        <v>80</v>
      </c>
      <c r="AV549" t="str">
        <f t="shared" si="370"/>
        <v/>
      </c>
      <c r="AW549" t="str">
        <f t="shared" si="371"/>
        <v xml:space="preserve">                              </v>
      </c>
      <c r="AX549" t="str">
        <f t="shared" si="372"/>
        <v>000000000000000</v>
      </c>
      <c r="AY549" t="str">
        <f t="shared" si="373"/>
        <v>000000000000000</v>
      </c>
      <c r="AZ549" t="str">
        <f t="shared" si="374"/>
        <v>000000000000000</v>
      </c>
      <c r="BA549" t="str">
        <f t="shared" si="375"/>
        <v>000000000000000</v>
      </c>
      <c r="BB549" t="str">
        <f t="shared" si="376"/>
        <v>000000000000000</v>
      </c>
      <c r="BC549" t="str">
        <f t="shared" si="377"/>
        <v>000000000000000</v>
      </c>
      <c r="BD549" t="str">
        <f t="shared" si="378"/>
        <v>000000000000000</v>
      </c>
      <c r="BE549" t="str">
        <f t="shared" si="379"/>
        <v>000000000000000</v>
      </c>
      <c r="BF549" t="str">
        <f t="shared" si="380"/>
        <v>PES</v>
      </c>
      <c r="BG549" t="str">
        <f t="shared" si="381"/>
        <v>0001000000</v>
      </c>
      <c r="BH549">
        <f t="shared" si="382"/>
        <v>1</v>
      </c>
      <c r="BI549" t="str">
        <f t="shared" si="383"/>
        <v xml:space="preserve"> </v>
      </c>
      <c r="BJ549" t="str">
        <f t="shared" si="384"/>
        <v>000000000000000</v>
      </c>
      <c r="BK549" t="str">
        <f t="shared" si="385"/>
        <v/>
      </c>
      <c r="BL549" t="str">
        <f t="shared" si="386"/>
        <v/>
      </c>
      <c r="BM549" t="str">
        <f t="shared" si="387"/>
        <v/>
      </c>
      <c r="BN549" t="str">
        <f t="shared" si="388"/>
        <v/>
      </c>
      <c r="BO549" t="str">
        <f t="shared" si="389"/>
        <v/>
      </c>
      <c r="BP549" t="str">
        <f t="shared" si="390"/>
        <v/>
      </c>
      <c r="BQ549" t="str">
        <f t="shared" si="391"/>
        <v/>
      </c>
      <c r="BR549" t="str">
        <f t="shared" si="392"/>
        <v/>
      </c>
      <c r="BS549" s="22" t="str">
        <f ca="1">IF(BT549="","",MAX($BS$5:INDIRECT(ADDRESS(ROW()-1,COLUMN())))+1)</f>
        <v/>
      </c>
      <c r="BT549" s="22" t="str">
        <f t="shared" si="393"/>
        <v/>
      </c>
      <c r="BU549" s="22" t="str">
        <f ca="1">IF(BV549="","",MAX($BU$5:INDIRECT(ADDRESS(ROW()-1,COLUMN())))+1)</f>
        <v/>
      </c>
      <c r="BV549" s="22" t="str">
        <f t="shared" si="394"/>
        <v/>
      </c>
    </row>
    <row r="550" spans="2:74">
      <c r="B550" s="39"/>
      <c r="C550" s="3"/>
      <c r="D550" s="3" t="str">
        <f t="shared" si="355"/>
        <v/>
      </c>
      <c r="E550" s="40"/>
      <c r="F550" s="40"/>
      <c r="G550" s="40">
        <f t="shared" si="362"/>
        <v>0</v>
      </c>
      <c r="H550" s="3">
        <v>80</v>
      </c>
      <c r="I550" s="3" t="str">
        <f t="shared" si="356"/>
        <v>C U I T</v>
      </c>
      <c r="J550" s="33"/>
      <c r="K550" s="3"/>
      <c r="L550" s="41"/>
      <c r="M550" s="41"/>
      <c r="N550" s="41"/>
      <c r="O550" s="41"/>
      <c r="P550" s="41"/>
      <c r="Q550" s="41"/>
      <c r="R550" s="41"/>
      <c r="S550" s="41"/>
      <c r="T550" s="3" t="s">
        <v>645</v>
      </c>
      <c r="U550" s="3" t="str">
        <f t="shared" si="357"/>
        <v>PESOS ARGENTINOS</v>
      </c>
      <c r="V550" s="41">
        <v>1</v>
      </c>
      <c r="W550" s="41">
        <v>1</v>
      </c>
      <c r="X550" s="3">
        <v>0</v>
      </c>
      <c r="Y550" s="3" t="str">
        <f t="shared" si="358"/>
        <v>NO CORRESPONDE</v>
      </c>
      <c r="Z550" s="3"/>
      <c r="AA550" s="39" t="str">
        <f t="shared" si="363"/>
        <v/>
      </c>
      <c r="AC550" s="46"/>
      <c r="AD550" s="7"/>
      <c r="AE550" s="3" t="str">
        <f t="shared" si="359"/>
        <v/>
      </c>
      <c r="AF550" s="47">
        <f t="shared" si="395"/>
        <v>0</v>
      </c>
      <c r="AG550" s="46"/>
      <c r="AH550" s="7"/>
      <c r="AI550" s="3" t="str">
        <f t="shared" si="360"/>
        <v/>
      </c>
      <c r="AJ550" s="47">
        <f t="shared" si="396"/>
        <v>0</v>
      </c>
      <c r="AK550" s="53">
        <f t="shared" si="397"/>
        <v>0</v>
      </c>
      <c r="AL550" s="53">
        <f t="shared" si="398"/>
        <v>0</v>
      </c>
      <c r="AN550" s="56">
        <f t="shared" si="361"/>
        <v>0</v>
      </c>
      <c r="AP550" t="str">
        <f t="shared" si="364"/>
        <v/>
      </c>
      <c r="AQ550" t="str">
        <f t="shared" si="365"/>
        <v/>
      </c>
      <c r="AR550" t="str">
        <f t="shared" si="366"/>
        <v/>
      </c>
      <c r="AS550" t="str">
        <f t="shared" si="367"/>
        <v/>
      </c>
      <c r="AT550" t="str">
        <f t="shared" si="368"/>
        <v/>
      </c>
      <c r="AU550" t="str">
        <f t="shared" si="369"/>
        <v>80</v>
      </c>
      <c r="AV550" t="str">
        <f t="shared" si="370"/>
        <v/>
      </c>
      <c r="AW550" t="str">
        <f t="shared" si="371"/>
        <v xml:space="preserve">                              </v>
      </c>
      <c r="AX550" t="str">
        <f t="shared" si="372"/>
        <v>000000000000000</v>
      </c>
      <c r="AY550" t="str">
        <f t="shared" si="373"/>
        <v>000000000000000</v>
      </c>
      <c r="AZ550" t="str">
        <f t="shared" si="374"/>
        <v>000000000000000</v>
      </c>
      <c r="BA550" t="str">
        <f t="shared" si="375"/>
        <v>000000000000000</v>
      </c>
      <c r="BB550" t="str">
        <f t="shared" si="376"/>
        <v>000000000000000</v>
      </c>
      <c r="BC550" t="str">
        <f t="shared" si="377"/>
        <v>000000000000000</v>
      </c>
      <c r="BD550" t="str">
        <f t="shared" si="378"/>
        <v>000000000000000</v>
      </c>
      <c r="BE550" t="str">
        <f t="shared" si="379"/>
        <v>000000000000000</v>
      </c>
      <c r="BF550" t="str">
        <f t="shared" si="380"/>
        <v>PES</v>
      </c>
      <c r="BG550" t="str">
        <f t="shared" si="381"/>
        <v>0001000000</v>
      </c>
      <c r="BH550">
        <f t="shared" si="382"/>
        <v>1</v>
      </c>
      <c r="BI550" t="str">
        <f t="shared" si="383"/>
        <v xml:space="preserve"> </v>
      </c>
      <c r="BJ550" t="str">
        <f t="shared" si="384"/>
        <v>000000000000000</v>
      </c>
      <c r="BK550" t="str">
        <f t="shared" si="385"/>
        <v/>
      </c>
      <c r="BL550" t="str">
        <f t="shared" si="386"/>
        <v/>
      </c>
      <c r="BM550" t="str">
        <f t="shared" si="387"/>
        <v/>
      </c>
      <c r="BN550" t="str">
        <f t="shared" si="388"/>
        <v/>
      </c>
      <c r="BO550" t="str">
        <f t="shared" si="389"/>
        <v/>
      </c>
      <c r="BP550" t="str">
        <f t="shared" si="390"/>
        <v/>
      </c>
      <c r="BQ550" t="str">
        <f t="shared" si="391"/>
        <v/>
      </c>
      <c r="BR550" t="str">
        <f t="shared" si="392"/>
        <v/>
      </c>
      <c r="BS550" s="22" t="str">
        <f ca="1">IF(BT550="","",MAX($BS$5:INDIRECT(ADDRESS(ROW()-1,COLUMN())))+1)</f>
        <v/>
      </c>
      <c r="BT550" s="22" t="str">
        <f t="shared" si="393"/>
        <v/>
      </c>
      <c r="BU550" s="22" t="str">
        <f ca="1">IF(BV550="","",MAX($BU$5:INDIRECT(ADDRESS(ROW()-1,COLUMN())))+1)</f>
        <v/>
      </c>
      <c r="BV550" s="22" t="str">
        <f t="shared" si="394"/>
        <v/>
      </c>
    </row>
    <row r="551" spans="2:74">
      <c r="B551" s="39"/>
      <c r="C551" s="3"/>
      <c r="D551" s="3" t="str">
        <f t="shared" si="355"/>
        <v/>
      </c>
      <c r="E551" s="40"/>
      <c r="F551" s="40"/>
      <c r="G551" s="40">
        <f t="shared" si="362"/>
        <v>0</v>
      </c>
      <c r="H551" s="3">
        <v>80</v>
      </c>
      <c r="I551" s="3" t="str">
        <f t="shared" si="356"/>
        <v>C U I T</v>
      </c>
      <c r="J551" s="33"/>
      <c r="K551" s="3"/>
      <c r="L551" s="41"/>
      <c r="M551" s="41"/>
      <c r="N551" s="41"/>
      <c r="O551" s="41"/>
      <c r="P551" s="41"/>
      <c r="Q551" s="41"/>
      <c r="R551" s="41"/>
      <c r="S551" s="41"/>
      <c r="T551" s="3" t="s">
        <v>645</v>
      </c>
      <c r="U551" s="3" t="str">
        <f t="shared" si="357"/>
        <v>PESOS ARGENTINOS</v>
      </c>
      <c r="V551" s="41">
        <v>1</v>
      </c>
      <c r="W551" s="41">
        <v>1</v>
      </c>
      <c r="X551" s="3">
        <v>0</v>
      </c>
      <c r="Y551" s="3" t="str">
        <f t="shared" si="358"/>
        <v>NO CORRESPONDE</v>
      </c>
      <c r="Z551" s="3"/>
      <c r="AA551" s="39" t="str">
        <f t="shared" si="363"/>
        <v/>
      </c>
      <c r="AC551" s="46"/>
      <c r="AD551" s="7"/>
      <c r="AE551" s="3" t="str">
        <f t="shared" si="359"/>
        <v/>
      </c>
      <c r="AF551" s="47">
        <f t="shared" si="395"/>
        <v>0</v>
      </c>
      <c r="AG551" s="46"/>
      <c r="AH551" s="7"/>
      <c r="AI551" s="3" t="str">
        <f t="shared" si="360"/>
        <v/>
      </c>
      <c r="AJ551" s="47">
        <f t="shared" si="396"/>
        <v>0</v>
      </c>
      <c r="AK551" s="53">
        <f t="shared" si="397"/>
        <v>0</v>
      </c>
      <c r="AL551" s="53">
        <f t="shared" si="398"/>
        <v>0</v>
      </c>
      <c r="AN551" s="56">
        <f t="shared" si="361"/>
        <v>0</v>
      </c>
      <c r="AP551" t="str">
        <f t="shared" si="364"/>
        <v/>
      </c>
      <c r="AQ551" t="str">
        <f t="shared" si="365"/>
        <v/>
      </c>
      <c r="AR551" t="str">
        <f t="shared" si="366"/>
        <v/>
      </c>
      <c r="AS551" t="str">
        <f t="shared" si="367"/>
        <v/>
      </c>
      <c r="AT551" t="str">
        <f t="shared" si="368"/>
        <v/>
      </c>
      <c r="AU551" t="str">
        <f t="shared" si="369"/>
        <v>80</v>
      </c>
      <c r="AV551" t="str">
        <f t="shared" si="370"/>
        <v/>
      </c>
      <c r="AW551" t="str">
        <f t="shared" si="371"/>
        <v xml:space="preserve">                              </v>
      </c>
      <c r="AX551" t="str">
        <f t="shared" si="372"/>
        <v>000000000000000</v>
      </c>
      <c r="AY551" t="str">
        <f t="shared" si="373"/>
        <v>000000000000000</v>
      </c>
      <c r="AZ551" t="str">
        <f t="shared" si="374"/>
        <v>000000000000000</v>
      </c>
      <c r="BA551" t="str">
        <f t="shared" si="375"/>
        <v>000000000000000</v>
      </c>
      <c r="BB551" t="str">
        <f t="shared" si="376"/>
        <v>000000000000000</v>
      </c>
      <c r="BC551" t="str">
        <f t="shared" si="377"/>
        <v>000000000000000</v>
      </c>
      <c r="BD551" t="str">
        <f t="shared" si="378"/>
        <v>000000000000000</v>
      </c>
      <c r="BE551" t="str">
        <f t="shared" si="379"/>
        <v>000000000000000</v>
      </c>
      <c r="BF551" t="str">
        <f t="shared" si="380"/>
        <v>PES</v>
      </c>
      <c r="BG551" t="str">
        <f t="shared" si="381"/>
        <v>0001000000</v>
      </c>
      <c r="BH551">
        <f t="shared" si="382"/>
        <v>1</v>
      </c>
      <c r="BI551" t="str">
        <f t="shared" si="383"/>
        <v xml:space="preserve"> </v>
      </c>
      <c r="BJ551" t="str">
        <f t="shared" si="384"/>
        <v>000000000000000</v>
      </c>
      <c r="BK551" t="str">
        <f t="shared" si="385"/>
        <v/>
      </c>
      <c r="BL551" t="str">
        <f t="shared" si="386"/>
        <v/>
      </c>
      <c r="BM551" t="str">
        <f t="shared" si="387"/>
        <v/>
      </c>
      <c r="BN551" t="str">
        <f t="shared" si="388"/>
        <v/>
      </c>
      <c r="BO551" t="str">
        <f t="shared" si="389"/>
        <v/>
      </c>
      <c r="BP551" t="str">
        <f t="shared" si="390"/>
        <v/>
      </c>
      <c r="BQ551" t="str">
        <f t="shared" si="391"/>
        <v/>
      </c>
      <c r="BR551" t="str">
        <f t="shared" si="392"/>
        <v/>
      </c>
      <c r="BS551" s="22" t="str">
        <f ca="1">IF(BT551="","",MAX($BS$5:INDIRECT(ADDRESS(ROW()-1,COLUMN())))+1)</f>
        <v/>
      </c>
      <c r="BT551" s="22" t="str">
        <f t="shared" si="393"/>
        <v/>
      </c>
      <c r="BU551" s="22" t="str">
        <f ca="1">IF(BV551="","",MAX($BU$5:INDIRECT(ADDRESS(ROW()-1,COLUMN())))+1)</f>
        <v/>
      </c>
      <c r="BV551" s="22" t="str">
        <f t="shared" si="394"/>
        <v/>
      </c>
    </row>
    <row r="552" spans="2:74">
      <c r="B552" s="39"/>
      <c r="C552" s="3"/>
      <c r="D552" s="3" t="str">
        <f t="shared" si="355"/>
        <v/>
      </c>
      <c r="E552" s="40"/>
      <c r="F552" s="40"/>
      <c r="G552" s="40">
        <f t="shared" si="362"/>
        <v>0</v>
      </c>
      <c r="H552" s="3">
        <v>80</v>
      </c>
      <c r="I552" s="3" t="str">
        <f t="shared" si="356"/>
        <v>C U I T</v>
      </c>
      <c r="J552" s="33"/>
      <c r="K552" s="3"/>
      <c r="L552" s="41"/>
      <c r="M552" s="41"/>
      <c r="N552" s="41"/>
      <c r="O552" s="41"/>
      <c r="P552" s="41"/>
      <c r="Q552" s="41"/>
      <c r="R552" s="41"/>
      <c r="S552" s="41"/>
      <c r="T552" s="3" t="s">
        <v>645</v>
      </c>
      <c r="U552" s="3" t="str">
        <f t="shared" si="357"/>
        <v>PESOS ARGENTINOS</v>
      </c>
      <c r="V552" s="41">
        <v>1</v>
      </c>
      <c r="W552" s="41">
        <v>1</v>
      </c>
      <c r="X552" s="3">
        <v>0</v>
      </c>
      <c r="Y552" s="3" t="str">
        <f t="shared" si="358"/>
        <v>NO CORRESPONDE</v>
      </c>
      <c r="Z552" s="3"/>
      <c r="AA552" s="39" t="str">
        <f t="shared" si="363"/>
        <v/>
      </c>
      <c r="AC552" s="46"/>
      <c r="AD552" s="7"/>
      <c r="AE552" s="3" t="str">
        <f t="shared" si="359"/>
        <v/>
      </c>
      <c r="AF552" s="47">
        <f t="shared" si="395"/>
        <v>0</v>
      </c>
      <c r="AG552" s="46"/>
      <c r="AH552" s="7"/>
      <c r="AI552" s="3" t="str">
        <f t="shared" si="360"/>
        <v/>
      </c>
      <c r="AJ552" s="47">
        <f t="shared" si="396"/>
        <v>0</v>
      </c>
      <c r="AK552" s="53">
        <f t="shared" si="397"/>
        <v>0</v>
      </c>
      <c r="AL552" s="53">
        <f t="shared" si="398"/>
        <v>0</v>
      </c>
      <c r="AN552" s="56">
        <f t="shared" si="361"/>
        <v>0</v>
      </c>
      <c r="AP552" t="str">
        <f t="shared" si="364"/>
        <v/>
      </c>
      <c r="AQ552" t="str">
        <f t="shared" si="365"/>
        <v/>
      </c>
      <c r="AR552" t="str">
        <f t="shared" si="366"/>
        <v/>
      </c>
      <c r="AS552" t="str">
        <f t="shared" si="367"/>
        <v/>
      </c>
      <c r="AT552" t="str">
        <f t="shared" si="368"/>
        <v/>
      </c>
      <c r="AU552" t="str">
        <f t="shared" si="369"/>
        <v>80</v>
      </c>
      <c r="AV552" t="str">
        <f t="shared" si="370"/>
        <v/>
      </c>
      <c r="AW552" t="str">
        <f t="shared" si="371"/>
        <v xml:space="preserve">                              </v>
      </c>
      <c r="AX552" t="str">
        <f t="shared" si="372"/>
        <v>000000000000000</v>
      </c>
      <c r="AY552" t="str">
        <f t="shared" si="373"/>
        <v>000000000000000</v>
      </c>
      <c r="AZ552" t="str">
        <f t="shared" si="374"/>
        <v>000000000000000</v>
      </c>
      <c r="BA552" t="str">
        <f t="shared" si="375"/>
        <v>000000000000000</v>
      </c>
      <c r="BB552" t="str">
        <f t="shared" si="376"/>
        <v>000000000000000</v>
      </c>
      <c r="BC552" t="str">
        <f t="shared" si="377"/>
        <v>000000000000000</v>
      </c>
      <c r="BD552" t="str">
        <f t="shared" si="378"/>
        <v>000000000000000</v>
      </c>
      <c r="BE552" t="str">
        <f t="shared" si="379"/>
        <v>000000000000000</v>
      </c>
      <c r="BF552" t="str">
        <f t="shared" si="380"/>
        <v>PES</v>
      </c>
      <c r="BG552" t="str">
        <f t="shared" si="381"/>
        <v>0001000000</v>
      </c>
      <c r="BH552">
        <f t="shared" si="382"/>
        <v>1</v>
      </c>
      <c r="BI552" t="str">
        <f t="shared" si="383"/>
        <v xml:space="preserve"> </v>
      </c>
      <c r="BJ552" t="str">
        <f t="shared" si="384"/>
        <v>000000000000000</v>
      </c>
      <c r="BK552" t="str">
        <f t="shared" si="385"/>
        <v/>
      </c>
      <c r="BL552" t="str">
        <f t="shared" si="386"/>
        <v/>
      </c>
      <c r="BM552" t="str">
        <f t="shared" si="387"/>
        <v/>
      </c>
      <c r="BN552" t="str">
        <f t="shared" si="388"/>
        <v/>
      </c>
      <c r="BO552" t="str">
        <f t="shared" si="389"/>
        <v/>
      </c>
      <c r="BP552" t="str">
        <f t="shared" si="390"/>
        <v/>
      </c>
      <c r="BQ552" t="str">
        <f t="shared" si="391"/>
        <v/>
      </c>
      <c r="BR552" t="str">
        <f t="shared" si="392"/>
        <v/>
      </c>
      <c r="BS552" s="22" t="str">
        <f ca="1">IF(BT552="","",MAX($BS$5:INDIRECT(ADDRESS(ROW()-1,COLUMN())))+1)</f>
        <v/>
      </c>
      <c r="BT552" s="22" t="str">
        <f t="shared" si="393"/>
        <v/>
      </c>
      <c r="BU552" s="22" t="str">
        <f ca="1">IF(BV552="","",MAX($BU$5:INDIRECT(ADDRESS(ROW()-1,COLUMN())))+1)</f>
        <v/>
      </c>
      <c r="BV552" s="22" t="str">
        <f t="shared" si="394"/>
        <v/>
      </c>
    </row>
    <row r="553" spans="2:74">
      <c r="B553" s="39"/>
      <c r="C553" s="3"/>
      <c r="D553" s="3" t="str">
        <f t="shared" si="355"/>
        <v/>
      </c>
      <c r="E553" s="40"/>
      <c r="F553" s="40"/>
      <c r="G553" s="40">
        <f t="shared" si="362"/>
        <v>0</v>
      </c>
      <c r="H553" s="3">
        <v>80</v>
      </c>
      <c r="I553" s="3" t="str">
        <f t="shared" si="356"/>
        <v>C U I T</v>
      </c>
      <c r="J553" s="33"/>
      <c r="K553" s="3"/>
      <c r="L553" s="41"/>
      <c r="M553" s="41"/>
      <c r="N553" s="41"/>
      <c r="O553" s="41"/>
      <c r="P553" s="41"/>
      <c r="Q553" s="41"/>
      <c r="R553" s="41"/>
      <c r="S553" s="41"/>
      <c r="T553" s="3" t="s">
        <v>645</v>
      </c>
      <c r="U553" s="3" t="str">
        <f t="shared" si="357"/>
        <v>PESOS ARGENTINOS</v>
      </c>
      <c r="V553" s="41">
        <v>1</v>
      </c>
      <c r="W553" s="41">
        <v>1</v>
      </c>
      <c r="X553" s="3">
        <v>0</v>
      </c>
      <c r="Y553" s="3" t="str">
        <f t="shared" si="358"/>
        <v>NO CORRESPONDE</v>
      </c>
      <c r="Z553" s="3"/>
      <c r="AA553" s="39" t="str">
        <f t="shared" si="363"/>
        <v/>
      </c>
      <c r="AC553" s="46"/>
      <c r="AD553" s="7"/>
      <c r="AE553" s="3" t="str">
        <f t="shared" si="359"/>
        <v/>
      </c>
      <c r="AF553" s="47">
        <f t="shared" si="395"/>
        <v>0</v>
      </c>
      <c r="AG553" s="46"/>
      <c r="AH553" s="7"/>
      <c r="AI553" s="3" t="str">
        <f t="shared" si="360"/>
        <v/>
      </c>
      <c r="AJ553" s="47">
        <f t="shared" si="396"/>
        <v>0</v>
      </c>
      <c r="AK553" s="53">
        <f t="shared" si="397"/>
        <v>0</v>
      </c>
      <c r="AL553" s="53">
        <f t="shared" si="398"/>
        <v>0</v>
      </c>
      <c r="AN553" s="56">
        <f t="shared" si="361"/>
        <v>0</v>
      </c>
      <c r="AP553" t="str">
        <f t="shared" si="364"/>
        <v/>
      </c>
      <c r="AQ553" t="str">
        <f t="shared" si="365"/>
        <v/>
      </c>
      <c r="AR553" t="str">
        <f t="shared" si="366"/>
        <v/>
      </c>
      <c r="AS553" t="str">
        <f t="shared" si="367"/>
        <v/>
      </c>
      <c r="AT553" t="str">
        <f t="shared" si="368"/>
        <v/>
      </c>
      <c r="AU553" t="str">
        <f t="shared" si="369"/>
        <v>80</v>
      </c>
      <c r="AV553" t="str">
        <f t="shared" si="370"/>
        <v/>
      </c>
      <c r="AW553" t="str">
        <f t="shared" si="371"/>
        <v xml:space="preserve">                              </v>
      </c>
      <c r="AX553" t="str">
        <f t="shared" si="372"/>
        <v>000000000000000</v>
      </c>
      <c r="AY553" t="str">
        <f t="shared" si="373"/>
        <v>000000000000000</v>
      </c>
      <c r="AZ553" t="str">
        <f t="shared" si="374"/>
        <v>000000000000000</v>
      </c>
      <c r="BA553" t="str">
        <f t="shared" si="375"/>
        <v>000000000000000</v>
      </c>
      <c r="BB553" t="str">
        <f t="shared" si="376"/>
        <v>000000000000000</v>
      </c>
      <c r="BC553" t="str">
        <f t="shared" si="377"/>
        <v>000000000000000</v>
      </c>
      <c r="BD553" t="str">
        <f t="shared" si="378"/>
        <v>000000000000000</v>
      </c>
      <c r="BE553" t="str">
        <f t="shared" si="379"/>
        <v>000000000000000</v>
      </c>
      <c r="BF553" t="str">
        <f t="shared" si="380"/>
        <v>PES</v>
      </c>
      <c r="BG553" t="str">
        <f t="shared" si="381"/>
        <v>0001000000</v>
      </c>
      <c r="BH553">
        <f t="shared" si="382"/>
        <v>1</v>
      </c>
      <c r="BI553" t="str">
        <f t="shared" si="383"/>
        <v xml:space="preserve"> </v>
      </c>
      <c r="BJ553" t="str">
        <f t="shared" si="384"/>
        <v>000000000000000</v>
      </c>
      <c r="BK553" t="str">
        <f t="shared" si="385"/>
        <v/>
      </c>
      <c r="BL553" t="str">
        <f t="shared" si="386"/>
        <v/>
      </c>
      <c r="BM553" t="str">
        <f t="shared" si="387"/>
        <v/>
      </c>
      <c r="BN553" t="str">
        <f t="shared" si="388"/>
        <v/>
      </c>
      <c r="BO553" t="str">
        <f t="shared" si="389"/>
        <v/>
      </c>
      <c r="BP553" t="str">
        <f t="shared" si="390"/>
        <v/>
      </c>
      <c r="BQ553" t="str">
        <f t="shared" si="391"/>
        <v/>
      </c>
      <c r="BR553" t="str">
        <f t="shared" si="392"/>
        <v/>
      </c>
      <c r="BS553" s="22" t="str">
        <f ca="1">IF(BT553="","",MAX($BS$5:INDIRECT(ADDRESS(ROW()-1,COLUMN())))+1)</f>
        <v/>
      </c>
      <c r="BT553" s="22" t="str">
        <f t="shared" si="393"/>
        <v/>
      </c>
      <c r="BU553" s="22" t="str">
        <f ca="1">IF(BV553="","",MAX($BU$5:INDIRECT(ADDRESS(ROW()-1,COLUMN())))+1)</f>
        <v/>
      </c>
      <c r="BV553" s="22" t="str">
        <f t="shared" si="394"/>
        <v/>
      </c>
    </row>
    <row r="554" spans="2:74">
      <c r="B554" s="39"/>
      <c r="C554" s="3"/>
      <c r="D554" s="3" t="str">
        <f t="shared" si="355"/>
        <v/>
      </c>
      <c r="E554" s="40"/>
      <c r="F554" s="40"/>
      <c r="G554" s="40">
        <f t="shared" si="362"/>
        <v>0</v>
      </c>
      <c r="H554" s="3">
        <v>80</v>
      </c>
      <c r="I554" s="3" t="str">
        <f t="shared" si="356"/>
        <v>C U I T</v>
      </c>
      <c r="J554" s="33"/>
      <c r="K554" s="3"/>
      <c r="L554" s="41"/>
      <c r="M554" s="41"/>
      <c r="N554" s="41"/>
      <c r="O554" s="41"/>
      <c r="P554" s="41"/>
      <c r="Q554" s="41"/>
      <c r="R554" s="41"/>
      <c r="S554" s="41"/>
      <c r="T554" s="3" t="s">
        <v>645</v>
      </c>
      <c r="U554" s="3" t="str">
        <f t="shared" si="357"/>
        <v>PESOS ARGENTINOS</v>
      </c>
      <c r="V554" s="41">
        <v>1</v>
      </c>
      <c r="W554" s="41">
        <v>1</v>
      </c>
      <c r="X554" s="3">
        <v>0</v>
      </c>
      <c r="Y554" s="3" t="str">
        <f t="shared" si="358"/>
        <v>NO CORRESPONDE</v>
      </c>
      <c r="Z554" s="3"/>
      <c r="AA554" s="39" t="str">
        <f t="shared" si="363"/>
        <v/>
      </c>
      <c r="AC554" s="46"/>
      <c r="AD554" s="7"/>
      <c r="AE554" s="3" t="str">
        <f t="shared" si="359"/>
        <v/>
      </c>
      <c r="AF554" s="47">
        <f t="shared" si="395"/>
        <v>0</v>
      </c>
      <c r="AG554" s="46"/>
      <c r="AH554" s="7"/>
      <c r="AI554" s="3" t="str">
        <f t="shared" si="360"/>
        <v/>
      </c>
      <c r="AJ554" s="47">
        <f t="shared" si="396"/>
        <v>0</v>
      </c>
      <c r="AK554" s="53">
        <f t="shared" si="397"/>
        <v>0</v>
      </c>
      <c r="AL554" s="53">
        <f t="shared" si="398"/>
        <v>0</v>
      </c>
      <c r="AN554" s="56">
        <f t="shared" si="361"/>
        <v>0</v>
      </c>
      <c r="AP554" t="str">
        <f t="shared" si="364"/>
        <v/>
      </c>
      <c r="AQ554" t="str">
        <f t="shared" si="365"/>
        <v/>
      </c>
      <c r="AR554" t="str">
        <f t="shared" si="366"/>
        <v/>
      </c>
      <c r="AS554" t="str">
        <f t="shared" si="367"/>
        <v/>
      </c>
      <c r="AT554" t="str">
        <f t="shared" si="368"/>
        <v/>
      </c>
      <c r="AU554" t="str">
        <f t="shared" si="369"/>
        <v>80</v>
      </c>
      <c r="AV554" t="str">
        <f t="shared" si="370"/>
        <v/>
      </c>
      <c r="AW554" t="str">
        <f t="shared" si="371"/>
        <v xml:space="preserve">                              </v>
      </c>
      <c r="AX554" t="str">
        <f t="shared" si="372"/>
        <v>000000000000000</v>
      </c>
      <c r="AY554" t="str">
        <f t="shared" si="373"/>
        <v>000000000000000</v>
      </c>
      <c r="AZ554" t="str">
        <f t="shared" si="374"/>
        <v>000000000000000</v>
      </c>
      <c r="BA554" t="str">
        <f t="shared" si="375"/>
        <v>000000000000000</v>
      </c>
      <c r="BB554" t="str">
        <f t="shared" si="376"/>
        <v>000000000000000</v>
      </c>
      <c r="BC554" t="str">
        <f t="shared" si="377"/>
        <v>000000000000000</v>
      </c>
      <c r="BD554" t="str">
        <f t="shared" si="378"/>
        <v>000000000000000</v>
      </c>
      <c r="BE554" t="str">
        <f t="shared" si="379"/>
        <v>000000000000000</v>
      </c>
      <c r="BF554" t="str">
        <f t="shared" si="380"/>
        <v>PES</v>
      </c>
      <c r="BG554" t="str">
        <f t="shared" si="381"/>
        <v>0001000000</v>
      </c>
      <c r="BH554">
        <f t="shared" si="382"/>
        <v>1</v>
      </c>
      <c r="BI554" t="str">
        <f t="shared" si="383"/>
        <v xml:space="preserve"> </v>
      </c>
      <c r="BJ554" t="str">
        <f t="shared" si="384"/>
        <v>000000000000000</v>
      </c>
      <c r="BK554" t="str">
        <f t="shared" si="385"/>
        <v/>
      </c>
      <c r="BL554" t="str">
        <f t="shared" si="386"/>
        <v/>
      </c>
      <c r="BM554" t="str">
        <f t="shared" si="387"/>
        <v/>
      </c>
      <c r="BN554" t="str">
        <f t="shared" si="388"/>
        <v/>
      </c>
      <c r="BO554" t="str">
        <f t="shared" si="389"/>
        <v/>
      </c>
      <c r="BP554" t="str">
        <f t="shared" si="390"/>
        <v/>
      </c>
      <c r="BQ554" t="str">
        <f t="shared" si="391"/>
        <v/>
      </c>
      <c r="BR554" t="str">
        <f t="shared" si="392"/>
        <v/>
      </c>
      <c r="BS554" s="22" t="str">
        <f ca="1">IF(BT554="","",MAX($BS$5:INDIRECT(ADDRESS(ROW()-1,COLUMN())))+1)</f>
        <v/>
      </c>
      <c r="BT554" s="22" t="str">
        <f t="shared" si="393"/>
        <v/>
      </c>
      <c r="BU554" s="22" t="str">
        <f ca="1">IF(BV554="","",MAX($BU$5:INDIRECT(ADDRESS(ROW()-1,COLUMN())))+1)</f>
        <v/>
      </c>
      <c r="BV554" s="22" t="str">
        <f t="shared" si="394"/>
        <v/>
      </c>
    </row>
    <row r="555" spans="2:74">
      <c r="B555" s="39"/>
      <c r="C555" s="3"/>
      <c r="D555" s="3" t="str">
        <f t="shared" si="355"/>
        <v/>
      </c>
      <c r="E555" s="40"/>
      <c r="F555" s="40"/>
      <c r="G555" s="40">
        <f t="shared" si="362"/>
        <v>0</v>
      </c>
      <c r="H555" s="3">
        <v>80</v>
      </c>
      <c r="I555" s="3" t="str">
        <f t="shared" si="356"/>
        <v>C U I T</v>
      </c>
      <c r="J555" s="33"/>
      <c r="K555" s="3"/>
      <c r="L555" s="41"/>
      <c r="M555" s="41"/>
      <c r="N555" s="41"/>
      <c r="O555" s="41"/>
      <c r="P555" s="41"/>
      <c r="Q555" s="41"/>
      <c r="R555" s="41"/>
      <c r="S555" s="41"/>
      <c r="T555" s="3" t="s">
        <v>645</v>
      </c>
      <c r="U555" s="3" t="str">
        <f t="shared" si="357"/>
        <v>PESOS ARGENTINOS</v>
      </c>
      <c r="V555" s="41">
        <v>1</v>
      </c>
      <c r="W555" s="41">
        <v>1</v>
      </c>
      <c r="X555" s="3">
        <v>0</v>
      </c>
      <c r="Y555" s="3" t="str">
        <f t="shared" si="358"/>
        <v>NO CORRESPONDE</v>
      </c>
      <c r="Z555" s="3"/>
      <c r="AA555" s="39" t="str">
        <f t="shared" si="363"/>
        <v/>
      </c>
      <c r="AC555" s="46"/>
      <c r="AD555" s="7"/>
      <c r="AE555" s="3" t="str">
        <f t="shared" si="359"/>
        <v/>
      </c>
      <c r="AF555" s="47">
        <f t="shared" si="395"/>
        <v>0</v>
      </c>
      <c r="AG555" s="46"/>
      <c r="AH555" s="7"/>
      <c r="AI555" s="3" t="str">
        <f t="shared" si="360"/>
        <v/>
      </c>
      <c r="AJ555" s="47">
        <f t="shared" si="396"/>
        <v>0</v>
      </c>
      <c r="AK555" s="53">
        <f t="shared" si="397"/>
        <v>0</v>
      </c>
      <c r="AL555" s="53">
        <f t="shared" si="398"/>
        <v>0</v>
      </c>
      <c r="AN555" s="56">
        <f t="shared" si="361"/>
        <v>0</v>
      </c>
      <c r="AP555" t="str">
        <f t="shared" si="364"/>
        <v/>
      </c>
      <c r="AQ555" t="str">
        <f t="shared" si="365"/>
        <v/>
      </c>
      <c r="AR555" t="str">
        <f t="shared" si="366"/>
        <v/>
      </c>
      <c r="AS555" t="str">
        <f t="shared" si="367"/>
        <v/>
      </c>
      <c r="AT555" t="str">
        <f t="shared" si="368"/>
        <v/>
      </c>
      <c r="AU555" t="str">
        <f t="shared" si="369"/>
        <v>80</v>
      </c>
      <c r="AV555" t="str">
        <f t="shared" si="370"/>
        <v/>
      </c>
      <c r="AW555" t="str">
        <f t="shared" si="371"/>
        <v xml:space="preserve">                              </v>
      </c>
      <c r="AX555" t="str">
        <f t="shared" si="372"/>
        <v>000000000000000</v>
      </c>
      <c r="AY555" t="str">
        <f t="shared" si="373"/>
        <v>000000000000000</v>
      </c>
      <c r="AZ555" t="str">
        <f t="shared" si="374"/>
        <v>000000000000000</v>
      </c>
      <c r="BA555" t="str">
        <f t="shared" si="375"/>
        <v>000000000000000</v>
      </c>
      <c r="BB555" t="str">
        <f t="shared" si="376"/>
        <v>000000000000000</v>
      </c>
      <c r="BC555" t="str">
        <f t="shared" si="377"/>
        <v>000000000000000</v>
      </c>
      <c r="BD555" t="str">
        <f t="shared" si="378"/>
        <v>000000000000000</v>
      </c>
      <c r="BE555" t="str">
        <f t="shared" si="379"/>
        <v>000000000000000</v>
      </c>
      <c r="BF555" t="str">
        <f t="shared" si="380"/>
        <v>PES</v>
      </c>
      <c r="BG555" t="str">
        <f t="shared" si="381"/>
        <v>0001000000</v>
      </c>
      <c r="BH555">
        <f t="shared" si="382"/>
        <v>1</v>
      </c>
      <c r="BI555" t="str">
        <f t="shared" si="383"/>
        <v xml:space="preserve"> </v>
      </c>
      <c r="BJ555" t="str">
        <f t="shared" si="384"/>
        <v>000000000000000</v>
      </c>
      <c r="BK555" t="str">
        <f t="shared" si="385"/>
        <v/>
      </c>
      <c r="BL555" t="str">
        <f t="shared" si="386"/>
        <v/>
      </c>
      <c r="BM555" t="str">
        <f t="shared" si="387"/>
        <v/>
      </c>
      <c r="BN555" t="str">
        <f t="shared" si="388"/>
        <v/>
      </c>
      <c r="BO555" t="str">
        <f t="shared" si="389"/>
        <v/>
      </c>
      <c r="BP555" t="str">
        <f t="shared" si="390"/>
        <v/>
      </c>
      <c r="BQ555" t="str">
        <f t="shared" si="391"/>
        <v/>
      </c>
      <c r="BR555" t="str">
        <f t="shared" si="392"/>
        <v/>
      </c>
      <c r="BS555" s="22" t="str">
        <f ca="1">IF(BT555="","",MAX($BS$5:INDIRECT(ADDRESS(ROW()-1,COLUMN())))+1)</f>
        <v/>
      </c>
      <c r="BT555" s="22" t="str">
        <f t="shared" si="393"/>
        <v/>
      </c>
      <c r="BU555" s="22" t="str">
        <f ca="1">IF(BV555="","",MAX($BU$5:INDIRECT(ADDRESS(ROW()-1,COLUMN())))+1)</f>
        <v/>
      </c>
      <c r="BV555" s="22" t="str">
        <f t="shared" si="394"/>
        <v/>
      </c>
    </row>
    <row r="556" spans="2:74">
      <c r="B556" s="39"/>
      <c r="C556" s="3"/>
      <c r="D556" s="3" t="str">
        <f t="shared" si="355"/>
        <v/>
      </c>
      <c r="E556" s="40"/>
      <c r="F556" s="40"/>
      <c r="G556" s="40">
        <f t="shared" si="362"/>
        <v>0</v>
      </c>
      <c r="H556" s="3">
        <v>80</v>
      </c>
      <c r="I556" s="3" t="str">
        <f t="shared" si="356"/>
        <v>C U I T</v>
      </c>
      <c r="J556" s="33"/>
      <c r="K556" s="3"/>
      <c r="L556" s="41"/>
      <c r="M556" s="41"/>
      <c r="N556" s="41"/>
      <c r="O556" s="41"/>
      <c r="P556" s="41"/>
      <c r="Q556" s="41"/>
      <c r="R556" s="41"/>
      <c r="S556" s="41"/>
      <c r="T556" s="3" t="s">
        <v>645</v>
      </c>
      <c r="U556" s="3" t="str">
        <f t="shared" si="357"/>
        <v>PESOS ARGENTINOS</v>
      </c>
      <c r="V556" s="41">
        <v>1</v>
      </c>
      <c r="W556" s="41">
        <v>1</v>
      </c>
      <c r="X556" s="3">
        <v>0</v>
      </c>
      <c r="Y556" s="3" t="str">
        <f t="shared" si="358"/>
        <v>NO CORRESPONDE</v>
      </c>
      <c r="Z556" s="3"/>
      <c r="AA556" s="39" t="str">
        <f t="shared" si="363"/>
        <v/>
      </c>
      <c r="AC556" s="46"/>
      <c r="AD556" s="7"/>
      <c r="AE556" s="3" t="str">
        <f t="shared" si="359"/>
        <v/>
      </c>
      <c r="AF556" s="47">
        <f t="shared" si="395"/>
        <v>0</v>
      </c>
      <c r="AG556" s="46"/>
      <c r="AH556" s="7"/>
      <c r="AI556" s="3" t="str">
        <f t="shared" si="360"/>
        <v/>
      </c>
      <c r="AJ556" s="47">
        <f t="shared" si="396"/>
        <v>0</v>
      </c>
      <c r="AK556" s="53">
        <f t="shared" si="397"/>
        <v>0</v>
      </c>
      <c r="AL556" s="53">
        <f t="shared" si="398"/>
        <v>0</v>
      </c>
      <c r="AN556" s="56">
        <f t="shared" si="361"/>
        <v>0</v>
      </c>
      <c r="AP556" t="str">
        <f t="shared" si="364"/>
        <v/>
      </c>
      <c r="AQ556" t="str">
        <f t="shared" si="365"/>
        <v/>
      </c>
      <c r="AR556" t="str">
        <f t="shared" si="366"/>
        <v/>
      </c>
      <c r="AS556" t="str">
        <f t="shared" si="367"/>
        <v/>
      </c>
      <c r="AT556" t="str">
        <f t="shared" si="368"/>
        <v/>
      </c>
      <c r="AU556" t="str">
        <f t="shared" si="369"/>
        <v>80</v>
      </c>
      <c r="AV556" t="str">
        <f t="shared" si="370"/>
        <v/>
      </c>
      <c r="AW556" t="str">
        <f t="shared" si="371"/>
        <v xml:space="preserve">                              </v>
      </c>
      <c r="AX556" t="str">
        <f t="shared" si="372"/>
        <v>000000000000000</v>
      </c>
      <c r="AY556" t="str">
        <f t="shared" si="373"/>
        <v>000000000000000</v>
      </c>
      <c r="AZ556" t="str">
        <f t="shared" si="374"/>
        <v>000000000000000</v>
      </c>
      <c r="BA556" t="str">
        <f t="shared" si="375"/>
        <v>000000000000000</v>
      </c>
      <c r="BB556" t="str">
        <f t="shared" si="376"/>
        <v>000000000000000</v>
      </c>
      <c r="BC556" t="str">
        <f t="shared" si="377"/>
        <v>000000000000000</v>
      </c>
      <c r="BD556" t="str">
        <f t="shared" si="378"/>
        <v>000000000000000</v>
      </c>
      <c r="BE556" t="str">
        <f t="shared" si="379"/>
        <v>000000000000000</v>
      </c>
      <c r="BF556" t="str">
        <f t="shared" si="380"/>
        <v>PES</v>
      </c>
      <c r="BG556" t="str">
        <f t="shared" si="381"/>
        <v>0001000000</v>
      </c>
      <c r="BH556">
        <f t="shared" si="382"/>
        <v>1</v>
      </c>
      <c r="BI556" t="str">
        <f t="shared" si="383"/>
        <v xml:space="preserve"> </v>
      </c>
      <c r="BJ556" t="str">
        <f t="shared" si="384"/>
        <v>000000000000000</v>
      </c>
      <c r="BK556" t="str">
        <f t="shared" si="385"/>
        <v/>
      </c>
      <c r="BL556" t="str">
        <f t="shared" si="386"/>
        <v/>
      </c>
      <c r="BM556" t="str">
        <f t="shared" si="387"/>
        <v/>
      </c>
      <c r="BN556" t="str">
        <f t="shared" si="388"/>
        <v/>
      </c>
      <c r="BO556" t="str">
        <f t="shared" si="389"/>
        <v/>
      </c>
      <c r="BP556" t="str">
        <f t="shared" si="390"/>
        <v/>
      </c>
      <c r="BQ556" t="str">
        <f t="shared" si="391"/>
        <v/>
      </c>
      <c r="BR556" t="str">
        <f t="shared" si="392"/>
        <v/>
      </c>
      <c r="BS556" s="22" t="str">
        <f ca="1">IF(BT556="","",MAX($BS$5:INDIRECT(ADDRESS(ROW()-1,COLUMN())))+1)</f>
        <v/>
      </c>
      <c r="BT556" s="22" t="str">
        <f t="shared" si="393"/>
        <v/>
      </c>
      <c r="BU556" s="22" t="str">
        <f ca="1">IF(BV556="","",MAX($BU$5:INDIRECT(ADDRESS(ROW()-1,COLUMN())))+1)</f>
        <v/>
      </c>
      <c r="BV556" s="22" t="str">
        <f t="shared" si="394"/>
        <v/>
      </c>
    </row>
    <row r="557" spans="2:74">
      <c r="B557" s="39"/>
      <c r="C557" s="3"/>
      <c r="D557" s="3" t="str">
        <f t="shared" si="355"/>
        <v/>
      </c>
      <c r="E557" s="40"/>
      <c r="F557" s="40"/>
      <c r="G557" s="40">
        <f t="shared" si="362"/>
        <v>0</v>
      </c>
      <c r="H557" s="3">
        <v>80</v>
      </c>
      <c r="I557" s="3" t="str">
        <f t="shared" si="356"/>
        <v>C U I T</v>
      </c>
      <c r="J557" s="33"/>
      <c r="K557" s="3"/>
      <c r="L557" s="41"/>
      <c r="M557" s="41"/>
      <c r="N557" s="41"/>
      <c r="O557" s="41"/>
      <c r="P557" s="41"/>
      <c r="Q557" s="41"/>
      <c r="R557" s="41"/>
      <c r="S557" s="41"/>
      <c r="T557" s="3" t="s">
        <v>645</v>
      </c>
      <c r="U557" s="3" t="str">
        <f t="shared" si="357"/>
        <v>PESOS ARGENTINOS</v>
      </c>
      <c r="V557" s="41">
        <v>1</v>
      </c>
      <c r="W557" s="41">
        <v>1</v>
      </c>
      <c r="X557" s="3">
        <v>0</v>
      </c>
      <c r="Y557" s="3" t="str">
        <f t="shared" si="358"/>
        <v>NO CORRESPONDE</v>
      </c>
      <c r="Z557" s="3"/>
      <c r="AA557" s="39" t="str">
        <f t="shared" si="363"/>
        <v/>
      </c>
      <c r="AC557" s="46"/>
      <c r="AD557" s="7"/>
      <c r="AE557" s="3" t="str">
        <f t="shared" si="359"/>
        <v/>
      </c>
      <c r="AF557" s="47">
        <f t="shared" si="395"/>
        <v>0</v>
      </c>
      <c r="AG557" s="46"/>
      <c r="AH557" s="7"/>
      <c r="AI557" s="3" t="str">
        <f t="shared" si="360"/>
        <v/>
      </c>
      <c r="AJ557" s="47">
        <f t="shared" si="396"/>
        <v>0</v>
      </c>
      <c r="AK557" s="53">
        <f t="shared" si="397"/>
        <v>0</v>
      </c>
      <c r="AL557" s="53">
        <f t="shared" si="398"/>
        <v>0</v>
      </c>
      <c r="AN557" s="56">
        <f t="shared" si="361"/>
        <v>0</v>
      </c>
      <c r="AP557" t="str">
        <f t="shared" si="364"/>
        <v/>
      </c>
      <c r="AQ557" t="str">
        <f t="shared" si="365"/>
        <v/>
      </c>
      <c r="AR557" t="str">
        <f t="shared" si="366"/>
        <v/>
      </c>
      <c r="AS557" t="str">
        <f t="shared" si="367"/>
        <v/>
      </c>
      <c r="AT557" t="str">
        <f t="shared" si="368"/>
        <v/>
      </c>
      <c r="AU557" t="str">
        <f t="shared" si="369"/>
        <v>80</v>
      </c>
      <c r="AV557" t="str">
        <f t="shared" si="370"/>
        <v/>
      </c>
      <c r="AW557" t="str">
        <f t="shared" si="371"/>
        <v xml:space="preserve">                              </v>
      </c>
      <c r="AX557" t="str">
        <f t="shared" si="372"/>
        <v>000000000000000</v>
      </c>
      <c r="AY557" t="str">
        <f t="shared" si="373"/>
        <v>000000000000000</v>
      </c>
      <c r="AZ557" t="str">
        <f t="shared" si="374"/>
        <v>000000000000000</v>
      </c>
      <c r="BA557" t="str">
        <f t="shared" si="375"/>
        <v>000000000000000</v>
      </c>
      <c r="BB557" t="str">
        <f t="shared" si="376"/>
        <v>000000000000000</v>
      </c>
      <c r="BC557" t="str">
        <f t="shared" si="377"/>
        <v>000000000000000</v>
      </c>
      <c r="BD557" t="str">
        <f t="shared" si="378"/>
        <v>000000000000000</v>
      </c>
      <c r="BE557" t="str">
        <f t="shared" si="379"/>
        <v>000000000000000</v>
      </c>
      <c r="BF557" t="str">
        <f t="shared" si="380"/>
        <v>PES</v>
      </c>
      <c r="BG557" t="str">
        <f t="shared" si="381"/>
        <v>0001000000</v>
      </c>
      <c r="BH557">
        <f t="shared" si="382"/>
        <v>1</v>
      </c>
      <c r="BI557" t="str">
        <f t="shared" si="383"/>
        <v xml:space="preserve"> </v>
      </c>
      <c r="BJ557" t="str">
        <f t="shared" si="384"/>
        <v>000000000000000</v>
      </c>
      <c r="BK557" t="str">
        <f t="shared" si="385"/>
        <v/>
      </c>
      <c r="BL557" t="str">
        <f t="shared" si="386"/>
        <v/>
      </c>
      <c r="BM557" t="str">
        <f t="shared" si="387"/>
        <v/>
      </c>
      <c r="BN557" t="str">
        <f t="shared" si="388"/>
        <v/>
      </c>
      <c r="BO557" t="str">
        <f t="shared" si="389"/>
        <v/>
      </c>
      <c r="BP557" t="str">
        <f t="shared" si="390"/>
        <v/>
      </c>
      <c r="BQ557" t="str">
        <f t="shared" si="391"/>
        <v/>
      </c>
      <c r="BR557" t="str">
        <f t="shared" si="392"/>
        <v/>
      </c>
      <c r="BS557" s="22" t="str">
        <f ca="1">IF(BT557="","",MAX($BS$5:INDIRECT(ADDRESS(ROW()-1,COLUMN())))+1)</f>
        <v/>
      </c>
      <c r="BT557" s="22" t="str">
        <f t="shared" si="393"/>
        <v/>
      </c>
      <c r="BU557" s="22" t="str">
        <f ca="1">IF(BV557="","",MAX($BU$5:INDIRECT(ADDRESS(ROW()-1,COLUMN())))+1)</f>
        <v/>
      </c>
      <c r="BV557" s="22" t="str">
        <f t="shared" si="394"/>
        <v/>
      </c>
    </row>
    <row r="558" spans="2:74">
      <c r="B558" s="39"/>
      <c r="C558" s="3"/>
      <c r="D558" s="3" t="str">
        <f t="shared" si="355"/>
        <v/>
      </c>
      <c r="E558" s="40"/>
      <c r="F558" s="40"/>
      <c r="G558" s="40">
        <f t="shared" si="362"/>
        <v>0</v>
      </c>
      <c r="H558" s="3">
        <v>80</v>
      </c>
      <c r="I558" s="3" t="str">
        <f t="shared" si="356"/>
        <v>C U I T</v>
      </c>
      <c r="J558" s="33"/>
      <c r="K558" s="3"/>
      <c r="L558" s="41"/>
      <c r="M558" s="41"/>
      <c r="N558" s="41"/>
      <c r="O558" s="41"/>
      <c r="P558" s="41"/>
      <c r="Q558" s="41"/>
      <c r="R558" s="41"/>
      <c r="S558" s="41"/>
      <c r="T558" s="3" t="s">
        <v>645</v>
      </c>
      <c r="U558" s="3" t="str">
        <f t="shared" si="357"/>
        <v>PESOS ARGENTINOS</v>
      </c>
      <c r="V558" s="41">
        <v>1</v>
      </c>
      <c r="W558" s="41">
        <v>1</v>
      </c>
      <c r="X558" s="3">
        <v>0</v>
      </c>
      <c r="Y558" s="3" t="str">
        <f t="shared" si="358"/>
        <v>NO CORRESPONDE</v>
      </c>
      <c r="Z558" s="3"/>
      <c r="AA558" s="39" t="str">
        <f t="shared" si="363"/>
        <v/>
      </c>
      <c r="AC558" s="46"/>
      <c r="AD558" s="7"/>
      <c r="AE558" s="3" t="str">
        <f t="shared" si="359"/>
        <v/>
      </c>
      <c r="AF558" s="47">
        <f t="shared" si="395"/>
        <v>0</v>
      </c>
      <c r="AG558" s="46"/>
      <c r="AH558" s="7"/>
      <c r="AI558" s="3" t="str">
        <f t="shared" si="360"/>
        <v/>
      </c>
      <c r="AJ558" s="47">
        <f t="shared" si="396"/>
        <v>0</v>
      </c>
      <c r="AK558" s="53">
        <f t="shared" si="397"/>
        <v>0</v>
      </c>
      <c r="AL558" s="53">
        <f t="shared" si="398"/>
        <v>0</v>
      </c>
      <c r="AN558" s="56">
        <f t="shared" si="361"/>
        <v>0</v>
      </c>
      <c r="AP558" t="str">
        <f t="shared" si="364"/>
        <v/>
      </c>
      <c r="AQ558" t="str">
        <f t="shared" si="365"/>
        <v/>
      </c>
      <c r="AR558" t="str">
        <f t="shared" si="366"/>
        <v/>
      </c>
      <c r="AS558" t="str">
        <f t="shared" si="367"/>
        <v/>
      </c>
      <c r="AT558" t="str">
        <f t="shared" si="368"/>
        <v/>
      </c>
      <c r="AU558" t="str">
        <f t="shared" si="369"/>
        <v>80</v>
      </c>
      <c r="AV558" t="str">
        <f t="shared" si="370"/>
        <v/>
      </c>
      <c r="AW558" t="str">
        <f t="shared" si="371"/>
        <v xml:space="preserve">                              </v>
      </c>
      <c r="AX558" t="str">
        <f t="shared" si="372"/>
        <v>000000000000000</v>
      </c>
      <c r="AY558" t="str">
        <f t="shared" si="373"/>
        <v>000000000000000</v>
      </c>
      <c r="AZ558" t="str">
        <f t="shared" si="374"/>
        <v>000000000000000</v>
      </c>
      <c r="BA558" t="str">
        <f t="shared" si="375"/>
        <v>000000000000000</v>
      </c>
      <c r="BB558" t="str">
        <f t="shared" si="376"/>
        <v>000000000000000</v>
      </c>
      <c r="BC558" t="str">
        <f t="shared" si="377"/>
        <v>000000000000000</v>
      </c>
      <c r="BD558" t="str">
        <f t="shared" si="378"/>
        <v>000000000000000</v>
      </c>
      <c r="BE558" t="str">
        <f t="shared" si="379"/>
        <v>000000000000000</v>
      </c>
      <c r="BF558" t="str">
        <f t="shared" si="380"/>
        <v>PES</v>
      </c>
      <c r="BG558" t="str">
        <f t="shared" si="381"/>
        <v>0001000000</v>
      </c>
      <c r="BH558">
        <f t="shared" si="382"/>
        <v>1</v>
      </c>
      <c r="BI558" t="str">
        <f t="shared" si="383"/>
        <v xml:space="preserve"> </v>
      </c>
      <c r="BJ558" t="str">
        <f t="shared" si="384"/>
        <v>000000000000000</v>
      </c>
      <c r="BK558" t="str">
        <f t="shared" si="385"/>
        <v/>
      </c>
      <c r="BL558" t="str">
        <f t="shared" si="386"/>
        <v/>
      </c>
      <c r="BM558" t="str">
        <f t="shared" si="387"/>
        <v/>
      </c>
      <c r="BN558" t="str">
        <f t="shared" si="388"/>
        <v/>
      </c>
      <c r="BO558" t="str">
        <f t="shared" si="389"/>
        <v/>
      </c>
      <c r="BP558" t="str">
        <f t="shared" si="390"/>
        <v/>
      </c>
      <c r="BQ558" t="str">
        <f t="shared" si="391"/>
        <v/>
      </c>
      <c r="BR558" t="str">
        <f t="shared" si="392"/>
        <v/>
      </c>
      <c r="BS558" s="22" t="str">
        <f ca="1">IF(BT558="","",MAX($BS$5:INDIRECT(ADDRESS(ROW()-1,COLUMN())))+1)</f>
        <v/>
      </c>
      <c r="BT558" s="22" t="str">
        <f t="shared" si="393"/>
        <v/>
      </c>
      <c r="BU558" s="22" t="str">
        <f ca="1">IF(BV558="","",MAX($BU$5:INDIRECT(ADDRESS(ROW()-1,COLUMN())))+1)</f>
        <v/>
      </c>
      <c r="BV558" s="22" t="str">
        <f t="shared" si="394"/>
        <v/>
      </c>
    </row>
    <row r="559" spans="2:74">
      <c r="B559" s="39"/>
      <c r="C559" s="3"/>
      <c r="D559" s="3" t="str">
        <f t="shared" si="355"/>
        <v/>
      </c>
      <c r="E559" s="40"/>
      <c r="F559" s="40"/>
      <c r="G559" s="40">
        <f t="shared" si="362"/>
        <v>0</v>
      </c>
      <c r="H559" s="3">
        <v>80</v>
      </c>
      <c r="I559" s="3" t="str">
        <f t="shared" si="356"/>
        <v>C U I T</v>
      </c>
      <c r="J559" s="33"/>
      <c r="K559" s="3"/>
      <c r="L559" s="41"/>
      <c r="M559" s="41"/>
      <c r="N559" s="41"/>
      <c r="O559" s="41"/>
      <c r="P559" s="41"/>
      <c r="Q559" s="41"/>
      <c r="R559" s="41"/>
      <c r="S559" s="41"/>
      <c r="T559" s="3" t="s">
        <v>645</v>
      </c>
      <c r="U559" s="3" t="str">
        <f t="shared" si="357"/>
        <v>PESOS ARGENTINOS</v>
      </c>
      <c r="V559" s="41">
        <v>1</v>
      </c>
      <c r="W559" s="41">
        <v>1</v>
      </c>
      <c r="X559" s="3">
        <v>0</v>
      </c>
      <c r="Y559" s="3" t="str">
        <f t="shared" si="358"/>
        <v>NO CORRESPONDE</v>
      </c>
      <c r="Z559" s="3"/>
      <c r="AA559" s="39" t="str">
        <f t="shared" si="363"/>
        <v/>
      </c>
      <c r="AC559" s="46"/>
      <c r="AD559" s="7"/>
      <c r="AE559" s="3" t="str">
        <f t="shared" si="359"/>
        <v/>
      </c>
      <c r="AF559" s="47">
        <f t="shared" si="395"/>
        <v>0</v>
      </c>
      <c r="AG559" s="46"/>
      <c r="AH559" s="7"/>
      <c r="AI559" s="3" t="str">
        <f t="shared" si="360"/>
        <v/>
      </c>
      <c r="AJ559" s="47">
        <f t="shared" si="396"/>
        <v>0</v>
      </c>
      <c r="AK559" s="53">
        <f t="shared" si="397"/>
        <v>0</v>
      </c>
      <c r="AL559" s="53">
        <f t="shared" si="398"/>
        <v>0</v>
      </c>
      <c r="AN559" s="56">
        <f t="shared" si="361"/>
        <v>0</v>
      </c>
      <c r="AP559" t="str">
        <f t="shared" si="364"/>
        <v/>
      </c>
      <c r="AQ559" t="str">
        <f t="shared" si="365"/>
        <v/>
      </c>
      <c r="AR559" t="str">
        <f t="shared" si="366"/>
        <v/>
      </c>
      <c r="AS559" t="str">
        <f t="shared" si="367"/>
        <v/>
      </c>
      <c r="AT559" t="str">
        <f t="shared" si="368"/>
        <v/>
      </c>
      <c r="AU559" t="str">
        <f t="shared" si="369"/>
        <v>80</v>
      </c>
      <c r="AV559" t="str">
        <f t="shared" si="370"/>
        <v/>
      </c>
      <c r="AW559" t="str">
        <f t="shared" si="371"/>
        <v xml:space="preserve">                              </v>
      </c>
      <c r="AX559" t="str">
        <f t="shared" si="372"/>
        <v>000000000000000</v>
      </c>
      <c r="AY559" t="str">
        <f t="shared" si="373"/>
        <v>000000000000000</v>
      </c>
      <c r="AZ559" t="str">
        <f t="shared" si="374"/>
        <v>000000000000000</v>
      </c>
      <c r="BA559" t="str">
        <f t="shared" si="375"/>
        <v>000000000000000</v>
      </c>
      <c r="BB559" t="str">
        <f t="shared" si="376"/>
        <v>000000000000000</v>
      </c>
      <c r="BC559" t="str">
        <f t="shared" si="377"/>
        <v>000000000000000</v>
      </c>
      <c r="BD559" t="str">
        <f t="shared" si="378"/>
        <v>000000000000000</v>
      </c>
      <c r="BE559" t="str">
        <f t="shared" si="379"/>
        <v>000000000000000</v>
      </c>
      <c r="BF559" t="str">
        <f t="shared" si="380"/>
        <v>PES</v>
      </c>
      <c r="BG559" t="str">
        <f t="shared" si="381"/>
        <v>0001000000</v>
      </c>
      <c r="BH559">
        <f t="shared" si="382"/>
        <v>1</v>
      </c>
      <c r="BI559" t="str">
        <f t="shared" si="383"/>
        <v xml:space="preserve"> </v>
      </c>
      <c r="BJ559" t="str">
        <f t="shared" si="384"/>
        <v>000000000000000</v>
      </c>
      <c r="BK559" t="str">
        <f t="shared" si="385"/>
        <v/>
      </c>
      <c r="BL559" t="str">
        <f t="shared" si="386"/>
        <v/>
      </c>
      <c r="BM559" t="str">
        <f t="shared" si="387"/>
        <v/>
      </c>
      <c r="BN559" t="str">
        <f t="shared" si="388"/>
        <v/>
      </c>
      <c r="BO559" t="str">
        <f t="shared" si="389"/>
        <v/>
      </c>
      <c r="BP559" t="str">
        <f t="shared" si="390"/>
        <v/>
      </c>
      <c r="BQ559" t="str">
        <f t="shared" si="391"/>
        <v/>
      </c>
      <c r="BR559" t="str">
        <f t="shared" si="392"/>
        <v/>
      </c>
      <c r="BS559" s="22" t="str">
        <f ca="1">IF(BT559="","",MAX($BS$5:INDIRECT(ADDRESS(ROW()-1,COLUMN())))+1)</f>
        <v/>
      </c>
      <c r="BT559" s="22" t="str">
        <f t="shared" si="393"/>
        <v/>
      </c>
      <c r="BU559" s="22" t="str">
        <f ca="1">IF(BV559="","",MAX($BU$5:INDIRECT(ADDRESS(ROW()-1,COLUMN())))+1)</f>
        <v/>
      </c>
      <c r="BV559" s="22" t="str">
        <f t="shared" si="394"/>
        <v/>
      </c>
    </row>
    <row r="560" spans="2:74">
      <c r="B560" s="39"/>
      <c r="C560" s="3"/>
      <c r="D560" s="3" t="str">
        <f t="shared" si="355"/>
        <v/>
      </c>
      <c r="E560" s="40"/>
      <c r="F560" s="40"/>
      <c r="G560" s="40">
        <f t="shared" si="362"/>
        <v>0</v>
      </c>
      <c r="H560" s="3">
        <v>80</v>
      </c>
      <c r="I560" s="3" t="str">
        <f t="shared" si="356"/>
        <v>C U I T</v>
      </c>
      <c r="J560" s="33"/>
      <c r="K560" s="3"/>
      <c r="L560" s="41"/>
      <c r="M560" s="41"/>
      <c r="N560" s="41"/>
      <c r="O560" s="41"/>
      <c r="P560" s="41"/>
      <c r="Q560" s="41"/>
      <c r="R560" s="41"/>
      <c r="S560" s="41"/>
      <c r="T560" s="3" t="s">
        <v>645</v>
      </c>
      <c r="U560" s="3" t="str">
        <f t="shared" si="357"/>
        <v>PESOS ARGENTINOS</v>
      </c>
      <c r="V560" s="41">
        <v>1</v>
      </c>
      <c r="W560" s="41">
        <v>1</v>
      </c>
      <c r="X560" s="3">
        <v>0</v>
      </c>
      <c r="Y560" s="3" t="str">
        <f t="shared" si="358"/>
        <v>NO CORRESPONDE</v>
      </c>
      <c r="Z560" s="3"/>
      <c r="AA560" s="39" t="str">
        <f t="shared" si="363"/>
        <v/>
      </c>
      <c r="AC560" s="46"/>
      <c r="AD560" s="7"/>
      <c r="AE560" s="3" t="str">
        <f t="shared" si="359"/>
        <v/>
      </c>
      <c r="AF560" s="47">
        <f t="shared" si="395"/>
        <v>0</v>
      </c>
      <c r="AG560" s="46"/>
      <c r="AH560" s="7"/>
      <c r="AI560" s="3" t="str">
        <f t="shared" si="360"/>
        <v/>
      </c>
      <c r="AJ560" s="47">
        <f t="shared" si="396"/>
        <v>0</v>
      </c>
      <c r="AK560" s="53">
        <f t="shared" si="397"/>
        <v>0</v>
      </c>
      <c r="AL560" s="53">
        <f t="shared" si="398"/>
        <v>0</v>
      </c>
      <c r="AN560" s="56">
        <f t="shared" si="361"/>
        <v>0</v>
      </c>
      <c r="AP560" t="str">
        <f t="shared" si="364"/>
        <v/>
      </c>
      <c r="AQ560" t="str">
        <f t="shared" si="365"/>
        <v/>
      </c>
      <c r="AR560" t="str">
        <f t="shared" si="366"/>
        <v/>
      </c>
      <c r="AS560" t="str">
        <f t="shared" si="367"/>
        <v/>
      </c>
      <c r="AT560" t="str">
        <f t="shared" si="368"/>
        <v/>
      </c>
      <c r="AU560" t="str">
        <f t="shared" si="369"/>
        <v>80</v>
      </c>
      <c r="AV560" t="str">
        <f t="shared" si="370"/>
        <v/>
      </c>
      <c r="AW560" t="str">
        <f t="shared" si="371"/>
        <v xml:space="preserve">                              </v>
      </c>
      <c r="AX560" t="str">
        <f t="shared" si="372"/>
        <v>000000000000000</v>
      </c>
      <c r="AY560" t="str">
        <f t="shared" si="373"/>
        <v>000000000000000</v>
      </c>
      <c r="AZ560" t="str">
        <f t="shared" si="374"/>
        <v>000000000000000</v>
      </c>
      <c r="BA560" t="str">
        <f t="shared" si="375"/>
        <v>000000000000000</v>
      </c>
      <c r="BB560" t="str">
        <f t="shared" si="376"/>
        <v>000000000000000</v>
      </c>
      <c r="BC560" t="str">
        <f t="shared" si="377"/>
        <v>000000000000000</v>
      </c>
      <c r="BD560" t="str">
        <f t="shared" si="378"/>
        <v>000000000000000</v>
      </c>
      <c r="BE560" t="str">
        <f t="shared" si="379"/>
        <v>000000000000000</v>
      </c>
      <c r="BF560" t="str">
        <f t="shared" si="380"/>
        <v>PES</v>
      </c>
      <c r="BG560" t="str">
        <f t="shared" si="381"/>
        <v>0001000000</v>
      </c>
      <c r="BH560">
        <f t="shared" si="382"/>
        <v>1</v>
      </c>
      <c r="BI560" t="str">
        <f t="shared" si="383"/>
        <v xml:space="preserve"> </v>
      </c>
      <c r="BJ560" t="str">
        <f t="shared" si="384"/>
        <v>000000000000000</v>
      </c>
      <c r="BK560" t="str">
        <f t="shared" si="385"/>
        <v/>
      </c>
      <c r="BL560" t="str">
        <f t="shared" si="386"/>
        <v/>
      </c>
      <c r="BM560" t="str">
        <f t="shared" si="387"/>
        <v/>
      </c>
      <c r="BN560" t="str">
        <f t="shared" si="388"/>
        <v/>
      </c>
      <c r="BO560" t="str">
        <f t="shared" si="389"/>
        <v/>
      </c>
      <c r="BP560" t="str">
        <f t="shared" si="390"/>
        <v/>
      </c>
      <c r="BQ560" t="str">
        <f t="shared" si="391"/>
        <v/>
      </c>
      <c r="BR560" t="str">
        <f t="shared" si="392"/>
        <v/>
      </c>
      <c r="BS560" s="22" t="str">
        <f ca="1">IF(BT560="","",MAX($BS$5:INDIRECT(ADDRESS(ROW()-1,COLUMN())))+1)</f>
        <v/>
      </c>
      <c r="BT560" s="22" t="str">
        <f t="shared" si="393"/>
        <v/>
      </c>
      <c r="BU560" s="22" t="str">
        <f ca="1">IF(BV560="","",MAX($BU$5:INDIRECT(ADDRESS(ROW()-1,COLUMN())))+1)</f>
        <v/>
      </c>
      <c r="BV560" s="22" t="str">
        <f t="shared" si="394"/>
        <v/>
      </c>
    </row>
    <row r="561" spans="2:74">
      <c r="B561" s="39"/>
      <c r="C561" s="3"/>
      <c r="D561" s="3" t="str">
        <f t="shared" si="355"/>
        <v/>
      </c>
      <c r="E561" s="40"/>
      <c r="F561" s="40"/>
      <c r="G561" s="40">
        <f t="shared" si="362"/>
        <v>0</v>
      </c>
      <c r="H561" s="3">
        <v>80</v>
      </c>
      <c r="I561" s="3" t="str">
        <f t="shared" si="356"/>
        <v>C U I T</v>
      </c>
      <c r="J561" s="33"/>
      <c r="K561" s="3"/>
      <c r="L561" s="41"/>
      <c r="M561" s="41"/>
      <c r="N561" s="41"/>
      <c r="O561" s="41"/>
      <c r="P561" s="41"/>
      <c r="Q561" s="41"/>
      <c r="R561" s="41"/>
      <c r="S561" s="41"/>
      <c r="T561" s="3" t="s">
        <v>645</v>
      </c>
      <c r="U561" s="3" t="str">
        <f t="shared" si="357"/>
        <v>PESOS ARGENTINOS</v>
      </c>
      <c r="V561" s="41">
        <v>1</v>
      </c>
      <c r="W561" s="41">
        <v>1</v>
      </c>
      <c r="X561" s="3">
        <v>0</v>
      </c>
      <c r="Y561" s="3" t="str">
        <f t="shared" si="358"/>
        <v>NO CORRESPONDE</v>
      </c>
      <c r="Z561" s="3"/>
      <c r="AA561" s="39" t="str">
        <f t="shared" si="363"/>
        <v/>
      </c>
      <c r="AC561" s="46"/>
      <c r="AD561" s="7"/>
      <c r="AE561" s="3" t="str">
        <f t="shared" si="359"/>
        <v/>
      </c>
      <c r="AF561" s="47">
        <f t="shared" si="395"/>
        <v>0</v>
      </c>
      <c r="AG561" s="46"/>
      <c r="AH561" s="7"/>
      <c r="AI561" s="3" t="str">
        <f t="shared" si="360"/>
        <v/>
      </c>
      <c r="AJ561" s="47">
        <f t="shared" si="396"/>
        <v>0</v>
      </c>
      <c r="AK561" s="53">
        <f t="shared" si="397"/>
        <v>0</v>
      </c>
      <c r="AL561" s="53">
        <f t="shared" si="398"/>
        <v>0</v>
      </c>
      <c r="AN561" s="56">
        <f t="shared" si="361"/>
        <v>0</v>
      </c>
      <c r="AP561" t="str">
        <f t="shared" si="364"/>
        <v/>
      </c>
      <c r="AQ561" t="str">
        <f t="shared" si="365"/>
        <v/>
      </c>
      <c r="AR561" t="str">
        <f t="shared" si="366"/>
        <v/>
      </c>
      <c r="AS561" t="str">
        <f t="shared" si="367"/>
        <v/>
      </c>
      <c r="AT561" t="str">
        <f t="shared" si="368"/>
        <v/>
      </c>
      <c r="AU561" t="str">
        <f t="shared" si="369"/>
        <v>80</v>
      </c>
      <c r="AV561" t="str">
        <f t="shared" si="370"/>
        <v/>
      </c>
      <c r="AW561" t="str">
        <f t="shared" si="371"/>
        <v xml:space="preserve">                              </v>
      </c>
      <c r="AX561" t="str">
        <f t="shared" si="372"/>
        <v>000000000000000</v>
      </c>
      <c r="AY561" t="str">
        <f t="shared" si="373"/>
        <v>000000000000000</v>
      </c>
      <c r="AZ561" t="str">
        <f t="shared" si="374"/>
        <v>000000000000000</v>
      </c>
      <c r="BA561" t="str">
        <f t="shared" si="375"/>
        <v>000000000000000</v>
      </c>
      <c r="BB561" t="str">
        <f t="shared" si="376"/>
        <v>000000000000000</v>
      </c>
      <c r="BC561" t="str">
        <f t="shared" si="377"/>
        <v>000000000000000</v>
      </c>
      <c r="BD561" t="str">
        <f t="shared" si="378"/>
        <v>000000000000000</v>
      </c>
      <c r="BE561" t="str">
        <f t="shared" si="379"/>
        <v>000000000000000</v>
      </c>
      <c r="BF561" t="str">
        <f t="shared" si="380"/>
        <v>PES</v>
      </c>
      <c r="BG561" t="str">
        <f t="shared" si="381"/>
        <v>0001000000</v>
      </c>
      <c r="BH561">
        <f t="shared" si="382"/>
        <v>1</v>
      </c>
      <c r="BI561" t="str">
        <f t="shared" si="383"/>
        <v xml:space="preserve"> </v>
      </c>
      <c r="BJ561" t="str">
        <f t="shared" si="384"/>
        <v>000000000000000</v>
      </c>
      <c r="BK561" t="str">
        <f t="shared" si="385"/>
        <v/>
      </c>
      <c r="BL561" t="str">
        <f t="shared" si="386"/>
        <v/>
      </c>
      <c r="BM561" t="str">
        <f t="shared" si="387"/>
        <v/>
      </c>
      <c r="BN561" t="str">
        <f t="shared" si="388"/>
        <v/>
      </c>
      <c r="BO561" t="str">
        <f t="shared" si="389"/>
        <v/>
      </c>
      <c r="BP561" t="str">
        <f t="shared" si="390"/>
        <v/>
      </c>
      <c r="BQ561" t="str">
        <f t="shared" si="391"/>
        <v/>
      </c>
      <c r="BR561" t="str">
        <f t="shared" si="392"/>
        <v/>
      </c>
      <c r="BS561" s="22" t="str">
        <f ca="1">IF(BT561="","",MAX($BS$5:INDIRECT(ADDRESS(ROW()-1,COLUMN())))+1)</f>
        <v/>
      </c>
      <c r="BT561" s="22" t="str">
        <f t="shared" si="393"/>
        <v/>
      </c>
      <c r="BU561" s="22" t="str">
        <f ca="1">IF(BV561="","",MAX($BU$5:INDIRECT(ADDRESS(ROW()-1,COLUMN())))+1)</f>
        <v/>
      </c>
      <c r="BV561" s="22" t="str">
        <f t="shared" si="394"/>
        <v/>
      </c>
    </row>
    <row r="562" spans="2:74">
      <c r="B562" s="39"/>
      <c r="C562" s="3"/>
      <c r="D562" s="3" t="str">
        <f t="shared" si="355"/>
        <v/>
      </c>
      <c r="E562" s="40"/>
      <c r="F562" s="40"/>
      <c r="G562" s="40">
        <f t="shared" si="362"/>
        <v>0</v>
      </c>
      <c r="H562" s="3">
        <v>80</v>
      </c>
      <c r="I562" s="3" t="str">
        <f t="shared" si="356"/>
        <v>C U I T</v>
      </c>
      <c r="J562" s="33"/>
      <c r="K562" s="3"/>
      <c r="L562" s="41"/>
      <c r="M562" s="41"/>
      <c r="N562" s="41"/>
      <c r="O562" s="41"/>
      <c r="P562" s="41"/>
      <c r="Q562" s="41"/>
      <c r="R562" s="41"/>
      <c r="S562" s="41"/>
      <c r="T562" s="3" t="s">
        <v>645</v>
      </c>
      <c r="U562" s="3" t="str">
        <f t="shared" si="357"/>
        <v>PESOS ARGENTINOS</v>
      </c>
      <c r="V562" s="41">
        <v>1</v>
      </c>
      <c r="W562" s="41">
        <v>1</v>
      </c>
      <c r="X562" s="3">
        <v>0</v>
      </c>
      <c r="Y562" s="3" t="str">
        <f t="shared" si="358"/>
        <v>NO CORRESPONDE</v>
      </c>
      <c r="Z562" s="3"/>
      <c r="AA562" s="39" t="str">
        <f t="shared" si="363"/>
        <v/>
      </c>
      <c r="AC562" s="46"/>
      <c r="AD562" s="7"/>
      <c r="AE562" s="3" t="str">
        <f t="shared" si="359"/>
        <v/>
      </c>
      <c r="AF562" s="47">
        <f t="shared" si="395"/>
        <v>0</v>
      </c>
      <c r="AG562" s="46"/>
      <c r="AH562" s="7"/>
      <c r="AI562" s="3" t="str">
        <f t="shared" si="360"/>
        <v/>
      </c>
      <c r="AJ562" s="47">
        <f t="shared" si="396"/>
        <v>0</v>
      </c>
      <c r="AK562" s="53">
        <f t="shared" si="397"/>
        <v>0</v>
      </c>
      <c r="AL562" s="53">
        <f t="shared" si="398"/>
        <v>0</v>
      </c>
      <c r="AN562" s="56">
        <f t="shared" si="361"/>
        <v>0</v>
      </c>
      <c r="AP562" t="str">
        <f t="shared" si="364"/>
        <v/>
      </c>
      <c r="AQ562" t="str">
        <f t="shared" si="365"/>
        <v/>
      </c>
      <c r="AR562" t="str">
        <f t="shared" si="366"/>
        <v/>
      </c>
      <c r="AS562" t="str">
        <f t="shared" si="367"/>
        <v/>
      </c>
      <c r="AT562" t="str">
        <f t="shared" si="368"/>
        <v/>
      </c>
      <c r="AU562" t="str">
        <f t="shared" si="369"/>
        <v>80</v>
      </c>
      <c r="AV562" t="str">
        <f t="shared" si="370"/>
        <v/>
      </c>
      <c r="AW562" t="str">
        <f t="shared" si="371"/>
        <v xml:space="preserve">                              </v>
      </c>
      <c r="AX562" t="str">
        <f t="shared" si="372"/>
        <v>000000000000000</v>
      </c>
      <c r="AY562" t="str">
        <f t="shared" si="373"/>
        <v>000000000000000</v>
      </c>
      <c r="AZ562" t="str">
        <f t="shared" si="374"/>
        <v>000000000000000</v>
      </c>
      <c r="BA562" t="str">
        <f t="shared" si="375"/>
        <v>000000000000000</v>
      </c>
      <c r="BB562" t="str">
        <f t="shared" si="376"/>
        <v>000000000000000</v>
      </c>
      <c r="BC562" t="str">
        <f t="shared" si="377"/>
        <v>000000000000000</v>
      </c>
      <c r="BD562" t="str">
        <f t="shared" si="378"/>
        <v>000000000000000</v>
      </c>
      <c r="BE562" t="str">
        <f t="shared" si="379"/>
        <v>000000000000000</v>
      </c>
      <c r="BF562" t="str">
        <f t="shared" si="380"/>
        <v>PES</v>
      </c>
      <c r="BG562" t="str">
        <f t="shared" si="381"/>
        <v>0001000000</v>
      </c>
      <c r="BH562">
        <f t="shared" si="382"/>
        <v>1</v>
      </c>
      <c r="BI562" t="str">
        <f t="shared" si="383"/>
        <v xml:space="preserve"> </v>
      </c>
      <c r="BJ562" t="str">
        <f t="shared" si="384"/>
        <v>000000000000000</v>
      </c>
      <c r="BK562" t="str">
        <f t="shared" si="385"/>
        <v/>
      </c>
      <c r="BL562" t="str">
        <f t="shared" si="386"/>
        <v/>
      </c>
      <c r="BM562" t="str">
        <f t="shared" si="387"/>
        <v/>
      </c>
      <c r="BN562" t="str">
        <f t="shared" si="388"/>
        <v/>
      </c>
      <c r="BO562" t="str">
        <f t="shared" si="389"/>
        <v/>
      </c>
      <c r="BP562" t="str">
        <f t="shared" si="390"/>
        <v/>
      </c>
      <c r="BQ562" t="str">
        <f t="shared" si="391"/>
        <v/>
      </c>
      <c r="BR562" t="str">
        <f t="shared" si="392"/>
        <v/>
      </c>
      <c r="BS562" s="22" t="str">
        <f ca="1">IF(BT562="","",MAX($BS$5:INDIRECT(ADDRESS(ROW()-1,COLUMN())))+1)</f>
        <v/>
      </c>
      <c r="BT562" s="22" t="str">
        <f t="shared" si="393"/>
        <v/>
      </c>
      <c r="BU562" s="22" t="str">
        <f ca="1">IF(BV562="","",MAX($BU$5:INDIRECT(ADDRESS(ROW()-1,COLUMN())))+1)</f>
        <v/>
      </c>
      <c r="BV562" s="22" t="str">
        <f t="shared" si="394"/>
        <v/>
      </c>
    </row>
    <row r="563" spans="2:74">
      <c r="B563" s="39"/>
      <c r="C563" s="3"/>
      <c r="D563" s="3" t="str">
        <f t="shared" si="355"/>
        <v/>
      </c>
      <c r="E563" s="40"/>
      <c r="F563" s="40"/>
      <c r="G563" s="40">
        <f t="shared" si="362"/>
        <v>0</v>
      </c>
      <c r="H563" s="3">
        <v>80</v>
      </c>
      <c r="I563" s="3" t="str">
        <f t="shared" si="356"/>
        <v>C U I T</v>
      </c>
      <c r="J563" s="33"/>
      <c r="K563" s="3"/>
      <c r="L563" s="41"/>
      <c r="M563" s="41"/>
      <c r="N563" s="41"/>
      <c r="O563" s="41"/>
      <c r="P563" s="41"/>
      <c r="Q563" s="41"/>
      <c r="R563" s="41"/>
      <c r="S563" s="41"/>
      <c r="T563" s="3" t="s">
        <v>645</v>
      </c>
      <c r="U563" s="3" t="str">
        <f t="shared" si="357"/>
        <v>PESOS ARGENTINOS</v>
      </c>
      <c r="V563" s="41">
        <v>1</v>
      </c>
      <c r="W563" s="41">
        <v>1</v>
      </c>
      <c r="X563" s="3">
        <v>0</v>
      </c>
      <c r="Y563" s="3" t="str">
        <f t="shared" si="358"/>
        <v>NO CORRESPONDE</v>
      </c>
      <c r="Z563" s="3"/>
      <c r="AA563" s="39" t="str">
        <f t="shared" si="363"/>
        <v/>
      </c>
      <c r="AC563" s="46"/>
      <c r="AD563" s="7"/>
      <c r="AE563" s="3" t="str">
        <f t="shared" si="359"/>
        <v/>
      </c>
      <c r="AF563" s="47">
        <f t="shared" si="395"/>
        <v>0</v>
      </c>
      <c r="AG563" s="46"/>
      <c r="AH563" s="7"/>
      <c r="AI563" s="3" t="str">
        <f t="shared" si="360"/>
        <v/>
      </c>
      <c r="AJ563" s="47">
        <f t="shared" si="396"/>
        <v>0</v>
      </c>
      <c r="AK563" s="53">
        <f t="shared" si="397"/>
        <v>0</v>
      </c>
      <c r="AL563" s="53">
        <f t="shared" si="398"/>
        <v>0</v>
      </c>
      <c r="AN563" s="56">
        <f t="shared" si="361"/>
        <v>0</v>
      </c>
      <c r="AP563" t="str">
        <f t="shared" si="364"/>
        <v/>
      </c>
      <c r="AQ563" t="str">
        <f t="shared" si="365"/>
        <v/>
      </c>
      <c r="AR563" t="str">
        <f t="shared" si="366"/>
        <v/>
      </c>
      <c r="AS563" t="str">
        <f t="shared" si="367"/>
        <v/>
      </c>
      <c r="AT563" t="str">
        <f t="shared" si="368"/>
        <v/>
      </c>
      <c r="AU563" t="str">
        <f t="shared" si="369"/>
        <v>80</v>
      </c>
      <c r="AV563" t="str">
        <f t="shared" si="370"/>
        <v/>
      </c>
      <c r="AW563" t="str">
        <f t="shared" si="371"/>
        <v xml:space="preserve">                              </v>
      </c>
      <c r="AX563" t="str">
        <f t="shared" si="372"/>
        <v>000000000000000</v>
      </c>
      <c r="AY563" t="str">
        <f t="shared" si="373"/>
        <v>000000000000000</v>
      </c>
      <c r="AZ563" t="str">
        <f t="shared" si="374"/>
        <v>000000000000000</v>
      </c>
      <c r="BA563" t="str">
        <f t="shared" si="375"/>
        <v>000000000000000</v>
      </c>
      <c r="BB563" t="str">
        <f t="shared" si="376"/>
        <v>000000000000000</v>
      </c>
      <c r="BC563" t="str">
        <f t="shared" si="377"/>
        <v>000000000000000</v>
      </c>
      <c r="BD563" t="str">
        <f t="shared" si="378"/>
        <v>000000000000000</v>
      </c>
      <c r="BE563" t="str">
        <f t="shared" si="379"/>
        <v>000000000000000</v>
      </c>
      <c r="BF563" t="str">
        <f t="shared" si="380"/>
        <v>PES</v>
      </c>
      <c r="BG563" t="str">
        <f t="shared" si="381"/>
        <v>0001000000</v>
      </c>
      <c r="BH563">
        <f t="shared" si="382"/>
        <v>1</v>
      </c>
      <c r="BI563" t="str">
        <f t="shared" si="383"/>
        <v xml:space="preserve"> </v>
      </c>
      <c r="BJ563" t="str">
        <f t="shared" si="384"/>
        <v>000000000000000</v>
      </c>
      <c r="BK563" t="str">
        <f t="shared" si="385"/>
        <v/>
      </c>
      <c r="BL563" t="str">
        <f t="shared" si="386"/>
        <v/>
      </c>
      <c r="BM563" t="str">
        <f t="shared" si="387"/>
        <v/>
      </c>
      <c r="BN563" t="str">
        <f t="shared" si="388"/>
        <v/>
      </c>
      <c r="BO563" t="str">
        <f t="shared" si="389"/>
        <v/>
      </c>
      <c r="BP563" t="str">
        <f t="shared" si="390"/>
        <v/>
      </c>
      <c r="BQ563" t="str">
        <f t="shared" si="391"/>
        <v/>
      </c>
      <c r="BR563" t="str">
        <f t="shared" si="392"/>
        <v/>
      </c>
      <c r="BS563" s="22" t="str">
        <f ca="1">IF(BT563="","",MAX($BS$5:INDIRECT(ADDRESS(ROW()-1,COLUMN())))+1)</f>
        <v/>
      </c>
      <c r="BT563" s="22" t="str">
        <f t="shared" si="393"/>
        <v/>
      </c>
      <c r="BU563" s="22" t="str">
        <f ca="1">IF(BV563="","",MAX($BU$5:INDIRECT(ADDRESS(ROW()-1,COLUMN())))+1)</f>
        <v/>
      </c>
      <c r="BV563" s="22" t="str">
        <f t="shared" si="394"/>
        <v/>
      </c>
    </row>
    <row r="564" spans="2:74">
      <c r="B564" s="39"/>
      <c r="C564" s="3"/>
      <c r="D564" s="3" t="str">
        <f t="shared" si="355"/>
        <v/>
      </c>
      <c r="E564" s="40"/>
      <c r="F564" s="40"/>
      <c r="G564" s="40">
        <f t="shared" si="362"/>
        <v>0</v>
      </c>
      <c r="H564" s="3">
        <v>80</v>
      </c>
      <c r="I564" s="3" t="str">
        <f t="shared" si="356"/>
        <v>C U I T</v>
      </c>
      <c r="J564" s="33"/>
      <c r="K564" s="3"/>
      <c r="L564" s="41"/>
      <c r="M564" s="41"/>
      <c r="N564" s="41"/>
      <c r="O564" s="41"/>
      <c r="P564" s="41"/>
      <c r="Q564" s="41"/>
      <c r="R564" s="41"/>
      <c r="S564" s="41"/>
      <c r="T564" s="3" t="s">
        <v>645</v>
      </c>
      <c r="U564" s="3" t="str">
        <f t="shared" si="357"/>
        <v>PESOS ARGENTINOS</v>
      </c>
      <c r="V564" s="41">
        <v>1</v>
      </c>
      <c r="W564" s="41">
        <v>1</v>
      </c>
      <c r="X564" s="3">
        <v>0</v>
      </c>
      <c r="Y564" s="3" t="str">
        <f t="shared" si="358"/>
        <v>NO CORRESPONDE</v>
      </c>
      <c r="Z564" s="3"/>
      <c r="AA564" s="39" t="str">
        <f t="shared" si="363"/>
        <v/>
      </c>
      <c r="AC564" s="46"/>
      <c r="AD564" s="7"/>
      <c r="AE564" s="3" t="str">
        <f t="shared" si="359"/>
        <v/>
      </c>
      <c r="AF564" s="47">
        <f t="shared" si="395"/>
        <v>0</v>
      </c>
      <c r="AG564" s="46"/>
      <c r="AH564" s="7"/>
      <c r="AI564" s="3" t="str">
        <f t="shared" si="360"/>
        <v/>
      </c>
      <c r="AJ564" s="47">
        <f t="shared" si="396"/>
        <v>0</v>
      </c>
      <c r="AK564" s="53">
        <f t="shared" si="397"/>
        <v>0</v>
      </c>
      <c r="AL564" s="53">
        <f t="shared" si="398"/>
        <v>0</v>
      </c>
      <c r="AN564" s="56">
        <f t="shared" si="361"/>
        <v>0</v>
      </c>
      <c r="AP564" t="str">
        <f t="shared" si="364"/>
        <v/>
      </c>
      <c r="AQ564" t="str">
        <f t="shared" si="365"/>
        <v/>
      </c>
      <c r="AR564" t="str">
        <f t="shared" si="366"/>
        <v/>
      </c>
      <c r="AS564" t="str">
        <f t="shared" si="367"/>
        <v/>
      </c>
      <c r="AT564" t="str">
        <f t="shared" si="368"/>
        <v/>
      </c>
      <c r="AU564" t="str">
        <f t="shared" si="369"/>
        <v>80</v>
      </c>
      <c r="AV564" t="str">
        <f t="shared" si="370"/>
        <v/>
      </c>
      <c r="AW564" t="str">
        <f t="shared" si="371"/>
        <v xml:space="preserve">                              </v>
      </c>
      <c r="AX564" t="str">
        <f t="shared" si="372"/>
        <v>000000000000000</v>
      </c>
      <c r="AY564" t="str">
        <f t="shared" si="373"/>
        <v>000000000000000</v>
      </c>
      <c r="AZ564" t="str">
        <f t="shared" si="374"/>
        <v>000000000000000</v>
      </c>
      <c r="BA564" t="str">
        <f t="shared" si="375"/>
        <v>000000000000000</v>
      </c>
      <c r="BB564" t="str">
        <f t="shared" si="376"/>
        <v>000000000000000</v>
      </c>
      <c r="BC564" t="str">
        <f t="shared" si="377"/>
        <v>000000000000000</v>
      </c>
      <c r="BD564" t="str">
        <f t="shared" si="378"/>
        <v>000000000000000</v>
      </c>
      <c r="BE564" t="str">
        <f t="shared" si="379"/>
        <v>000000000000000</v>
      </c>
      <c r="BF564" t="str">
        <f t="shared" si="380"/>
        <v>PES</v>
      </c>
      <c r="BG564" t="str">
        <f t="shared" si="381"/>
        <v>0001000000</v>
      </c>
      <c r="BH564">
        <f t="shared" si="382"/>
        <v>1</v>
      </c>
      <c r="BI564" t="str">
        <f t="shared" si="383"/>
        <v xml:space="preserve"> </v>
      </c>
      <c r="BJ564" t="str">
        <f t="shared" si="384"/>
        <v>000000000000000</v>
      </c>
      <c r="BK564" t="str">
        <f t="shared" si="385"/>
        <v/>
      </c>
      <c r="BL564" t="str">
        <f t="shared" si="386"/>
        <v/>
      </c>
      <c r="BM564" t="str">
        <f t="shared" si="387"/>
        <v/>
      </c>
      <c r="BN564" t="str">
        <f t="shared" si="388"/>
        <v/>
      </c>
      <c r="BO564" t="str">
        <f t="shared" si="389"/>
        <v/>
      </c>
      <c r="BP564" t="str">
        <f t="shared" si="390"/>
        <v/>
      </c>
      <c r="BQ564" t="str">
        <f t="shared" si="391"/>
        <v/>
      </c>
      <c r="BR564" t="str">
        <f t="shared" si="392"/>
        <v/>
      </c>
      <c r="BS564" s="22" t="str">
        <f ca="1">IF(BT564="","",MAX($BS$5:INDIRECT(ADDRESS(ROW()-1,COLUMN())))+1)</f>
        <v/>
      </c>
      <c r="BT564" s="22" t="str">
        <f t="shared" si="393"/>
        <v/>
      </c>
      <c r="BU564" s="22" t="str">
        <f ca="1">IF(BV564="","",MAX($BU$5:INDIRECT(ADDRESS(ROW()-1,COLUMN())))+1)</f>
        <v/>
      </c>
      <c r="BV564" s="22" t="str">
        <f t="shared" si="394"/>
        <v/>
      </c>
    </row>
    <row r="565" spans="2:74">
      <c r="B565" s="39"/>
      <c r="C565" s="3"/>
      <c r="D565" s="3" t="str">
        <f t="shared" si="355"/>
        <v/>
      </c>
      <c r="E565" s="40"/>
      <c r="F565" s="40"/>
      <c r="G565" s="40">
        <f t="shared" si="362"/>
        <v>0</v>
      </c>
      <c r="H565" s="3">
        <v>80</v>
      </c>
      <c r="I565" s="3" t="str">
        <f t="shared" si="356"/>
        <v>C U I T</v>
      </c>
      <c r="J565" s="33"/>
      <c r="K565" s="3"/>
      <c r="L565" s="41"/>
      <c r="M565" s="41"/>
      <c r="N565" s="41"/>
      <c r="O565" s="41"/>
      <c r="P565" s="41"/>
      <c r="Q565" s="41"/>
      <c r="R565" s="41"/>
      <c r="S565" s="41"/>
      <c r="T565" s="3" t="s">
        <v>645</v>
      </c>
      <c r="U565" s="3" t="str">
        <f t="shared" si="357"/>
        <v>PESOS ARGENTINOS</v>
      </c>
      <c r="V565" s="41">
        <v>1</v>
      </c>
      <c r="W565" s="41">
        <v>1</v>
      </c>
      <c r="X565" s="3">
        <v>0</v>
      </c>
      <c r="Y565" s="3" t="str">
        <f t="shared" si="358"/>
        <v>NO CORRESPONDE</v>
      </c>
      <c r="Z565" s="3"/>
      <c r="AA565" s="39" t="str">
        <f t="shared" si="363"/>
        <v/>
      </c>
      <c r="AC565" s="46"/>
      <c r="AD565" s="7"/>
      <c r="AE565" s="3" t="str">
        <f t="shared" si="359"/>
        <v/>
      </c>
      <c r="AF565" s="47">
        <f t="shared" si="395"/>
        <v>0</v>
      </c>
      <c r="AG565" s="46"/>
      <c r="AH565" s="7"/>
      <c r="AI565" s="3" t="str">
        <f t="shared" si="360"/>
        <v/>
      </c>
      <c r="AJ565" s="47">
        <f t="shared" si="396"/>
        <v>0</v>
      </c>
      <c r="AK565" s="53">
        <f t="shared" si="397"/>
        <v>0</v>
      </c>
      <c r="AL565" s="53">
        <f t="shared" si="398"/>
        <v>0</v>
      </c>
      <c r="AN565" s="56">
        <f t="shared" si="361"/>
        <v>0</v>
      </c>
      <c r="AP565" t="str">
        <f t="shared" si="364"/>
        <v/>
      </c>
      <c r="AQ565" t="str">
        <f t="shared" si="365"/>
        <v/>
      </c>
      <c r="AR565" t="str">
        <f t="shared" si="366"/>
        <v/>
      </c>
      <c r="AS565" t="str">
        <f t="shared" si="367"/>
        <v/>
      </c>
      <c r="AT565" t="str">
        <f t="shared" si="368"/>
        <v/>
      </c>
      <c r="AU565" t="str">
        <f t="shared" si="369"/>
        <v>80</v>
      </c>
      <c r="AV565" t="str">
        <f t="shared" si="370"/>
        <v/>
      </c>
      <c r="AW565" t="str">
        <f t="shared" si="371"/>
        <v xml:space="preserve">                              </v>
      </c>
      <c r="AX565" t="str">
        <f t="shared" si="372"/>
        <v>000000000000000</v>
      </c>
      <c r="AY565" t="str">
        <f t="shared" si="373"/>
        <v>000000000000000</v>
      </c>
      <c r="AZ565" t="str">
        <f t="shared" si="374"/>
        <v>000000000000000</v>
      </c>
      <c r="BA565" t="str">
        <f t="shared" si="375"/>
        <v>000000000000000</v>
      </c>
      <c r="BB565" t="str">
        <f t="shared" si="376"/>
        <v>000000000000000</v>
      </c>
      <c r="BC565" t="str">
        <f t="shared" si="377"/>
        <v>000000000000000</v>
      </c>
      <c r="BD565" t="str">
        <f t="shared" si="378"/>
        <v>000000000000000</v>
      </c>
      <c r="BE565" t="str">
        <f t="shared" si="379"/>
        <v>000000000000000</v>
      </c>
      <c r="BF565" t="str">
        <f t="shared" si="380"/>
        <v>PES</v>
      </c>
      <c r="BG565" t="str">
        <f t="shared" si="381"/>
        <v>0001000000</v>
      </c>
      <c r="BH565">
        <f t="shared" si="382"/>
        <v>1</v>
      </c>
      <c r="BI565" t="str">
        <f t="shared" si="383"/>
        <v xml:space="preserve"> </v>
      </c>
      <c r="BJ565" t="str">
        <f t="shared" si="384"/>
        <v>000000000000000</v>
      </c>
      <c r="BK565" t="str">
        <f t="shared" si="385"/>
        <v/>
      </c>
      <c r="BL565" t="str">
        <f t="shared" si="386"/>
        <v/>
      </c>
      <c r="BM565" t="str">
        <f t="shared" si="387"/>
        <v/>
      </c>
      <c r="BN565" t="str">
        <f t="shared" si="388"/>
        <v/>
      </c>
      <c r="BO565" t="str">
        <f t="shared" si="389"/>
        <v/>
      </c>
      <c r="BP565" t="str">
        <f t="shared" si="390"/>
        <v/>
      </c>
      <c r="BQ565" t="str">
        <f t="shared" si="391"/>
        <v/>
      </c>
      <c r="BR565" t="str">
        <f t="shared" si="392"/>
        <v/>
      </c>
      <c r="BS565" s="22" t="str">
        <f ca="1">IF(BT565="","",MAX($BS$5:INDIRECT(ADDRESS(ROW()-1,COLUMN())))+1)</f>
        <v/>
      </c>
      <c r="BT565" s="22" t="str">
        <f t="shared" si="393"/>
        <v/>
      </c>
      <c r="BU565" s="22" t="str">
        <f ca="1">IF(BV565="","",MAX($BU$5:INDIRECT(ADDRESS(ROW()-1,COLUMN())))+1)</f>
        <v/>
      </c>
      <c r="BV565" s="22" t="str">
        <f t="shared" si="394"/>
        <v/>
      </c>
    </row>
    <row r="566" spans="2:74">
      <c r="B566" s="39"/>
      <c r="C566" s="3"/>
      <c r="D566" s="3" t="str">
        <f t="shared" si="355"/>
        <v/>
      </c>
      <c r="E566" s="40"/>
      <c r="F566" s="40"/>
      <c r="G566" s="40">
        <f t="shared" si="362"/>
        <v>0</v>
      </c>
      <c r="H566" s="3">
        <v>80</v>
      </c>
      <c r="I566" s="3" t="str">
        <f t="shared" si="356"/>
        <v>C U I T</v>
      </c>
      <c r="J566" s="33"/>
      <c r="K566" s="3"/>
      <c r="L566" s="41"/>
      <c r="M566" s="41"/>
      <c r="N566" s="41"/>
      <c r="O566" s="41"/>
      <c r="P566" s="41"/>
      <c r="Q566" s="41"/>
      <c r="R566" s="41"/>
      <c r="S566" s="41"/>
      <c r="T566" s="3" t="s">
        <v>645</v>
      </c>
      <c r="U566" s="3" t="str">
        <f t="shared" si="357"/>
        <v>PESOS ARGENTINOS</v>
      </c>
      <c r="V566" s="41">
        <v>1</v>
      </c>
      <c r="W566" s="41">
        <v>1</v>
      </c>
      <c r="X566" s="3">
        <v>0</v>
      </c>
      <c r="Y566" s="3" t="str">
        <f t="shared" si="358"/>
        <v>NO CORRESPONDE</v>
      </c>
      <c r="Z566" s="3"/>
      <c r="AA566" s="39" t="str">
        <f t="shared" si="363"/>
        <v/>
      </c>
      <c r="AC566" s="46"/>
      <c r="AD566" s="7"/>
      <c r="AE566" s="3" t="str">
        <f t="shared" si="359"/>
        <v/>
      </c>
      <c r="AF566" s="47">
        <f t="shared" si="395"/>
        <v>0</v>
      </c>
      <c r="AG566" s="46"/>
      <c r="AH566" s="7"/>
      <c r="AI566" s="3" t="str">
        <f t="shared" si="360"/>
        <v/>
      </c>
      <c r="AJ566" s="47">
        <f t="shared" si="396"/>
        <v>0</v>
      </c>
      <c r="AK566" s="53">
        <f t="shared" si="397"/>
        <v>0</v>
      </c>
      <c r="AL566" s="53">
        <f t="shared" si="398"/>
        <v>0</v>
      </c>
      <c r="AN566" s="56">
        <f t="shared" si="361"/>
        <v>0</v>
      </c>
      <c r="AP566" t="str">
        <f t="shared" si="364"/>
        <v/>
      </c>
      <c r="AQ566" t="str">
        <f t="shared" si="365"/>
        <v/>
      </c>
      <c r="AR566" t="str">
        <f t="shared" si="366"/>
        <v/>
      </c>
      <c r="AS566" t="str">
        <f t="shared" si="367"/>
        <v/>
      </c>
      <c r="AT566" t="str">
        <f t="shared" si="368"/>
        <v/>
      </c>
      <c r="AU566" t="str">
        <f t="shared" si="369"/>
        <v>80</v>
      </c>
      <c r="AV566" t="str">
        <f t="shared" si="370"/>
        <v/>
      </c>
      <c r="AW566" t="str">
        <f t="shared" si="371"/>
        <v xml:space="preserve">                              </v>
      </c>
      <c r="AX566" t="str">
        <f t="shared" si="372"/>
        <v>000000000000000</v>
      </c>
      <c r="AY566" t="str">
        <f t="shared" si="373"/>
        <v>000000000000000</v>
      </c>
      <c r="AZ566" t="str">
        <f t="shared" si="374"/>
        <v>000000000000000</v>
      </c>
      <c r="BA566" t="str">
        <f t="shared" si="375"/>
        <v>000000000000000</v>
      </c>
      <c r="BB566" t="str">
        <f t="shared" si="376"/>
        <v>000000000000000</v>
      </c>
      <c r="BC566" t="str">
        <f t="shared" si="377"/>
        <v>000000000000000</v>
      </c>
      <c r="BD566" t="str">
        <f t="shared" si="378"/>
        <v>000000000000000</v>
      </c>
      <c r="BE566" t="str">
        <f t="shared" si="379"/>
        <v>000000000000000</v>
      </c>
      <c r="BF566" t="str">
        <f t="shared" si="380"/>
        <v>PES</v>
      </c>
      <c r="BG566" t="str">
        <f t="shared" si="381"/>
        <v>0001000000</v>
      </c>
      <c r="BH566">
        <f t="shared" si="382"/>
        <v>1</v>
      </c>
      <c r="BI566" t="str">
        <f t="shared" si="383"/>
        <v xml:space="preserve"> </v>
      </c>
      <c r="BJ566" t="str">
        <f t="shared" si="384"/>
        <v>000000000000000</v>
      </c>
      <c r="BK566" t="str">
        <f t="shared" si="385"/>
        <v/>
      </c>
      <c r="BL566" t="str">
        <f t="shared" si="386"/>
        <v/>
      </c>
      <c r="BM566" t="str">
        <f t="shared" si="387"/>
        <v/>
      </c>
      <c r="BN566" t="str">
        <f t="shared" si="388"/>
        <v/>
      </c>
      <c r="BO566" t="str">
        <f t="shared" si="389"/>
        <v/>
      </c>
      <c r="BP566" t="str">
        <f t="shared" si="390"/>
        <v/>
      </c>
      <c r="BQ566" t="str">
        <f t="shared" si="391"/>
        <v/>
      </c>
      <c r="BR566" t="str">
        <f t="shared" si="392"/>
        <v/>
      </c>
      <c r="BS566" s="22" t="str">
        <f ca="1">IF(BT566="","",MAX($BS$5:INDIRECT(ADDRESS(ROW()-1,COLUMN())))+1)</f>
        <v/>
      </c>
      <c r="BT566" s="22" t="str">
        <f t="shared" si="393"/>
        <v/>
      </c>
      <c r="BU566" s="22" t="str">
        <f ca="1">IF(BV566="","",MAX($BU$5:INDIRECT(ADDRESS(ROW()-1,COLUMN())))+1)</f>
        <v/>
      </c>
      <c r="BV566" s="22" t="str">
        <f t="shared" si="394"/>
        <v/>
      </c>
    </row>
    <row r="567" spans="2:74">
      <c r="B567" s="39"/>
      <c r="C567" s="3"/>
      <c r="D567" s="3" t="str">
        <f t="shared" si="355"/>
        <v/>
      </c>
      <c r="E567" s="40"/>
      <c r="F567" s="40"/>
      <c r="G567" s="40">
        <f t="shared" si="362"/>
        <v>0</v>
      </c>
      <c r="H567" s="3">
        <v>80</v>
      </c>
      <c r="I567" s="3" t="str">
        <f t="shared" si="356"/>
        <v>C U I T</v>
      </c>
      <c r="J567" s="33"/>
      <c r="K567" s="3"/>
      <c r="L567" s="41"/>
      <c r="M567" s="41"/>
      <c r="N567" s="41"/>
      <c r="O567" s="41"/>
      <c r="P567" s="41"/>
      <c r="Q567" s="41"/>
      <c r="R567" s="41"/>
      <c r="S567" s="41"/>
      <c r="T567" s="3" t="s">
        <v>645</v>
      </c>
      <c r="U567" s="3" t="str">
        <f t="shared" si="357"/>
        <v>PESOS ARGENTINOS</v>
      </c>
      <c r="V567" s="41">
        <v>1</v>
      </c>
      <c r="W567" s="41">
        <v>1</v>
      </c>
      <c r="X567" s="3">
        <v>0</v>
      </c>
      <c r="Y567" s="3" t="str">
        <f t="shared" si="358"/>
        <v>NO CORRESPONDE</v>
      </c>
      <c r="Z567" s="3"/>
      <c r="AA567" s="39" t="str">
        <f t="shared" si="363"/>
        <v/>
      </c>
      <c r="AC567" s="46"/>
      <c r="AD567" s="7"/>
      <c r="AE567" s="3" t="str">
        <f t="shared" si="359"/>
        <v/>
      </c>
      <c r="AF567" s="47">
        <f t="shared" si="395"/>
        <v>0</v>
      </c>
      <c r="AG567" s="46"/>
      <c r="AH567" s="7"/>
      <c r="AI567" s="3" t="str">
        <f t="shared" si="360"/>
        <v/>
      </c>
      <c r="AJ567" s="47">
        <f t="shared" si="396"/>
        <v>0</v>
      </c>
      <c r="AK567" s="53">
        <f t="shared" si="397"/>
        <v>0</v>
      </c>
      <c r="AL567" s="53">
        <f t="shared" si="398"/>
        <v>0</v>
      </c>
      <c r="AN567" s="56">
        <f t="shared" si="361"/>
        <v>0</v>
      </c>
      <c r="AP567" t="str">
        <f t="shared" si="364"/>
        <v/>
      </c>
      <c r="AQ567" t="str">
        <f t="shared" si="365"/>
        <v/>
      </c>
      <c r="AR567" t="str">
        <f t="shared" si="366"/>
        <v/>
      </c>
      <c r="AS567" t="str">
        <f t="shared" si="367"/>
        <v/>
      </c>
      <c r="AT567" t="str">
        <f t="shared" si="368"/>
        <v/>
      </c>
      <c r="AU567" t="str">
        <f t="shared" si="369"/>
        <v>80</v>
      </c>
      <c r="AV567" t="str">
        <f t="shared" si="370"/>
        <v/>
      </c>
      <c r="AW567" t="str">
        <f t="shared" si="371"/>
        <v xml:space="preserve">                              </v>
      </c>
      <c r="AX567" t="str">
        <f t="shared" si="372"/>
        <v>000000000000000</v>
      </c>
      <c r="AY567" t="str">
        <f t="shared" si="373"/>
        <v>000000000000000</v>
      </c>
      <c r="AZ567" t="str">
        <f t="shared" si="374"/>
        <v>000000000000000</v>
      </c>
      <c r="BA567" t="str">
        <f t="shared" si="375"/>
        <v>000000000000000</v>
      </c>
      <c r="BB567" t="str">
        <f t="shared" si="376"/>
        <v>000000000000000</v>
      </c>
      <c r="BC567" t="str">
        <f t="shared" si="377"/>
        <v>000000000000000</v>
      </c>
      <c r="BD567" t="str">
        <f t="shared" si="378"/>
        <v>000000000000000</v>
      </c>
      <c r="BE567" t="str">
        <f t="shared" si="379"/>
        <v>000000000000000</v>
      </c>
      <c r="BF567" t="str">
        <f t="shared" si="380"/>
        <v>PES</v>
      </c>
      <c r="BG567" t="str">
        <f t="shared" si="381"/>
        <v>0001000000</v>
      </c>
      <c r="BH567">
        <f t="shared" si="382"/>
        <v>1</v>
      </c>
      <c r="BI567" t="str">
        <f t="shared" si="383"/>
        <v xml:space="preserve"> </v>
      </c>
      <c r="BJ567" t="str">
        <f t="shared" si="384"/>
        <v>000000000000000</v>
      </c>
      <c r="BK567" t="str">
        <f t="shared" si="385"/>
        <v/>
      </c>
      <c r="BL567" t="str">
        <f t="shared" si="386"/>
        <v/>
      </c>
      <c r="BM567" t="str">
        <f t="shared" si="387"/>
        <v/>
      </c>
      <c r="BN567" t="str">
        <f t="shared" si="388"/>
        <v/>
      </c>
      <c r="BO567" t="str">
        <f t="shared" si="389"/>
        <v/>
      </c>
      <c r="BP567" t="str">
        <f t="shared" si="390"/>
        <v/>
      </c>
      <c r="BQ567" t="str">
        <f t="shared" si="391"/>
        <v/>
      </c>
      <c r="BR567" t="str">
        <f t="shared" si="392"/>
        <v/>
      </c>
      <c r="BS567" s="22" t="str">
        <f ca="1">IF(BT567="","",MAX($BS$5:INDIRECT(ADDRESS(ROW()-1,COLUMN())))+1)</f>
        <v/>
      </c>
      <c r="BT567" s="22" t="str">
        <f t="shared" si="393"/>
        <v/>
      </c>
      <c r="BU567" s="22" t="str">
        <f ca="1">IF(BV567="","",MAX($BU$5:INDIRECT(ADDRESS(ROW()-1,COLUMN())))+1)</f>
        <v/>
      </c>
      <c r="BV567" s="22" t="str">
        <f t="shared" si="394"/>
        <v/>
      </c>
    </row>
    <row r="568" spans="2:74">
      <c r="B568" s="39"/>
      <c r="C568" s="3"/>
      <c r="D568" s="3" t="str">
        <f t="shared" si="355"/>
        <v/>
      </c>
      <c r="E568" s="40"/>
      <c r="F568" s="40"/>
      <c r="G568" s="40">
        <f t="shared" si="362"/>
        <v>0</v>
      </c>
      <c r="H568" s="3">
        <v>80</v>
      </c>
      <c r="I568" s="3" t="str">
        <f t="shared" si="356"/>
        <v>C U I T</v>
      </c>
      <c r="J568" s="33"/>
      <c r="K568" s="3"/>
      <c r="L568" s="41"/>
      <c r="M568" s="41"/>
      <c r="N568" s="41"/>
      <c r="O568" s="41"/>
      <c r="P568" s="41"/>
      <c r="Q568" s="41"/>
      <c r="R568" s="41"/>
      <c r="S568" s="41"/>
      <c r="T568" s="3" t="s">
        <v>645</v>
      </c>
      <c r="U568" s="3" t="str">
        <f t="shared" si="357"/>
        <v>PESOS ARGENTINOS</v>
      </c>
      <c r="V568" s="41">
        <v>1</v>
      </c>
      <c r="W568" s="41">
        <v>1</v>
      </c>
      <c r="X568" s="3">
        <v>0</v>
      </c>
      <c r="Y568" s="3" t="str">
        <f t="shared" si="358"/>
        <v>NO CORRESPONDE</v>
      </c>
      <c r="Z568" s="3"/>
      <c r="AA568" s="39" t="str">
        <f t="shared" si="363"/>
        <v/>
      </c>
      <c r="AC568" s="46"/>
      <c r="AD568" s="7"/>
      <c r="AE568" s="3" t="str">
        <f t="shared" si="359"/>
        <v/>
      </c>
      <c r="AF568" s="47">
        <f t="shared" si="395"/>
        <v>0</v>
      </c>
      <c r="AG568" s="46"/>
      <c r="AH568" s="7"/>
      <c r="AI568" s="3" t="str">
        <f t="shared" si="360"/>
        <v/>
      </c>
      <c r="AJ568" s="47">
        <f t="shared" si="396"/>
        <v>0</v>
      </c>
      <c r="AK568" s="53">
        <f t="shared" si="397"/>
        <v>0</v>
      </c>
      <c r="AL568" s="53">
        <f t="shared" si="398"/>
        <v>0</v>
      </c>
      <c r="AN568" s="56">
        <f t="shared" si="361"/>
        <v>0</v>
      </c>
      <c r="AP568" t="str">
        <f t="shared" si="364"/>
        <v/>
      </c>
      <c r="AQ568" t="str">
        <f t="shared" si="365"/>
        <v/>
      </c>
      <c r="AR568" t="str">
        <f t="shared" si="366"/>
        <v/>
      </c>
      <c r="AS568" t="str">
        <f t="shared" si="367"/>
        <v/>
      </c>
      <c r="AT568" t="str">
        <f t="shared" si="368"/>
        <v/>
      </c>
      <c r="AU568" t="str">
        <f t="shared" si="369"/>
        <v>80</v>
      </c>
      <c r="AV568" t="str">
        <f t="shared" si="370"/>
        <v/>
      </c>
      <c r="AW568" t="str">
        <f t="shared" si="371"/>
        <v xml:space="preserve">                              </v>
      </c>
      <c r="AX568" t="str">
        <f t="shared" si="372"/>
        <v>000000000000000</v>
      </c>
      <c r="AY568" t="str">
        <f t="shared" si="373"/>
        <v>000000000000000</v>
      </c>
      <c r="AZ568" t="str">
        <f t="shared" si="374"/>
        <v>000000000000000</v>
      </c>
      <c r="BA568" t="str">
        <f t="shared" si="375"/>
        <v>000000000000000</v>
      </c>
      <c r="BB568" t="str">
        <f t="shared" si="376"/>
        <v>000000000000000</v>
      </c>
      <c r="BC568" t="str">
        <f t="shared" si="377"/>
        <v>000000000000000</v>
      </c>
      <c r="BD568" t="str">
        <f t="shared" si="378"/>
        <v>000000000000000</v>
      </c>
      <c r="BE568" t="str">
        <f t="shared" si="379"/>
        <v>000000000000000</v>
      </c>
      <c r="BF568" t="str">
        <f t="shared" si="380"/>
        <v>PES</v>
      </c>
      <c r="BG568" t="str">
        <f t="shared" si="381"/>
        <v>0001000000</v>
      </c>
      <c r="BH568">
        <f t="shared" si="382"/>
        <v>1</v>
      </c>
      <c r="BI568" t="str">
        <f t="shared" si="383"/>
        <v xml:space="preserve"> </v>
      </c>
      <c r="BJ568" t="str">
        <f t="shared" si="384"/>
        <v>000000000000000</v>
      </c>
      <c r="BK568" t="str">
        <f t="shared" si="385"/>
        <v/>
      </c>
      <c r="BL568" t="str">
        <f t="shared" si="386"/>
        <v/>
      </c>
      <c r="BM568" t="str">
        <f t="shared" si="387"/>
        <v/>
      </c>
      <c r="BN568" t="str">
        <f t="shared" si="388"/>
        <v/>
      </c>
      <c r="BO568" t="str">
        <f t="shared" si="389"/>
        <v/>
      </c>
      <c r="BP568" t="str">
        <f t="shared" si="390"/>
        <v/>
      </c>
      <c r="BQ568" t="str">
        <f t="shared" si="391"/>
        <v/>
      </c>
      <c r="BR568" t="str">
        <f t="shared" si="392"/>
        <v/>
      </c>
      <c r="BS568" s="22" t="str">
        <f ca="1">IF(BT568="","",MAX($BS$5:INDIRECT(ADDRESS(ROW()-1,COLUMN())))+1)</f>
        <v/>
      </c>
      <c r="BT568" s="22" t="str">
        <f t="shared" si="393"/>
        <v/>
      </c>
      <c r="BU568" s="22" t="str">
        <f ca="1">IF(BV568="","",MAX($BU$5:INDIRECT(ADDRESS(ROW()-1,COLUMN())))+1)</f>
        <v/>
      </c>
      <c r="BV568" s="22" t="str">
        <f t="shared" si="394"/>
        <v/>
      </c>
    </row>
    <row r="569" spans="2:74">
      <c r="B569" s="39"/>
      <c r="C569" s="3"/>
      <c r="D569" s="3" t="str">
        <f t="shared" si="355"/>
        <v/>
      </c>
      <c r="E569" s="40"/>
      <c r="F569" s="40"/>
      <c r="G569" s="40">
        <f t="shared" si="362"/>
        <v>0</v>
      </c>
      <c r="H569" s="3">
        <v>80</v>
      </c>
      <c r="I569" s="3" t="str">
        <f t="shared" si="356"/>
        <v>C U I T</v>
      </c>
      <c r="J569" s="33"/>
      <c r="K569" s="3"/>
      <c r="L569" s="41"/>
      <c r="M569" s="41"/>
      <c r="N569" s="41"/>
      <c r="O569" s="41"/>
      <c r="P569" s="41"/>
      <c r="Q569" s="41"/>
      <c r="R569" s="41"/>
      <c r="S569" s="41"/>
      <c r="T569" s="3" t="s">
        <v>645</v>
      </c>
      <c r="U569" s="3" t="str">
        <f t="shared" si="357"/>
        <v>PESOS ARGENTINOS</v>
      </c>
      <c r="V569" s="41">
        <v>1</v>
      </c>
      <c r="W569" s="41">
        <v>1</v>
      </c>
      <c r="X569" s="3">
        <v>0</v>
      </c>
      <c r="Y569" s="3" t="str">
        <f t="shared" si="358"/>
        <v>NO CORRESPONDE</v>
      </c>
      <c r="Z569" s="3"/>
      <c r="AA569" s="39" t="str">
        <f t="shared" si="363"/>
        <v/>
      </c>
      <c r="AC569" s="46"/>
      <c r="AD569" s="7"/>
      <c r="AE569" s="3" t="str">
        <f t="shared" si="359"/>
        <v/>
      </c>
      <c r="AF569" s="47">
        <f t="shared" si="395"/>
        <v>0</v>
      </c>
      <c r="AG569" s="46"/>
      <c r="AH569" s="7"/>
      <c r="AI569" s="3" t="str">
        <f t="shared" si="360"/>
        <v/>
      </c>
      <c r="AJ569" s="47">
        <f t="shared" si="396"/>
        <v>0</v>
      </c>
      <c r="AK569" s="53">
        <f t="shared" si="397"/>
        <v>0</v>
      </c>
      <c r="AL569" s="53">
        <f t="shared" si="398"/>
        <v>0</v>
      </c>
      <c r="AN569" s="56">
        <f t="shared" si="361"/>
        <v>0</v>
      </c>
      <c r="AP569" t="str">
        <f t="shared" si="364"/>
        <v/>
      </c>
      <c r="AQ569" t="str">
        <f t="shared" si="365"/>
        <v/>
      </c>
      <c r="AR569" t="str">
        <f t="shared" si="366"/>
        <v/>
      </c>
      <c r="AS569" t="str">
        <f t="shared" si="367"/>
        <v/>
      </c>
      <c r="AT569" t="str">
        <f t="shared" si="368"/>
        <v/>
      </c>
      <c r="AU569" t="str">
        <f t="shared" si="369"/>
        <v>80</v>
      </c>
      <c r="AV569" t="str">
        <f t="shared" si="370"/>
        <v/>
      </c>
      <c r="AW569" t="str">
        <f t="shared" si="371"/>
        <v xml:space="preserve">                              </v>
      </c>
      <c r="AX569" t="str">
        <f t="shared" si="372"/>
        <v>000000000000000</v>
      </c>
      <c r="AY569" t="str">
        <f t="shared" si="373"/>
        <v>000000000000000</v>
      </c>
      <c r="AZ569" t="str">
        <f t="shared" si="374"/>
        <v>000000000000000</v>
      </c>
      <c r="BA569" t="str">
        <f t="shared" si="375"/>
        <v>000000000000000</v>
      </c>
      <c r="BB569" t="str">
        <f t="shared" si="376"/>
        <v>000000000000000</v>
      </c>
      <c r="BC569" t="str">
        <f t="shared" si="377"/>
        <v>000000000000000</v>
      </c>
      <c r="BD569" t="str">
        <f t="shared" si="378"/>
        <v>000000000000000</v>
      </c>
      <c r="BE569" t="str">
        <f t="shared" si="379"/>
        <v>000000000000000</v>
      </c>
      <c r="BF569" t="str">
        <f t="shared" si="380"/>
        <v>PES</v>
      </c>
      <c r="BG569" t="str">
        <f t="shared" si="381"/>
        <v>0001000000</v>
      </c>
      <c r="BH569">
        <f t="shared" si="382"/>
        <v>1</v>
      </c>
      <c r="BI569" t="str">
        <f t="shared" si="383"/>
        <v xml:space="preserve"> </v>
      </c>
      <c r="BJ569" t="str">
        <f t="shared" si="384"/>
        <v>000000000000000</v>
      </c>
      <c r="BK569" t="str">
        <f t="shared" si="385"/>
        <v/>
      </c>
      <c r="BL569" t="str">
        <f t="shared" si="386"/>
        <v/>
      </c>
      <c r="BM569" t="str">
        <f t="shared" si="387"/>
        <v/>
      </c>
      <c r="BN569" t="str">
        <f t="shared" si="388"/>
        <v/>
      </c>
      <c r="BO569" t="str">
        <f t="shared" si="389"/>
        <v/>
      </c>
      <c r="BP569" t="str">
        <f t="shared" si="390"/>
        <v/>
      </c>
      <c r="BQ569" t="str">
        <f t="shared" si="391"/>
        <v/>
      </c>
      <c r="BR569" t="str">
        <f t="shared" si="392"/>
        <v/>
      </c>
      <c r="BS569" s="22" t="str">
        <f ca="1">IF(BT569="","",MAX($BS$5:INDIRECT(ADDRESS(ROW()-1,COLUMN())))+1)</f>
        <v/>
      </c>
      <c r="BT569" s="22" t="str">
        <f t="shared" si="393"/>
        <v/>
      </c>
      <c r="BU569" s="22" t="str">
        <f ca="1">IF(BV569="","",MAX($BU$5:INDIRECT(ADDRESS(ROW()-1,COLUMN())))+1)</f>
        <v/>
      </c>
      <c r="BV569" s="22" t="str">
        <f t="shared" si="394"/>
        <v/>
      </c>
    </row>
    <row r="570" spans="2:74">
      <c r="B570" s="39"/>
      <c r="C570" s="3"/>
      <c r="D570" s="3" t="str">
        <f t="shared" si="355"/>
        <v/>
      </c>
      <c r="E570" s="40"/>
      <c r="F570" s="40"/>
      <c r="G570" s="40">
        <f t="shared" si="362"/>
        <v>0</v>
      </c>
      <c r="H570" s="3">
        <v>80</v>
      </c>
      <c r="I570" s="3" t="str">
        <f t="shared" si="356"/>
        <v>C U I T</v>
      </c>
      <c r="J570" s="33"/>
      <c r="K570" s="3"/>
      <c r="L570" s="41"/>
      <c r="M570" s="41"/>
      <c r="N570" s="41"/>
      <c r="O570" s="41"/>
      <c r="P570" s="41"/>
      <c r="Q570" s="41"/>
      <c r="R570" s="41"/>
      <c r="S570" s="41"/>
      <c r="T570" s="3" t="s">
        <v>645</v>
      </c>
      <c r="U570" s="3" t="str">
        <f t="shared" si="357"/>
        <v>PESOS ARGENTINOS</v>
      </c>
      <c r="V570" s="41">
        <v>1</v>
      </c>
      <c r="W570" s="41">
        <v>1</v>
      </c>
      <c r="X570" s="3">
        <v>0</v>
      </c>
      <c r="Y570" s="3" t="str">
        <f t="shared" si="358"/>
        <v>NO CORRESPONDE</v>
      </c>
      <c r="Z570" s="3"/>
      <c r="AA570" s="39" t="str">
        <f t="shared" si="363"/>
        <v/>
      </c>
      <c r="AC570" s="46"/>
      <c r="AD570" s="7"/>
      <c r="AE570" s="3" t="str">
        <f t="shared" si="359"/>
        <v/>
      </c>
      <c r="AF570" s="47">
        <f t="shared" si="395"/>
        <v>0</v>
      </c>
      <c r="AG570" s="46"/>
      <c r="AH570" s="7"/>
      <c r="AI570" s="3" t="str">
        <f t="shared" si="360"/>
        <v/>
      </c>
      <c r="AJ570" s="47">
        <f t="shared" si="396"/>
        <v>0</v>
      </c>
      <c r="AK570" s="53">
        <f t="shared" si="397"/>
        <v>0</v>
      </c>
      <c r="AL570" s="53">
        <f t="shared" si="398"/>
        <v>0</v>
      </c>
      <c r="AN570" s="56">
        <f t="shared" si="361"/>
        <v>0</v>
      </c>
      <c r="AP570" t="str">
        <f t="shared" si="364"/>
        <v/>
      </c>
      <c r="AQ570" t="str">
        <f t="shared" si="365"/>
        <v/>
      </c>
      <c r="AR570" t="str">
        <f t="shared" si="366"/>
        <v/>
      </c>
      <c r="AS570" t="str">
        <f t="shared" si="367"/>
        <v/>
      </c>
      <c r="AT570" t="str">
        <f t="shared" si="368"/>
        <v/>
      </c>
      <c r="AU570" t="str">
        <f t="shared" si="369"/>
        <v>80</v>
      </c>
      <c r="AV570" t="str">
        <f t="shared" si="370"/>
        <v/>
      </c>
      <c r="AW570" t="str">
        <f t="shared" si="371"/>
        <v xml:space="preserve">                              </v>
      </c>
      <c r="AX570" t="str">
        <f t="shared" si="372"/>
        <v>000000000000000</v>
      </c>
      <c r="AY570" t="str">
        <f t="shared" si="373"/>
        <v>000000000000000</v>
      </c>
      <c r="AZ570" t="str">
        <f t="shared" si="374"/>
        <v>000000000000000</v>
      </c>
      <c r="BA570" t="str">
        <f t="shared" si="375"/>
        <v>000000000000000</v>
      </c>
      <c r="BB570" t="str">
        <f t="shared" si="376"/>
        <v>000000000000000</v>
      </c>
      <c r="BC570" t="str">
        <f t="shared" si="377"/>
        <v>000000000000000</v>
      </c>
      <c r="BD570" t="str">
        <f t="shared" si="378"/>
        <v>000000000000000</v>
      </c>
      <c r="BE570" t="str">
        <f t="shared" si="379"/>
        <v>000000000000000</v>
      </c>
      <c r="BF570" t="str">
        <f t="shared" si="380"/>
        <v>PES</v>
      </c>
      <c r="BG570" t="str">
        <f t="shared" si="381"/>
        <v>0001000000</v>
      </c>
      <c r="BH570">
        <f t="shared" si="382"/>
        <v>1</v>
      </c>
      <c r="BI570" t="str">
        <f t="shared" si="383"/>
        <v xml:space="preserve"> </v>
      </c>
      <c r="BJ570" t="str">
        <f t="shared" si="384"/>
        <v>000000000000000</v>
      </c>
      <c r="BK570" t="str">
        <f t="shared" si="385"/>
        <v/>
      </c>
      <c r="BL570" t="str">
        <f t="shared" si="386"/>
        <v/>
      </c>
      <c r="BM570" t="str">
        <f t="shared" si="387"/>
        <v/>
      </c>
      <c r="BN570" t="str">
        <f t="shared" si="388"/>
        <v/>
      </c>
      <c r="BO570" t="str">
        <f t="shared" si="389"/>
        <v/>
      </c>
      <c r="BP570" t="str">
        <f t="shared" si="390"/>
        <v/>
      </c>
      <c r="BQ570" t="str">
        <f t="shared" si="391"/>
        <v/>
      </c>
      <c r="BR570" t="str">
        <f t="shared" si="392"/>
        <v/>
      </c>
      <c r="BS570" s="22" t="str">
        <f ca="1">IF(BT570="","",MAX($BS$5:INDIRECT(ADDRESS(ROW()-1,COLUMN())))+1)</f>
        <v/>
      </c>
      <c r="BT570" s="22" t="str">
        <f t="shared" si="393"/>
        <v/>
      </c>
      <c r="BU570" s="22" t="str">
        <f ca="1">IF(BV570="","",MAX($BU$5:INDIRECT(ADDRESS(ROW()-1,COLUMN())))+1)</f>
        <v/>
      </c>
      <c r="BV570" s="22" t="str">
        <f t="shared" si="394"/>
        <v/>
      </c>
    </row>
    <row r="571" spans="2:74">
      <c r="B571" s="39"/>
      <c r="C571" s="3"/>
      <c r="D571" s="3" t="str">
        <f t="shared" si="355"/>
        <v/>
      </c>
      <c r="E571" s="40"/>
      <c r="F571" s="40"/>
      <c r="G571" s="40">
        <f t="shared" si="362"/>
        <v>0</v>
      </c>
      <c r="H571" s="3">
        <v>80</v>
      </c>
      <c r="I571" s="3" t="str">
        <f t="shared" si="356"/>
        <v>C U I T</v>
      </c>
      <c r="J571" s="33"/>
      <c r="K571" s="3"/>
      <c r="L571" s="41"/>
      <c r="M571" s="41"/>
      <c r="N571" s="41"/>
      <c r="O571" s="41"/>
      <c r="P571" s="41"/>
      <c r="Q571" s="41"/>
      <c r="R571" s="41"/>
      <c r="S571" s="41"/>
      <c r="T571" s="3" t="s">
        <v>645</v>
      </c>
      <c r="U571" s="3" t="str">
        <f t="shared" si="357"/>
        <v>PESOS ARGENTINOS</v>
      </c>
      <c r="V571" s="41">
        <v>1</v>
      </c>
      <c r="W571" s="41">
        <v>1</v>
      </c>
      <c r="X571" s="3">
        <v>0</v>
      </c>
      <c r="Y571" s="3" t="str">
        <f t="shared" si="358"/>
        <v>NO CORRESPONDE</v>
      </c>
      <c r="Z571" s="3"/>
      <c r="AA571" s="39" t="str">
        <f t="shared" si="363"/>
        <v/>
      </c>
      <c r="AC571" s="46"/>
      <c r="AD571" s="7"/>
      <c r="AE571" s="3" t="str">
        <f t="shared" si="359"/>
        <v/>
      </c>
      <c r="AF571" s="47">
        <f t="shared" si="395"/>
        <v>0</v>
      </c>
      <c r="AG571" s="46"/>
      <c r="AH571" s="7"/>
      <c r="AI571" s="3" t="str">
        <f t="shared" si="360"/>
        <v/>
      </c>
      <c r="AJ571" s="47">
        <f t="shared" si="396"/>
        <v>0</v>
      </c>
      <c r="AK571" s="53">
        <f t="shared" si="397"/>
        <v>0</v>
      </c>
      <c r="AL571" s="53">
        <f t="shared" si="398"/>
        <v>0</v>
      </c>
      <c r="AN571" s="56">
        <f t="shared" si="361"/>
        <v>0</v>
      </c>
      <c r="AP571" t="str">
        <f t="shared" si="364"/>
        <v/>
      </c>
      <c r="AQ571" t="str">
        <f t="shared" si="365"/>
        <v/>
      </c>
      <c r="AR571" t="str">
        <f t="shared" si="366"/>
        <v/>
      </c>
      <c r="AS571" t="str">
        <f t="shared" si="367"/>
        <v/>
      </c>
      <c r="AT571" t="str">
        <f t="shared" si="368"/>
        <v/>
      </c>
      <c r="AU571" t="str">
        <f t="shared" si="369"/>
        <v>80</v>
      </c>
      <c r="AV571" t="str">
        <f t="shared" si="370"/>
        <v/>
      </c>
      <c r="AW571" t="str">
        <f t="shared" si="371"/>
        <v xml:space="preserve">                              </v>
      </c>
      <c r="AX571" t="str">
        <f t="shared" si="372"/>
        <v>000000000000000</v>
      </c>
      <c r="AY571" t="str">
        <f t="shared" si="373"/>
        <v>000000000000000</v>
      </c>
      <c r="AZ571" t="str">
        <f t="shared" si="374"/>
        <v>000000000000000</v>
      </c>
      <c r="BA571" t="str">
        <f t="shared" si="375"/>
        <v>000000000000000</v>
      </c>
      <c r="BB571" t="str">
        <f t="shared" si="376"/>
        <v>000000000000000</v>
      </c>
      <c r="BC571" t="str">
        <f t="shared" si="377"/>
        <v>000000000000000</v>
      </c>
      <c r="BD571" t="str">
        <f t="shared" si="378"/>
        <v>000000000000000</v>
      </c>
      <c r="BE571" t="str">
        <f t="shared" si="379"/>
        <v>000000000000000</v>
      </c>
      <c r="BF571" t="str">
        <f t="shared" si="380"/>
        <v>PES</v>
      </c>
      <c r="BG571" t="str">
        <f t="shared" si="381"/>
        <v>0001000000</v>
      </c>
      <c r="BH571">
        <f t="shared" si="382"/>
        <v>1</v>
      </c>
      <c r="BI571" t="str">
        <f t="shared" si="383"/>
        <v xml:space="preserve"> </v>
      </c>
      <c r="BJ571" t="str">
        <f t="shared" si="384"/>
        <v>000000000000000</v>
      </c>
      <c r="BK571" t="str">
        <f t="shared" si="385"/>
        <v/>
      </c>
      <c r="BL571" t="str">
        <f t="shared" si="386"/>
        <v/>
      </c>
      <c r="BM571" t="str">
        <f t="shared" si="387"/>
        <v/>
      </c>
      <c r="BN571" t="str">
        <f t="shared" si="388"/>
        <v/>
      </c>
      <c r="BO571" t="str">
        <f t="shared" si="389"/>
        <v/>
      </c>
      <c r="BP571" t="str">
        <f t="shared" si="390"/>
        <v/>
      </c>
      <c r="BQ571" t="str">
        <f t="shared" si="391"/>
        <v/>
      </c>
      <c r="BR571" t="str">
        <f t="shared" si="392"/>
        <v/>
      </c>
      <c r="BS571" s="22" t="str">
        <f ca="1">IF(BT571="","",MAX($BS$5:INDIRECT(ADDRESS(ROW()-1,COLUMN())))+1)</f>
        <v/>
      </c>
      <c r="BT571" s="22" t="str">
        <f t="shared" si="393"/>
        <v/>
      </c>
      <c r="BU571" s="22" t="str">
        <f ca="1">IF(BV571="","",MAX($BU$5:INDIRECT(ADDRESS(ROW()-1,COLUMN())))+1)</f>
        <v/>
      </c>
      <c r="BV571" s="22" t="str">
        <f t="shared" si="394"/>
        <v/>
      </c>
    </row>
    <row r="572" spans="2:74">
      <c r="B572" s="39"/>
      <c r="C572" s="3"/>
      <c r="D572" s="3" t="str">
        <f t="shared" si="355"/>
        <v/>
      </c>
      <c r="E572" s="40"/>
      <c r="F572" s="40"/>
      <c r="G572" s="40">
        <f t="shared" si="362"/>
        <v>0</v>
      </c>
      <c r="H572" s="3">
        <v>80</v>
      </c>
      <c r="I572" s="3" t="str">
        <f t="shared" si="356"/>
        <v>C U I T</v>
      </c>
      <c r="J572" s="33"/>
      <c r="K572" s="3"/>
      <c r="L572" s="41"/>
      <c r="M572" s="41"/>
      <c r="N572" s="41"/>
      <c r="O572" s="41"/>
      <c r="P572" s="41"/>
      <c r="Q572" s="41"/>
      <c r="R572" s="41"/>
      <c r="S572" s="41"/>
      <c r="T572" s="3" t="s">
        <v>645</v>
      </c>
      <c r="U572" s="3" t="str">
        <f t="shared" si="357"/>
        <v>PESOS ARGENTINOS</v>
      </c>
      <c r="V572" s="41">
        <v>1</v>
      </c>
      <c r="W572" s="41">
        <v>1</v>
      </c>
      <c r="X572" s="3">
        <v>0</v>
      </c>
      <c r="Y572" s="3" t="str">
        <f t="shared" si="358"/>
        <v>NO CORRESPONDE</v>
      </c>
      <c r="Z572" s="3"/>
      <c r="AA572" s="39" t="str">
        <f t="shared" si="363"/>
        <v/>
      </c>
      <c r="AC572" s="46"/>
      <c r="AD572" s="7"/>
      <c r="AE572" s="3" t="str">
        <f t="shared" si="359"/>
        <v/>
      </c>
      <c r="AF572" s="47">
        <f t="shared" si="395"/>
        <v>0</v>
      </c>
      <c r="AG572" s="46"/>
      <c r="AH572" s="7"/>
      <c r="AI572" s="3" t="str">
        <f t="shared" si="360"/>
        <v/>
      </c>
      <c r="AJ572" s="47">
        <f t="shared" si="396"/>
        <v>0</v>
      </c>
      <c r="AK572" s="53">
        <f t="shared" si="397"/>
        <v>0</v>
      </c>
      <c r="AL572" s="53">
        <f t="shared" si="398"/>
        <v>0</v>
      </c>
      <c r="AN572" s="56">
        <f t="shared" si="361"/>
        <v>0</v>
      </c>
      <c r="AP572" t="str">
        <f t="shared" si="364"/>
        <v/>
      </c>
      <c r="AQ572" t="str">
        <f t="shared" si="365"/>
        <v/>
      </c>
      <c r="AR572" t="str">
        <f t="shared" si="366"/>
        <v/>
      </c>
      <c r="AS572" t="str">
        <f t="shared" si="367"/>
        <v/>
      </c>
      <c r="AT572" t="str">
        <f t="shared" si="368"/>
        <v/>
      </c>
      <c r="AU572" t="str">
        <f t="shared" si="369"/>
        <v>80</v>
      </c>
      <c r="AV572" t="str">
        <f t="shared" si="370"/>
        <v/>
      </c>
      <c r="AW572" t="str">
        <f t="shared" si="371"/>
        <v xml:space="preserve">                              </v>
      </c>
      <c r="AX572" t="str">
        <f t="shared" si="372"/>
        <v>000000000000000</v>
      </c>
      <c r="AY572" t="str">
        <f t="shared" si="373"/>
        <v>000000000000000</v>
      </c>
      <c r="AZ572" t="str">
        <f t="shared" si="374"/>
        <v>000000000000000</v>
      </c>
      <c r="BA572" t="str">
        <f t="shared" si="375"/>
        <v>000000000000000</v>
      </c>
      <c r="BB572" t="str">
        <f t="shared" si="376"/>
        <v>000000000000000</v>
      </c>
      <c r="BC572" t="str">
        <f t="shared" si="377"/>
        <v>000000000000000</v>
      </c>
      <c r="BD572" t="str">
        <f t="shared" si="378"/>
        <v>000000000000000</v>
      </c>
      <c r="BE572" t="str">
        <f t="shared" si="379"/>
        <v>000000000000000</v>
      </c>
      <c r="BF572" t="str">
        <f t="shared" si="380"/>
        <v>PES</v>
      </c>
      <c r="BG572" t="str">
        <f t="shared" si="381"/>
        <v>0001000000</v>
      </c>
      <c r="BH572">
        <f t="shared" si="382"/>
        <v>1</v>
      </c>
      <c r="BI572" t="str">
        <f t="shared" si="383"/>
        <v xml:space="preserve"> </v>
      </c>
      <c r="BJ572" t="str">
        <f t="shared" si="384"/>
        <v>000000000000000</v>
      </c>
      <c r="BK572" t="str">
        <f t="shared" si="385"/>
        <v/>
      </c>
      <c r="BL572" t="str">
        <f t="shared" si="386"/>
        <v/>
      </c>
      <c r="BM572" t="str">
        <f t="shared" si="387"/>
        <v/>
      </c>
      <c r="BN572" t="str">
        <f t="shared" si="388"/>
        <v/>
      </c>
      <c r="BO572" t="str">
        <f t="shared" si="389"/>
        <v/>
      </c>
      <c r="BP572" t="str">
        <f t="shared" si="390"/>
        <v/>
      </c>
      <c r="BQ572" t="str">
        <f t="shared" si="391"/>
        <v/>
      </c>
      <c r="BR572" t="str">
        <f t="shared" si="392"/>
        <v/>
      </c>
      <c r="BS572" s="22" t="str">
        <f ca="1">IF(BT572="","",MAX($BS$5:INDIRECT(ADDRESS(ROW()-1,COLUMN())))+1)</f>
        <v/>
      </c>
      <c r="BT572" s="22" t="str">
        <f t="shared" si="393"/>
        <v/>
      </c>
      <c r="BU572" s="22" t="str">
        <f ca="1">IF(BV572="","",MAX($BU$5:INDIRECT(ADDRESS(ROW()-1,COLUMN())))+1)</f>
        <v/>
      </c>
      <c r="BV572" s="22" t="str">
        <f t="shared" si="394"/>
        <v/>
      </c>
    </row>
    <row r="573" spans="2:74">
      <c r="B573" s="39"/>
      <c r="C573" s="3"/>
      <c r="D573" s="3" t="str">
        <f t="shared" si="355"/>
        <v/>
      </c>
      <c r="E573" s="40"/>
      <c r="F573" s="40"/>
      <c r="G573" s="40">
        <f t="shared" si="362"/>
        <v>0</v>
      </c>
      <c r="H573" s="3">
        <v>80</v>
      </c>
      <c r="I573" s="3" t="str">
        <f t="shared" si="356"/>
        <v>C U I T</v>
      </c>
      <c r="J573" s="33"/>
      <c r="K573" s="3"/>
      <c r="L573" s="41"/>
      <c r="M573" s="41"/>
      <c r="N573" s="41"/>
      <c r="O573" s="41"/>
      <c r="P573" s="41"/>
      <c r="Q573" s="41"/>
      <c r="R573" s="41"/>
      <c r="S573" s="41"/>
      <c r="T573" s="3" t="s">
        <v>645</v>
      </c>
      <c r="U573" s="3" t="str">
        <f t="shared" si="357"/>
        <v>PESOS ARGENTINOS</v>
      </c>
      <c r="V573" s="41">
        <v>1</v>
      </c>
      <c r="W573" s="41">
        <v>1</v>
      </c>
      <c r="X573" s="3">
        <v>0</v>
      </c>
      <c r="Y573" s="3" t="str">
        <f t="shared" si="358"/>
        <v>NO CORRESPONDE</v>
      </c>
      <c r="Z573" s="3"/>
      <c r="AA573" s="39" t="str">
        <f t="shared" si="363"/>
        <v/>
      </c>
      <c r="AC573" s="46"/>
      <c r="AD573" s="7"/>
      <c r="AE573" s="3" t="str">
        <f t="shared" si="359"/>
        <v/>
      </c>
      <c r="AF573" s="47">
        <f t="shared" si="395"/>
        <v>0</v>
      </c>
      <c r="AG573" s="46"/>
      <c r="AH573" s="7"/>
      <c r="AI573" s="3" t="str">
        <f t="shared" si="360"/>
        <v/>
      </c>
      <c r="AJ573" s="47">
        <f t="shared" si="396"/>
        <v>0</v>
      </c>
      <c r="AK573" s="53">
        <f t="shared" si="397"/>
        <v>0</v>
      </c>
      <c r="AL573" s="53">
        <f t="shared" si="398"/>
        <v>0</v>
      </c>
      <c r="AN573" s="56">
        <f t="shared" si="361"/>
        <v>0</v>
      </c>
      <c r="AP573" t="str">
        <f t="shared" si="364"/>
        <v/>
      </c>
      <c r="AQ573" t="str">
        <f t="shared" si="365"/>
        <v/>
      </c>
      <c r="AR573" t="str">
        <f t="shared" si="366"/>
        <v/>
      </c>
      <c r="AS573" t="str">
        <f t="shared" si="367"/>
        <v/>
      </c>
      <c r="AT573" t="str">
        <f t="shared" si="368"/>
        <v/>
      </c>
      <c r="AU573" t="str">
        <f t="shared" si="369"/>
        <v>80</v>
      </c>
      <c r="AV573" t="str">
        <f t="shared" si="370"/>
        <v/>
      </c>
      <c r="AW573" t="str">
        <f t="shared" si="371"/>
        <v xml:space="preserve">                              </v>
      </c>
      <c r="AX573" t="str">
        <f t="shared" si="372"/>
        <v>000000000000000</v>
      </c>
      <c r="AY573" t="str">
        <f t="shared" si="373"/>
        <v>000000000000000</v>
      </c>
      <c r="AZ573" t="str">
        <f t="shared" si="374"/>
        <v>000000000000000</v>
      </c>
      <c r="BA573" t="str">
        <f t="shared" si="375"/>
        <v>000000000000000</v>
      </c>
      <c r="BB573" t="str">
        <f t="shared" si="376"/>
        <v>000000000000000</v>
      </c>
      <c r="BC573" t="str">
        <f t="shared" si="377"/>
        <v>000000000000000</v>
      </c>
      <c r="BD573" t="str">
        <f t="shared" si="378"/>
        <v>000000000000000</v>
      </c>
      <c r="BE573" t="str">
        <f t="shared" si="379"/>
        <v>000000000000000</v>
      </c>
      <c r="BF573" t="str">
        <f t="shared" si="380"/>
        <v>PES</v>
      </c>
      <c r="BG573" t="str">
        <f t="shared" si="381"/>
        <v>0001000000</v>
      </c>
      <c r="BH573">
        <f t="shared" si="382"/>
        <v>1</v>
      </c>
      <c r="BI573" t="str">
        <f t="shared" si="383"/>
        <v xml:space="preserve"> </v>
      </c>
      <c r="BJ573" t="str">
        <f t="shared" si="384"/>
        <v>000000000000000</v>
      </c>
      <c r="BK573" t="str">
        <f t="shared" si="385"/>
        <v/>
      </c>
      <c r="BL573" t="str">
        <f t="shared" si="386"/>
        <v/>
      </c>
      <c r="BM573" t="str">
        <f t="shared" si="387"/>
        <v/>
      </c>
      <c r="BN573" t="str">
        <f t="shared" si="388"/>
        <v/>
      </c>
      <c r="BO573" t="str">
        <f t="shared" si="389"/>
        <v/>
      </c>
      <c r="BP573" t="str">
        <f t="shared" si="390"/>
        <v/>
      </c>
      <c r="BQ573" t="str">
        <f t="shared" si="391"/>
        <v/>
      </c>
      <c r="BR573" t="str">
        <f t="shared" si="392"/>
        <v/>
      </c>
      <c r="BS573" s="22" t="str">
        <f ca="1">IF(BT573="","",MAX($BS$5:INDIRECT(ADDRESS(ROW()-1,COLUMN())))+1)</f>
        <v/>
      </c>
      <c r="BT573" s="22" t="str">
        <f t="shared" si="393"/>
        <v/>
      </c>
      <c r="BU573" s="22" t="str">
        <f ca="1">IF(BV573="","",MAX($BU$5:INDIRECT(ADDRESS(ROW()-1,COLUMN())))+1)</f>
        <v/>
      </c>
      <c r="BV573" s="22" t="str">
        <f t="shared" si="394"/>
        <v/>
      </c>
    </row>
    <row r="574" spans="2:74">
      <c r="B574" s="39"/>
      <c r="C574" s="3"/>
      <c r="D574" s="3" t="str">
        <f t="shared" si="355"/>
        <v/>
      </c>
      <c r="E574" s="40"/>
      <c r="F574" s="40"/>
      <c r="G574" s="40">
        <f t="shared" si="362"/>
        <v>0</v>
      </c>
      <c r="H574" s="3">
        <v>80</v>
      </c>
      <c r="I574" s="3" t="str">
        <f t="shared" si="356"/>
        <v>C U I T</v>
      </c>
      <c r="J574" s="33"/>
      <c r="K574" s="3"/>
      <c r="L574" s="41"/>
      <c r="M574" s="41"/>
      <c r="N574" s="41"/>
      <c r="O574" s="41"/>
      <c r="P574" s="41"/>
      <c r="Q574" s="41"/>
      <c r="R574" s="41"/>
      <c r="S574" s="41"/>
      <c r="T574" s="3" t="s">
        <v>645</v>
      </c>
      <c r="U574" s="3" t="str">
        <f t="shared" si="357"/>
        <v>PESOS ARGENTINOS</v>
      </c>
      <c r="V574" s="41">
        <v>1</v>
      </c>
      <c r="W574" s="41">
        <v>1</v>
      </c>
      <c r="X574" s="3">
        <v>0</v>
      </c>
      <c r="Y574" s="3" t="str">
        <f t="shared" si="358"/>
        <v>NO CORRESPONDE</v>
      </c>
      <c r="Z574" s="3"/>
      <c r="AA574" s="39" t="str">
        <f t="shared" si="363"/>
        <v/>
      </c>
      <c r="AC574" s="46"/>
      <c r="AD574" s="7"/>
      <c r="AE574" s="3" t="str">
        <f t="shared" si="359"/>
        <v/>
      </c>
      <c r="AF574" s="47">
        <f t="shared" si="395"/>
        <v>0</v>
      </c>
      <c r="AG574" s="46"/>
      <c r="AH574" s="7"/>
      <c r="AI574" s="3" t="str">
        <f t="shared" si="360"/>
        <v/>
      </c>
      <c r="AJ574" s="47">
        <f t="shared" si="396"/>
        <v>0</v>
      </c>
      <c r="AK574" s="53">
        <f t="shared" si="397"/>
        <v>0</v>
      </c>
      <c r="AL574" s="53">
        <f t="shared" si="398"/>
        <v>0</v>
      </c>
      <c r="AN574" s="56">
        <f t="shared" si="361"/>
        <v>0</v>
      </c>
      <c r="AP574" t="str">
        <f t="shared" si="364"/>
        <v/>
      </c>
      <c r="AQ574" t="str">
        <f t="shared" si="365"/>
        <v/>
      </c>
      <c r="AR574" t="str">
        <f t="shared" si="366"/>
        <v/>
      </c>
      <c r="AS574" t="str">
        <f t="shared" si="367"/>
        <v/>
      </c>
      <c r="AT574" t="str">
        <f t="shared" si="368"/>
        <v/>
      </c>
      <c r="AU574" t="str">
        <f t="shared" si="369"/>
        <v>80</v>
      </c>
      <c r="AV574" t="str">
        <f t="shared" si="370"/>
        <v/>
      </c>
      <c r="AW574" t="str">
        <f t="shared" si="371"/>
        <v xml:space="preserve">                              </v>
      </c>
      <c r="AX574" t="str">
        <f t="shared" si="372"/>
        <v>000000000000000</v>
      </c>
      <c r="AY574" t="str">
        <f t="shared" si="373"/>
        <v>000000000000000</v>
      </c>
      <c r="AZ574" t="str">
        <f t="shared" si="374"/>
        <v>000000000000000</v>
      </c>
      <c r="BA574" t="str">
        <f t="shared" si="375"/>
        <v>000000000000000</v>
      </c>
      <c r="BB574" t="str">
        <f t="shared" si="376"/>
        <v>000000000000000</v>
      </c>
      <c r="BC574" t="str">
        <f t="shared" si="377"/>
        <v>000000000000000</v>
      </c>
      <c r="BD574" t="str">
        <f t="shared" si="378"/>
        <v>000000000000000</v>
      </c>
      <c r="BE574" t="str">
        <f t="shared" si="379"/>
        <v>000000000000000</v>
      </c>
      <c r="BF574" t="str">
        <f t="shared" si="380"/>
        <v>PES</v>
      </c>
      <c r="BG574" t="str">
        <f t="shared" si="381"/>
        <v>0001000000</v>
      </c>
      <c r="BH574">
        <f t="shared" si="382"/>
        <v>1</v>
      </c>
      <c r="BI574" t="str">
        <f t="shared" si="383"/>
        <v xml:space="preserve"> </v>
      </c>
      <c r="BJ574" t="str">
        <f t="shared" si="384"/>
        <v>000000000000000</v>
      </c>
      <c r="BK574" t="str">
        <f t="shared" si="385"/>
        <v/>
      </c>
      <c r="BL574" t="str">
        <f t="shared" si="386"/>
        <v/>
      </c>
      <c r="BM574" t="str">
        <f t="shared" si="387"/>
        <v/>
      </c>
      <c r="BN574" t="str">
        <f t="shared" si="388"/>
        <v/>
      </c>
      <c r="BO574" t="str">
        <f t="shared" si="389"/>
        <v/>
      </c>
      <c r="BP574" t="str">
        <f t="shared" si="390"/>
        <v/>
      </c>
      <c r="BQ574" t="str">
        <f t="shared" si="391"/>
        <v/>
      </c>
      <c r="BR574" t="str">
        <f t="shared" si="392"/>
        <v/>
      </c>
      <c r="BS574" s="22" t="str">
        <f ca="1">IF(BT574="","",MAX($BS$5:INDIRECT(ADDRESS(ROW()-1,COLUMN())))+1)</f>
        <v/>
      </c>
      <c r="BT574" s="22" t="str">
        <f t="shared" si="393"/>
        <v/>
      </c>
      <c r="BU574" s="22" t="str">
        <f ca="1">IF(BV574="","",MAX($BU$5:INDIRECT(ADDRESS(ROW()-1,COLUMN())))+1)</f>
        <v/>
      </c>
      <c r="BV574" s="22" t="str">
        <f t="shared" si="394"/>
        <v/>
      </c>
    </row>
    <row r="575" spans="2:74">
      <c r="B575" s="39"/>
      <c r="C575" s="3"/>
      <c r="D575" s="3" t="str">
        <f t="shared" si="355"/>
        <v/>
      </c>
      <c r="E575" s="40"/>
      <c r="F575" s="40"/>
      <c r="G575" s="40">
        <f t="shared" si="362"/>
        <v>0</v>
      </c>
      <c r="H575" s="3">
        <v>80</v>
      </c>
      <c r="I575" s="3" t="str">
        <f t="shared" si="356"/>
        <v>C U I T</v>
      </c>
      <c r="J575" s="33"/>
      <c r="K575" s="3"/>
      <c r="L575" s="41"/>
      <c r="M575" s="41"/>
      <c r="N575" s="41"/>
      <c r="O575" s="41"/>
      <c r="P575" s="41"/>
      <c r="Q575" s="41"/>
      <c r="R575" s="41"/>
      <c r="S575" s="41"/>
      <c r="T575" s="3" t="s">
        <v>645</v>
      </c>
      <c r="U575" s="3" t="str">
        <f t="shared" si="357"/>
        <v>PESOS ARGENTINOS</v>
      </c>
      <c r="V575" s="41">
        <v>1</v>
      </c>
      <c r="W575" s="41">
        <v>1</v>
      </c>
      <c r="X575" s="3">
        <v>0</v>
      </c>
      <c r="Y575" s="3" t="str">
        <f t="shared" si="358"/>
        <v>NO CORRESPONDE</v>
      </c>
      <c r="Z575" s="3"/>
      <c r="AA575" s="39" t="str">
        <f t="shared" si="363"/>
        <v/>
      </c>
      <c r="AC575" s="46"/>
      <c r="AD575" s="7"/>
      <c r="AE575" s="3" t="str">
        <f t="shared" si="359"/>
        <v/>
      </c>
      <c r="AF575" s="47">
        <f t="shared" si="395"/>
        <v>0</v>
      </c>
      <c r="AG575" s="46"/>
      <c r="AH575" s="7"/>
      <c r="AI575" s="3" t="str">
        <f t="shared" si="360"/>
        <v/>
      </c>
      <c r="AJ575" s="47">
        <f t="shared" si="396"/>
        <v>0</v>
      </c>
      <c r="AK575" s="53">
        <f t="shared" si="397"/>
        <v>0</v>
      </c>
      <c r="AL575" s="53">
        <f t="shared" si="398"/>
        <v>0</v>
      </c>
      <c r="AN575" s="56">
        <f t="shared" si="361"/>
        <v>0</v>
      </c>
      <c r="AP575" t="str">
        <f t="shared" si="364"/>
        <v/>
      </c>
      <c r="AQ575" t="str">
        <f t="shared" si="365"/>
        <v/>
      </c>
      <c r="AR575" t="str">
        <f t="shared" si="366"/>
        <v/>
      </c>
      <c r="AS575" t="str">
        <f t="shared" si="367"/>
        <v/>
      </c>
      <c r="AT575" t="str">
        <f t="shared" si="368"/>
        <v/>
      </c>
      <c r="AU575" t="str">
        <f t="shared" si="369"/>
        <v>80</v>
      </c>
      <c r="AV575" t="str">
        <f t="shared" si="370"/>
        <v/>
      </c>
      <c r="AW575" t="str">
        <f t="shared" si="371"/>
        <v xml:space="preserve">                              </v>
      </c>
      <c r="AX575" t="str">
        <f t="shared" si="372"/>
        <v>000000000000000</v>
      </c>
      <c r="AY575" t="str">
        <f t="shared" si="373"/>
        <v>000000000000000</v>
      </c>
      <c r="AZ575" t="str">
        <f t="shared" si="374"/>
        <v>000000000000000</v>
      </c>
      <c r="BA575" t="str">
        <f t="shared" si="375"/>
        <v>000000000000000</v>
      </c>
      <c r="BB575" t="str">
        <f t="shared" si="376"/>
        <v>000000000000000</v>
      </c>
      <c r="BC575" t="str">
        <f t="shared" si="377"/>
        <v>000000000000000</v>
      </c>
      <c r="BD575" t="str">
        <f t="shared" si="378"/>
        <v>000000000000000</v>
      </c>
      <c r="BE575" t="str">
        <f t="shared" si="379"/>
        <v>000000000000000</v>
      </c>
      <c r="BF575" t="str">
        <f t="shared" si="380"/>
        <v>PES</v>
      </c>
      <c r="BG575" t="str">
        <f t="shared" si="381"/>
        <v>0001000000</v>
      </c>
      <c r="BH575">
        <f t="shared" si="382"/>
        <v>1</v>
      </c>
      <c r="BI575" t="str">
        <f t="shared" si="383"/>
        <v xml:space="preserve"> </v>
      </c>
      <c r="BJ575" t="str">
        <f t="shared" si="384"/>
        <v>000000000000000</v>
      </c>
      <c r="BK575" t="str">
        <f t="shared" si="385"/>
        <v/>
      </c>
      <c r="BL575" t="str">
        <f t="shared" si="386"/>
        <v/>
      </c>
      <c r="BM575" t="str">
        <f t="shared" si="387"/>
        <v/>
      </c>
      <c r="BN575" t="str">
        <f t="shared" si="388"/>
        <v/>
      </c>
      <c r="BO575" t="str">
        <f t="shared" si="389"/>
        <v/>
      </c>
      <c r="BP575" t="str">
        <f t="shared" si="390"/>
        <v/>
      </c>
      <c r="BQ575" t="str">
        <f t="shared" si="391"/>
        <v/>
      </c>
      <c r="BR575" t="str">
        <f t="shared" si="392"/>
        <v/>
      </c>
      <c r="BS575" s="22" t="str">
        <f ca="1">IF(BT575="","",MAX($BS$5:INDIRECT(ADDRESS(ROW()-1,COLUMN())))+1)</f>
        <v/>
      </c>
      <c r="BT575" s="22" t="str">
        <f t="shared" si="393"/>
        <v/>
      </c>
      <c r="BU575" s="22" t="str">
        <f ca="1">IF(BV575="","",MAX($BU$5:INDIRECT(ADDRESS(ROW()-1,COLUMN())))+1)</f>
        <v/>
      </c>
      <c r="BV575" s="22" t="str">
        <f t="shared" si="394"/>
        <v/>
      </c>
    </row>
    <row r="576" spans="2:74">
      <c r="B576" s="39"/>
      <c r="C576" s="3"/>
      <c r="D576" s="3" t="str">
        <f t="shared" si="355"/>
        <v/>
      </c>
      <c r="E576" s="40"/>
      <c r="F576" s="40"/>
      <c r="G576" s="40">
        <f t="shared" si="362"/>
        <v>0</v>
      </c>
      <c r="H576" s="3">
        <v>80</v>
      </c>
      <c r="I576" s="3" t="str">
        <f t="shared" si="356"/>
        <v>C U I T</v>
      </c>
      <c r="J576" s="33"/>
      <c r="K576" s="3"/>
      <c r="L576" s="41"/>
      <c r="M576" s="41"/>
      <c r="N576" s="41"/>
      <c r="O576" s="41"/>
      <c r="P576" s="41"/>
      <c r="Q576" s="41"/>
      <c r="R576" s="41"/>
      <c r="S576" s="41"/>
      <c r="T576" s="3" t="s">
        <v>645</v>
      </c>
      <c r="U576" s="3" t="str">
        <f t="shared" si="357"/>
        <v>PESOS ARGENTINOS</v>
      </c>
      <c r="V576" s="41">
        <v>1</v>
      </c>
      <c r="W576" s="41">
        <v>1</v>
      </c>
      <c r="X576" s="3">
        <v>0</v>
      </c>
      <c r="Y576" s="3" t="str">
        <f t="shared" si="358"/>
        <v>NO CORRESPONDE</v>
      </c>
      <c r="Z576" s="3"/>
      <c r="AA576" s="39" t="str">
        <f t="shared" si="363"/>
        <v/>
      </c>
      <c r="AC576" s="46"/>
      <c r="AD576" s="7"/>
      <c r="AE576" s="3" t="str">
        <f t="shared" si="359"/>
        <v/>
      </c>
      <c r="AF576" s="47">
        <f t="shared" si="395"/>
        <v>0</v>
      </c>
      <c r="AG576" s="46"/>
      <c r="AH576" s="7"/>
      <c r="AI576" s="3" t="str">
        <f t="shared" si="360"/>
        <v/>
      </c>
      <c r="AJ576" s="47">
        <f t="shared" si="396"/>
        <v>0</v>
      </c>
      <c r="AK576" s="53">
        <f t="shared" si="397"/>
        <v>0</v>
      </c>
      <c r="AL576" s="53">
        <f t="shared" si="398"/>
        <v>0</v>
      </c>
      <c r="AN576" s="56">
        <f t="shared" si="361"/>
        <v>0</v>
      </c>
      <c r="AP576" t="str">
        <f t="shared" si="364"/>
        <v/>
      </c>
      <c r="AQ576" t="str">
        <f t="shared" si="365"/>
        <v/>
      </c>
      <c r="AR576" t="str">
        <f t="shared" si="366"/>
        <v/>
      </c>
      <c r="AS576" t="str">
        <f t="shared" si="367"/>
        <v/>
      </c>
      <c r="AT576" t="str">
        <f t="shared" si="368"/>
        <v/>
      </c>
      <c r="AU576" t="str">
        <f t="shared" si="369"/>
        <v>80</v>
      </c>
      <c r="AV576" t="str">
        <f t="shared" si="370"/>
        <v/>
      </c>
      <c r="AW576" t="str">
        <f t="shared" si="371"/>
        <v xml:space="preserve">                              </v>
      </c>
      <c r="AX576" t="str">
        <f t="shared" si="372"/>
        <v>000000000000000</v>
      </c>
      <c r="AY576" t="str">
        <f t="shared" si="373"/>
        <v>000000000000000</v>
      </c>
      <c r="AZ576" t="str">
        <f t="shared" si="374"/>
        <v>000000000000000</v>
      </c>
      <c r="BA576" t="str">
        <f t="shared" si="375"/>
        <v>000000000000000</v>
      </c>
      <c r="BB576" t="str">
        <f t="shared" si="376"/>
        <v>000000000000000</v>
      </c>
      <c r="BC576" t="str">
        <f t="shared" si="377"/>
        <v>000000000000000</v>
      </c>
      <c r="BD576" t="str">
        <f t="shared" si="378"/>
        <v>000000000000000</v>
      </c>
      <c r="BE576" t="str">
        <f t="shared" si="379"/>
        <v>000000000000000</v>
      </c>
      <c r="BF576" t="str">
        <f t="shared" si="380"/>
        <v>PES</v>
      </c>
      <c r="BG576" t="str">
        <f t="shared" si="381"/>
        <v>0001000000</v>
      </c>
      <c r="BH576">
        <f t="shared" si="382"/>
        <v>1</v>
      </c>
      <c r="BI576" t="str">
        <f t="shared" si="383"/>
        <v xml:space="preserve"> </v>
      </c>
      <c r="BJ576" t="str">
        <f t="shared" si="384"/>
        <v>000000000000000</v>
      </c>
      <c r="BK576" t="str">
        <f t="shared" si="385"/>
        <v/>
      </c>
      <c r="BL576" t="str">
        <f t="shared" si="386"/>
        <v/>
      </c>
      <c r="BM576" t="str">
        <f t="shared" si="387"/>
        <v/>
      </c>
      <c r="BN576" t="str">
        <f t="shared" si="388"/>
        <v/>
      </c>
      <c r="BO576" t="str">
        <f t="shared" si="389"/>
        <v/>
      </c>
      <c r="BP576" t="str">
        <f t="shared" si="390"/>
        <v/>
      </c>
      <c r="BQ576" t="str">
        <f t="shared" si="391"/>
        <v/>
      </c>
      <c r="BR576" t="str">
        <f t="shared" si="392"/>
        <v/>
      </c>
      <c r="BS576" s="22" t="str">
        <f ca="1">IF(BT576="","",MAX($BS$5:INDIRECT(ADDRESS(ROW()-1,COLUMN())))+1)</f>
        <v/>
      </c>
      <c r="BT576" s="22" t="str">
        <f t="shared" si="393"/>
        <v/>
      </c>
      <c r="BU576" s="22" t="str">
        <f ca="1">IF(BV576="","",MAX($BU$5:INDIRECT(ADDRESS(ROW()-1,COLUMN())))+1)</f>
        <v/>
      </c>
      <c r="BV576" s="22" t="str">
        <f t="shared" si="394"/>
        <v/>
      </c>
    </row>
    <row r="577" spans="2:74">
      <c r="B577" s="39"/>
      <c r="C577" s="3"/>
      <c r="D577" s="3" t="str">
        <f t="shared" si="355"/>
        <v/>
      </c>
      <c r="E577" s="40"/>
      <c r="F577" s="40"/>
      <c r="G577" s="40">
        <f t="shared" si="362"/>
        <v>0</v>
      </c>
      <c r="H577" s="3">
        <v>80</v>
      </c>
      <c r="I577" s="3" t="str">
        <f t="shared" si="356"/>
        <v>C U I T</v>
      </c>
      <c r="J577" s="33"/>
      <c r="K577" s="3"/>
      <c r="L577" s="41"/>
      <c r="M577" s="41"/>
      <c r="N577" s="41"/>
      <c r="O577" s="41"/>
      <c r="P577" s="41"/>
      <c r="Q577" s="41"/>
      <c r="R577" s="41"/>
      <c r="S577" s="41"/>
      <c r="T577" s="3" t="s">
        <v>645</v>
      </c>
      <c r="U577" s="3" t="str">
        <f t="shared" si="357"/>
        <v>PESOS ARGENTINOS</v>
      </c>
      <c r="V577" s="41">
        <v>1</v>
      </c>
      <c r="W577" s="41">
        <v>1</v>
      </c>
      <c r="X577" s="3">
        <v>0</v>
      </c>
      <c r="Y577" s="3" t="str">
        <f t="shared" si="358"/>
        <v>NO CORRESPONDE</v>
      </c>
      <c r="Z577" s="3"/>
      <c r="AA577" s="39" t="str">
        <f t="shared" si="363"/>
        <v/>
      </c>
      <c r="AC577" s="46"/>
      <c r="AD577" s="7"/>
      <c r="AE577" s="3" t="str">
        <f t="shared" si="359"/>
        <v/>
      </c>
      <c r="AF577" s="47">
        <f t="shared" si="395"/>
        <v>0</v>
      </c>
      <c r="AG577" s="46"/>
      <c r="AH577" s="7"/>
      <c r="AI577" s="3" t="str">
        <f t="shared" si="360"/>
        <v/>
      </c>
      <c r="AJ577" s="47">
        <f t="shared" si="396"/>
        <v>0</v>
      </c>
      <c r="AK577" s="53">
        <f t="shared" si="397"/>
        <v>0</v>
      </c>
      <c r="AL577" s="53">
        <f t="shared" si="398"/>
        <v>0</v>
      </c>
      <c r="AN577" s="56">
        <f t="shared" si="361"/>
        <v>0</v>
      </c>
      <c r="AP577" t="str">
        <f t="shared" si="364"/>
        <v/>
      </c>
      <c r="AQ577" t="str">
        <f t="shared" si="365"/>
        <v/>
      </c>
      <c r="AR577" t="str">
        <f t="shared" si="366"/>
        <v/>
      </c>
      <c r="AS577" t="str">
        <f t="shared" si="367"/>
        <v/>
      </c>
      <c r="AT577" t="str">
        <f t="shared" si="368"/>
        <v/>
      </c>
      <c r="AU577" t="str">
        <f t="shared" si="369"/>
        <v>80</v>
      </c>
      <c r="AV577" t="str">
        <f t="shared" si="370"/>
        <v/>
      </c>
      <c r="AW577" t="str">
        <f t="shared" si="371"/>
        <v xml:space="preserve">                              </v>
      </c>
      <c r="AX577" t="str">
        <f t="shared" si="372"/>
        <v>000000000000000</v>
      </c>
      <c r="AY577" t="str">
        <f t="shared" si="373"/>
        <v>000000000000000</v>
      </c>
      <c r="AZ577" t="str">
        <f t="shared" si="374"/>
        <v>000000000000000</v>
      </c>
      <c r="BA577" t="str">
        <f t="shared" si="375"/>
        <v>000000000000000</v>
      </c>
      <c r="BB577" t="str">
        <f t="shared" si="376"/>
        <v>000000000000000</v>
      </c>
      <c r="BC577" t="str">
        <f t="shared" si="377"/>
        <v>000000000000000</v>
      </c>
      <c r="BD577" t="str">
        <f t="shared" si="378"/>
        <v>000000000000000</v>
      </c>
      <c r="BE577" t="str">
        <f t="shared" si="379"/>
        <v>000000000000000</v>
      </c>
      <c r="BF577" t="str">
        <f t="shared" si="380"/>
        <v>PES</v>
      </c>
      <c r="BG577" t="str">
        <f t="shared" si="381"/>
        <v>0001000000</v>
      </c>
      <c r="BH577">
        <f t="shared" si="382"/>
        <v>1</v>
      </c>
      <c r="BI577" t="str">
        <f t="shared" si="383"/>
        <v xml:space="preserve"> </v>
      </c>
      <c r="BJ577" t="str">
        <f t="shared" si="384"/>
        <v>000000000000000</v>
      </c>
      <c r="BK577" t="str">
        <f t="shared" si="385"/>
        <v/>
      </c>
      <c r="BL577" t="str">
        <f t="shared" si="386"/>
        <v/>
      </c>
      <c r="BM577" t="str">
        <f t="shared" si="387"/>
        <v/>
      </c>
      <c r="BN577" t="str">
        <f t="shared" si="388"/>
        <v/>
      </c>
      <c r="BO577" t="str">
        <f t="shared" si="389"/>
        <v/>
      </c>
      <c r="BP577" t="str">
        <f t="shared" si="390"/>
        <v/>
      </c>
      <c r="BQ577" t="str">
        <f t="shared" si="391"/>
        <v/>
      </c>
      <c r="BR577" t="str">
        <f t="shared" si="392"/>
        <v/>
      </c>
      <c r="BS577" s="22" t="str">
        <f ca="1">IF(BT577="","",MAX($BS$5:INDIRECT(ADDRESS(ROW()-1,COLUMN())))+1)</f>
        <v/>
      </c>
      <c r="BT577" s="22" t="str">
        <f t="shared" si="393"/>
        <v/>
      </c>
      <c r="BU577" s="22" t="str">
        <f ca="1">IF(BV577="","",MAX($BU$5:INDIRECT(ADDRESS(ROW()-1,COLUMN())))+1)</f>
        <v/>
      </c>
      <c r="BV577" s="22" t="str">
        <f t="shared" si="394"/>
        <v/>
      </c>
    </row>
    <row r="578" spans="2:74">
      <c r="B578" s="39"/>
      <c r="C578" s="3"/>
      <c r="D578" s="3" t="str">
        <f t="shared" si="355"/>
        <v/>
      </c>
      <c r="E578" s="40"/>
      <c r="F578" s="40"/>
      <c r="G578" s="40">
        <f t="shared" si="362"/>
        <v>0</v>
      </c>
      <c r="H578" s="3">
        <v>80</v>
      </c>
      <c r="I578" s="3" t="str">
        <f t="shared" si="356"/>
        <v>C U I T</v>
      </c>
      <c r="J578" s="33"/>
      <c r="K578" s="3"/>
      <c r="L578" s="41"/>
      <c r="M578" s="41"/>
      <c r="N578" s="41"/>
      <c r="O578" s="41"/>
      <c r="P578" s="41"/>
      <c r="Q578" s="41"/>
      <c r="R578" s="41"/>
      <c r="S578" s="41"/>
      <c r="T578" s="3" t="s">
        <v>645</v>
      </c>
      <c r="U578" s="3" t="str">
        <f t="shared" si="357"/>
        <v>PESOS ARGENTINOS</v>
      </c>
      <c r="V578" s="41">
        <v>1</v>
      </c>
      <c r="W578" s="41">
        <v>1</v>
      </c>
      <c r="X578" s="3">
        <v>0</v>
      </c>
      <c r="Y578" s="3" t="str">
        <f t="shared" si="358"/>
        <v>NO CORRESPONDE</v>
      </c>
      <c r="Z578" s="3"/>
      <c r="AA578" s="39" t="str">
        <f t="shared" si="363"/>
        <v/>
      </c>
      <c r="AC578" s="46"/>
      <c r="AD578" s="7"/>
      <c r="AE578" s="3" t="str">
        <f t="shared" si="359"/>
        <v/>
      </c>
      <c r="AF578" s="47">
        <f t="shared" si="395"/>
        <v>0</v>
      </c>
      <c r="AG578" s="46"/>
      <c r="AH578" s="7"/>
      <c r="AI578" s="3" t="str">
        <f t="shared" si="360"/>
        <v/>
      </c>
      <c r="AJ578" s="47">
        <f t="shared" si="396"/>
        <v>0</v>
      </c>
      <c r="AK578" s="53">
        <f t="shared" si="397"/>
        <v>0</v>
      </c>
      <c r="AL578" s="53">
        <f t="shared" si="398"/>
        <v>0</v>
      </c>
      <c r="AN578" s="56">
        <f t="shared" si="361"/>
        <v>0</v>
      </c>
      <c r="AP578" t="str">
        <f t="shared" si="364"/>
        <v/>
      </c>
      <c r="AQ578" t="str">
        <f t="shared" si="365"/>
        <v/>
      </c>
      <c r="AR578" t="str">
        <f t="shared" si="366"/>
        <v/>
      </c>
      <c r="AS578" t="str">
        <f t="shared" si="367"/>
        <v/>
      </c>
      <c r="AT578" t="str">
        <f t="shared" si="368"/>
        <v/>
      </c>
      <c r="AU578" t="str">
        <f t="shared" si="369"/>
        <v>80</v>
      </c>
      <c r="AV578" t="str">
        <f t="shared" si="370"/>
        <v/>
      </c>
      <c r="AW578" t="str">
        <f t="shared" si="371"/>
        <v xml:space="preserve">                              </v>
      </c>
      <c r="AX578" t="str">
        <f t="shared" si="372"/>
        <v>000000000000000</v>
      </c>
      <c r="AY578" t="str">
        <f t="shared" si="373"/>
        <v>000000000000000</v>
      </c>
      <c r="AZ578" t="str">
        <f t="shared" si="374"/>
        <v>000000000000000</v>
      </c>
      <c r="BA578" t="str">
        <f t="shared" si="375"/>
        <v>000000000000000</v>
      </c>
      <c r="BB578" t="str">
        <f t="shared" si="376"/>
        <v>000000000000000</v>
      </c>
      <c r="BC578" t="str">
        <f t="shared" si="377"/>
        <v>000000000000000</v>
      </c>
      <c r="BD578" t="str">
        <f t="shared" si="378"/>
        <v>000000000000000</v>
      </c>
      <c r="BE578" t="str">
        <f t="shared" si="379"/>
        <v>000000000000000</v>
      </c>
      <c r="BF578" t="str">
        <f t="shared" si="380"/>
        <v>PES</v>
      </c>
      <c r="BG578" t="str">
        <f t="shared" si="381"/>
        <v>0001000000</v>
      </c>
      <c r="BH578">
        <f t="shared" si="382"/>
        <v>1</v>
      </c>
      <c r="BI578" t="str">
        <f t="shared" si="383"/>
        <v xml:space="preserve"> </v>
      </c>
      <c r="BJ578" t="str">
        <f t="shared" si="384"/>
        <v>000000000000000</v>
      </c>
      <c r="BK578" t="str">
        <f t="shared" si="385"/>
        <v/>
      </c>
      <c r="BL578" t="str">
        <f t="shared" si="386"/>
        <v/>
      </c>
      <c r="BM578" t="str">
        <f t="shared" si="387"/>
        <v/>
      </c>
      <c r="BN578" t="str">
        <f t="shared" si="388"/>
        <v/>
      </c>
      <c r="BO578" t="str">
        <f t="shared" si="389"/>
        <v/>
      </c>
      <c r="BP578" t="str">
        <f t="shared" si="390"/>
        <v/>
      </c>
      <c r="BQ578" t="str">
        <f t="shared" si="391"/>
        <v/>
      </c>
      <c r="BR578" t="str">
        <f t="shared" si="392"/>
        <v/>
      </c>
      <c r="BS578" s="22" t="str">
        <f ca="1">IF(BT578="","",MAX($BS$5:INDIRECT(ADDRESS(ROW()-1,COLUMN())))+1)</f>
        <v/>
      </c>
      <c r="BT578" s="22" t="str">
        <f t="shared" si="393"/>
        <v/>
      </c>
      <c r="BU578" s="22" t="str">
        <f ca="1">IF(BV578="","",MAX($BU$5:INDIRECT(ADDRESS(ROW()-1,COLUMN())))+1)</f>
        <v/>
      </c>
      <c r="BV578" s="22" t="str">
        <f t="shared" si="394"/>
        <v/>
      </c>
    </row>
    <row r="579" spans="2:74">
      <c r="B579" s="39"/>
      <c r="C579" s="3"/>
      <c r="D579" s="3" t="str">
        <f t="shared" si="355"/>
        <v/>
      </c>
      <c r="E579" s="40"/>
      <c r="F579" s="40"/>
      <c r="G579" s="40">
        <f t="shared" si="362"/>
        <v>0</v>
      </c>
      <c r="H579" s="3">
        <v>80</v>
      </c>
      <c r="I579" s="3" t="str">
        <f t="shared" si="356"/>
        <v>C U I T</v>
      </c>
      <c r="J579" s="33"/>
      <c r="K579" s="3"/>
      <c r="L579" s="41"/>
      <c r="M579" s="41"/>
      <c r="N579" s="41"/>
      <c r="O579" s="41"/>
      <c r="P579" s="41"/>
      <c r="Q579" s="41"/>
      <c r="R579" s="41"/>
      <c r="S579" s="41"/>
      <c r="T579" s="3" t="s">
        <v>645</v>
      </c>
      <c r="U579" s="3" t="str">
        <f t="shared" si="357"/>
        <v>PESOS ARGENTINOS</v>
      </c>
      <c r="V579" s="41">
        <v>1</v>
      </c>
      <c r="W579" s="41">
        <v>1</v>
      </c>
      <c r="X579" s="3">
        <v>0</v>
      </c>
      <c r="Y579" s="3" t="str">
        <f t="shared" si="358"/>
        <v>NO CORRESPONDE</v>
      </c>
      <c r="Z579" s="3"/>
      <c r="AA579" s="39" t="str">
        <f t="shared" si="363"/>
        <v/>
      </c>
      <c r="AC579" s="46"/>
      <c r="AD579" s="7"/>
      <c r="AE579" s="3" t="str">
        <f t="shared" si="359"/>
        <v/>
      </c>
      <c r="AF579" s="47">
        <f t="shared" si="395"/>
        <v>0</v>
      </c>
      <c r="AG579" s="46"/>
      <c r="AH579" s="7"/>
      <c r="AI579" s="3" t="str">
        <f t="shared" si="360"/>
        <v/>
      </c>
      <c r="AJ579" s="47">
        <f t="shared" si="396"/>
        <v>0</v>
      </c>
      <c r="AK579" s="53">
        <f t="shared" si="397"/>
        <v>0</v>
      </c>
      <c r="AL579" s="53">
        <f t="shared" si="398"/>
        <v>0</v>
      </c>
      <c r="AN579" s="56">
        <f t="shared" si="361"/>
        <v>0</v>
      </c>
      <c r="AP579" t="str">
        <f t="shared" si="364"/>
        <v/>
      </c>
      <c r="AQ579" t="str">
        <f t="shared" si="365"/>
        <v/>
      </c>
      <c r="AR579" t="str">
        <f t="shared" si="366"/>
        <v/>
      </c>
      <c r="AS579" t="str">
        <f t="shared" si="367"/>
        <v/>
      </c>
      <c r="AT579" t="str">
        <f t="shared" si="368"/>
        <v/>
      </c>
      <c r="AU579" t="str">
        <f t="shared" si="369"/>
        <v>80</v>
      </c>
      <c r="AV579" t="str">
        <f t="shared" si="370"/>
        <v/>
      </c>
      <c r="AW579" t="str">
        <f t="shared" si="371"/>
        <v xml:space="preserve">                              </v>
      </c>
      <c r="AX579" t="str">
        <f t="shared" si="372"/>
        <v>000000000000000</v>
      </c>
      <c r="AY579" t="str">
        <f t="shared" si="373"/>
        <v>000000000000000</v>
      </c>
      <c r="AZ579" t="str">
        <f t="shared" si="374"/>
        <v>000000000000000</v>
      </c>
      <c r="BA579" t="str">
        <f t="shared" si="375"/>
        <v>000000000000000</v>
      </c>
      <c r="BB579" t="str">
        <f t="shared" si="376"/>
        <v>000000000000000</v>
      </c>
      <c r="BC579" t="str">
        <f t="shared" si="377"/>
        <v>000000000000000</v>
      </c>
      <c r="BD579" t="str">
        <f t="shared" si="378"/>
        <v>000000000000000</v>
      </c>
      <c r="BE579" t="str">
        <f t="shared" si="379"/>
        <v>000000000000000</v>
      </c>
      <c r="BF579" t="str">
        <f t="shared" si="380"/>
        <v>PES</v>
      </c>
      <c r="BG579" t="str">
        <f t="shared" si="381"/>
        <v>0001000000</v>
      </c>
      <c r="BH579">
        <f t="shared" si="382"/>
        <v>1</v>
      </c>
      <c r="BI579" t="str">
        <f t="shared" si="383"/>
        <v xml:space="preserve"> </v>
      </c>
      <c r="BJ579" t="str">
        <f t="shared" si="384"/>
        <v>000000000000000</v>
      </c>
      <c r="BK579" t="str">
        <f t="shared" si="385"/>
        <v/>
      </c>
      <c r="BL579" t="str">
        <f t="shared" si="386"/>
        <v/>
      </c>
      <c r="BM579" t="str">
        <f t="shared" si="387"/>
        <v/>
      </c>
      <c r="BN579" t="str">
        <f t="shared" si="388"/>
        <v/>
      </c>
      <c r="BO579" t="str">
        <f t="shared" si="389"/>
        <v/>
      </c>
      <c r="BP579" t="str">
        <f t="shared" si="390"/>
        <v/>
      </c>
      <c r="BQ579" t="str">
        <f t="shared" si="391"/>
        <v/>
      </c>
      <c r="BR579" t="str">
        <f t="shared" si="392"/>
        <v/>
      </c>
      <c r="BS579" s="22" t="str">
        <f ca="1">IF(BT579="","",MAX($BS$5:INDIRECT(ADDRESS(ROW()-1,COLUMN())))+1)</f>
        <v/>
      </c>
      <c r="BT579" s="22" t="str">
        <f t="shared" si="393"/>
        <v/>
      </c>
      <c r="BU579" s="22" t="str">
        <f ca="1">IF(BV579="","",MAX($BU$5:INDIRECT(ADDRESS(ROW()-1,COLUMN())))+1)</f>
        <v/>
      </c>
      <c r="BV579" s="22" t="str">
        <f t="shared" si="394"/>
        <v/>
      </c>
    </row>
    <row r="580" spans="2:74">
      <c r="B580" s="39"/>
      <c r="C580" s="3"/>
      <c r="D580" s="3" t="str">
        <f t="shared" si="355"/>
        <v/>
      </c>
      <c r="E580" s="40"/>
      <c r="F580" s="40"/>
      <c r="G580" s="40">
        <f t="shared" si="362"/>
        <v>0</v>
      </c>
      <c r="H580" s="3">
        <v>80</v>
      </c>
      <c r="I580" s="3" t="str">
        <f t="shared" si="356"/>
        <v>C U I T</v>
      </c>
      <c r="J580" s="33"/>
      <c r="K580" s="3"/>
      <c r="L580" s="41"/>
      <c r="M580" s="41"/>
      <c r="N580" s="41"/>
      <c r="O580" s="41"/>
      <c r="P580" s="41"/>
      <c r="Q580" s="41"/>
      <c r="R580" s="41"/>
      <c r="S580" s="41"/>
      <c r="T580" s="3" t="s">
        <v>645</v>
      </c>
      <c r="U580" s="3" t="str">
        <f t="shared" si="357"/>
        <v>PESOS ARGENTINOS</v>
      </c>
      <c r="V580" s="41">
        <v>1</v>
      </c>
      <c r="W580" s="41">
        <v>1</v>
      </c>
      <c r="X580" s="3">
        <v>0</v>
      </c>
      <c r="Y580" s="3" t="str">
        <f t="shared" si="358"/>
        <v>NO CORRESPONDE</v>
      </c>
      <c r="Z580" s="3"/>
      <c r="AA580" s="39" t="str">
        <f t="shared" si="363"/>
        <v/>
      </c>
      <c r="AC580" s="46"/>
      <c r="AD580" s="7"/>
      <c r="AE580" s="3" t="str">
        <f t="shared" si="359"/>
        <v/>
      </c>
      <c r="AF580" s="47">
        <f t="shared" si="395"/>
        <v>0</v>
      </c>
      <c r="AG580" s="46"/>
      <c r="AH580" s="7"/>
      <c r="AI580" s="3" t="str">
        <f t="shared" si="360"/>
        <v/>
      </c>
      <c r="AJ580" s="47">
        <f t="shared" si="396"/>
        <v>0</v>
      </c>
      <c r="AK580" s="53">
        <f t="shared" si="397"/>
        <v>0</v>
      </c>
      <c r="AL580" s="53">
        <f t="shared" si="398"/>
        <v>0</v>
      </c>
      <c r="AN580" s="56">
        <f t="shared" si="361"/>
        <v>0</v>
      </c>
      <c r="AP580" t="str">
        <f t="shared" si="364"/>
        <v/>
      </c>
      <c r="AQ580" t="str">
        <f t="shared" si="365"/>
        <v/>
      </c>
      <c r="AR580" t="str">
        <f t="shared" si="366"/>
        <v/>
      </c>
      <c r="AS580" t="str">
        <f t="shared" si="367"/>
        <v/>
      </c>
      <c r="AT580" t="str">
        <f t="shared" si="368"/>
        <v/>
      </c>
      <c r="AU580" t="str">
        <f t="shared" si="369"/>
        <v>80</v>
      </c>
      <c r="AV580" t="str">
        <f t="shared" si="370"/>
        <v/>
      </c>
      <c r="AW580" t="str">
        <f t="shared" si="371"/>
        <v xml:space="preserve">                              </v>
      </c>
      <c r="AX580" t="str">
        <f t="shared" si="372"/>
        <v>000000000000000</v>
      </c>
      <c r="AY580" t="str">
        <f t="shared" si="373"/>
        <v>000000000000000</v>
      </c>
      <c r="AZ580" t="str">
        <f t="shared" si="374"/>
        <v>000000000000000</v>
      </c>
      <c r="BA580" t="str">
        <f t="shared" si="375"/>
        <v>000000000000000</v>
      </c>
      <c r="BB580" t="str">
        <f t="shared" si="376"/>
        <v>000000000000000</v>
      </c>
      <c r="BC580" t="str">
        <f t="shared" si="377"/>
        <v>000000000000000</v>
      </c>
      <c r="BD580" t="str">
        <f t="shared" si="378"/>
        <v>000000000000000</v>
      </c>
      <c r="BE580" t="str">
        <f t="shared" si="379"/>
        <v>000000000000000</v>
      </c>
      <c r="BF580" t="str">
        <f t="shared" si="380"/>
        <v>PES</v>
      </c>
      <c r="BG580" t="str">
        <f t="shared" si="381"/>
        <v>0001000000</v>
      </c>
      <c r="BH580">
        <f t="shared" si="382"/>
        <v>1</v>
      </c>
      <c r="BI580" t="str">
        <f t="shared" si="383"/>
        <v xml:space="preserve"> </v>
      </c>
      <c r="BJ580" t="str">
        <f t="shared" si="384"/>
        <v>000000000000000</v>
      </c>
      <c r="BK580" t="str">
        <f t="shared" si="385"/>
        <v/>
      </c>
      <c r="BL580" t="str">
        <f t="shared" si="386"/>
        <v/>
      </c>
      <c r="BM580" t="str">
        <f t="shared" si="387"/>
        <v/>
      </c>
      <c r="BN580" t="str">
        <f t="shared" si="388"/>
        <v/>
      </c>
      <c r="BO580" t="str">
        <f t="shared" si="389"/>
        <v/>
      </c>
      <c r="BP580" t="str">
        <f t="shared" si="390"/>
        <v/>
      </c>
      <c r="BQ580" t="str">
        <f t="shared" si="391"/>
        <v/>
      </c>
      <c r="BR580" t="str">
        <f t="shared" si="392"/>
        <v/>
      </c>
      <c r="BS580" s="22" t="str">
        <f ca="1">IF(BT580="","",MAX($BS$5:INDIRECT(ADDRESS(ROW()-1,COLUMN())))+1)</f>
        <v/>
      </c>
      <c r="BT580" s="22" t="str">
        <f t="shared" si="393"/>
        <v/>
      </c>
      <c r="BU580" s="22" t="str">
        <f ca="1">IF(BV580="","",MAX($BU$5:INDIRECT(ADDRESS(ROW()-1,COLUMN())))+1)</f>
        <v/>
      </c>
      <c r="BV580" s="22" t="str">
        <f t="shared" si="394"/>
        <v/>
      </c>
    </row>
    <row r="581" spans="2:74">
      <c r="B581" s="39"/>
      <c r="C581" s="3"/>
      <c r="D581" s="3" t="str">
        <f t="shared" si="355"/>
        <v/>
      </c>
      <c r="E581" s="40"/>
      <c r="F581" s="40"/>
      <c r="G581" s="40">
        <f t="shared" si="362"/>
        <v>0</v>
      </c>
      <c r="H581" s="3">
        <v>80</v>
      </c>
      <c r="I581" s="3" t="str">
        <f t="shared" si="356"/>
        <v>C U I T</v>
      </c>
      <c r="J581" s="33"/>
      <c r="K581" s="3"/>
      <c r="L581" s="41"/>
      <c r="M581" s="41"/>
      <c r="N581" s="41"/>
      <c r="O581" s="41"/>
      <c r="P581" s="41"/>
      <c r="Q581" s="41"/>
      <c r="R581" s="41"/>
      <c r="S581" s="41"/>
      <c r="T581" s="3" t="s">
        <v>645</v>
      </c>
      <c r="U581" s="3" t="str">
        <f t="shared" si="357"/>
        <v>PESOS ARGENTINOS</v>
      </c>
      <c r="V581" s="41">
        <v>1</v>
      </c>
      <c r="W581" s="41">
        <v>1</v>
      </c>
      <c r="X581" s="3">
        <v>0</v>
      </c>
      <c r="Y581" s="3" t="str">
        <f t="shared" si="358"/>
        <v>NO CORRESPONDE</v>
      </c>
      <c r="Z581" s="3"/>
      <c r="AA581" s="39" t="str">
        <f t="shared" si="363"/>
        <v/>
      </c>
      <c r="AC581" s="46"/>
      <c r="AD581" s="7"/>
      <c r="AE581" s="3" t="str">
        <f t="shared" si="359"/>
        <v/>
      </c>
      <c r="AF581" s="47">
        <f t="shared" si="395"/>
        <v>0</v>
      </c>
      <c r="AG581" s="46"/>
      <c r="AH581" s="7"/>
      <c r="AI581" s="3" t="str">
        <f t="shared" si="360"/>
        <v/>
      </c>
      <c r="AJ581" s="47">
        <f t="shared" si="396"/>
        <v>0</v>
      </c>
      <c r="AK581" s="53">
        <f t="shared" si="397"/>
        <v>0</v>
      </c>
      <c r="AL581" s="53">
        <f t="shared" si="398"/>
        <v>0</v>
      </c>
      <c r="AN581" s="56">
        <f t="shared" si="361"/>
        <v>0</v>
      </c>
      <c r="AP581" t="str">
        <f t="shared" si="364"/>
        <v/>
      </c>
      <c r="AQ581" t="str">
        <f t="shared" si="365"/>
        <v/>
      </c>
      <c r="AR581" t="str">
        <f t="shared" si="366"/>
        <v/>
      </c>
      <c r="AS581" t="str">
        <f t="shared" si="367"/>
        <v/>
      </c>
      <c r="AT581" t="str">
        <f t="shared" si="368"/>
        <v/>
      </c>
      <c r="AU581" t="str">
        <f t="shared" si="369"/>
        <v>80</v>
      </c>
      <c r="AV581" t="str">
        <f t="shared" si="370"/>
        <v/>
      </c>
      <c r="AW581" t="str">
        <f t="shared" si="371"/>
        <v xml:space="preserve">                              </v>
      </c>
      <c r="AX581" t="str">
        <f t="shared" si="372"/>
        <v>000000000000000</v>
      </c>
      <c r="AY581" t="str">
        <f t="shared" si="373"/>
        <v>000000000000000</v>
      </c>
      <c r="AZ581" t="str">
        <f t="shared" si="374"/>
        <v>000000000000000</v>
      </c>
      <c r="BA581" t="str">
        <f t="shared" si="375"/>
        <v>000000000000000</v>
      </c>
      <c r="BB581" t="str">
        <f t="shared" si="376"/>
        <v>000000000000000</v>
      </c>
      <c r="BC581" t="str">
        <f t="shared" si="377"/>
        <v>000000000000000</v>
      </c>
      <c r="BD581" t="str">
        <f t="shared" si="378"/>
        <v>000000000000000</v>
      </c>
      <c r="BE581" t="str">
        <f t="shared" si="379"/>
        <v>000000000000000</v>
      </c>
      <c r="BF581" t="str">
        <f t="shared" si="380"/>
        <v>PES</v>
      </c>
      <c r="BG581" t="str">
        <f t="shared" si="381"/>
        <v>0001000000</v>
      </c>
      <c r="BH581">
        <f t="shared" si="382"/>
        <v>1</v>
      </c>
      <c r="BI581" t="str">
        <f t="shared" si="383"/>
        <v xml:space="preserve"> </v>
      </c>
      <c r="BJ581" t="str">
        <f t="shared" si="384"/>
        <v>000000000000000</v>
      </c>
      <c r="BK581" t="str">
        <f t="shared" si="385"/>
        <v/>
      </c>
      <c r="BL581" t="str">
        <f t="shared" si="386"/>
        <v/>
      </c>
      <c r="BM581" t="str">
        <f t="shared" si="387"/>
        <v/>
      </c>
      <c r="BN581" t="str">
        <f t="shared" si="388"/>
        <v/>
      </c>
      <c r="BO581" t="str">
        <f t="shared" si="389"/>
        <v/>
      </c>
      <c r="BP581" t="str">
        <f t="shared" si="390"/>
        <v/>
      </c>
      <c r="BQ581" t="str">
        <f t="shared" si="391"/>
        <v/>
      </c>
      <c r="BR581" t="str">
        <f t="shared" si="392"/>
        <v/>
      </c>
      <c r="BS581" s="22" t="str">
        <f ca="1">IF(BT581="","",MAX($BS$5:INDIRECT(ADDRESS(ROW()-1,COLUMN())))+1)</f>
        <v/>
      </c>
      <c r="BT581" s="22" t="str">
        <f t="shared" si="393"/>
        <v/>
      </c>
      <c r="BU581" s="22" t="str">
        <f ca="1">IF(BV581="","",MAX($BU$5:INDIRECT(ADDRESS(ROW()-1,COLUMN())))+1)</f>
        <v/>
      </c>
      <c r="BV581" s="22" t="str">
        <f t="shared" si="394"/>
        <v/>
      </c>
    </row>
    <row r="582" spans="2:74">
      <c r="B582" s="39"/>
      <c r="C582" s="3"/>
      <c r="D582" s="3" t="str">
        <f t="shared" si="355"/>
        <v/>
      </c>
      <c r="E582" s="40"/>
      <c r="F582" s="40"/>
      <c r="G582" s="40">
        <f t="shared" si="362"/>
        <v>0</v>
      </c>
      <c r="H582" s="3">
        <v>80</v>
      </c>
      <c r="I582" s="3" t="str">
        <f t="shared" si="356"/>
        <v>C U I T</v>
      </c>
      <c r="J582" s="33"/>
      <c r="K582" s="3"/>
      <c r="L582" s="41"/>
      <c r="M582" s="41"/>
      <c r="N582" s="41"/>
      <c r="O582" s="41"/>
      <c r="P582" s="41"/>
      <c r="Q582" s="41"/>
      <c r="R582" s="41"/>
      <c r="S582" s="41"/>
      <c r="T582" s="3" t="s">
        <v>645</v>
      </c>
      <c r="U582" s="3" t="str">
        <f t="shared" si="357"/>
        <v>PESOS ARGENTINOS</v>
      </c>
      <c r="V582" s="41">
        <v>1</v>
      </c>
      <c r="W582" s="41">
        <v>1</v>
      </c>
      <c r="X582" s="3">
        <v>0</v>
      </c>
      <c r="Y582" s="3" t="str">
        <f t="shared" si="358"/>
        <v>NO CORRESPONDE</v>
      </c>
      <c r="Z582" s="3"/>
      <c r="AA582" s="39" t="str">
        <f t="shared" si="363"/>
        <v/>
      </c>
      <c r="AC582" s="46"/>
      <c r="AD582" s="7"/>
      <c r="AE582" s="3" t="str">
        <f t="shared" si="359"/>
        <v/>
      </c>
      <c r="AF582" s="47">
        <f t="shared" si="395"/>
        <v>0</v>
      </c>
      <c r="AG582" s="46"/>
      <c r="AH582" s="7"/>
      <c r="AI582" s="3" t="str">
        <f t="shared" si="360"/>
        <v/>
      </c>
      <c r="AJ582" s="47">
        <f t="shared" si="396"/>
        <v>0</v>
      </c>
      <c r="AK582" s="53">
        <f t="shared" si="397"/>
        <v>0</v>
      </c>
      <c r="AL582" s="53">
        <f t="shared" si="398"/>
        <v>0</v>
      </c>
      <c r="AN582" s="56">
        <f t="shared" si="361"/>
        <v>0</v>
      </c>
      <c r="AP582" t="str">
        <f t="shared" si="364"/>
        <v/>
      </c>
      <c r="AQ582" t="str">
        <f t="shared" si="365"/>
        <v/>
      </c>
      <c r="AR582" t="str">
        <f t="shared" si="366"/>
        <v/>
      </c>
      <c r="AS582" t="str">
        <f t="shared" si="367"/>
        <v/>
      </c>
      <c r="AT582" t="str">
        <f t="shared" si="368"/>
        <v/>
      </c>
      <c r="AU582" t="str">
        <f t="shared" si="369"/>
        <v>80</v>
      </c>
      <c r="AV582" t="str">
        <f t="shared" si="370"/>
        <v/>
      </c>
      <c r="AW582" t="str">
        <f t="shared" si="371"/>
        <v xml:space="preserve">                              </v>
      </c>
      <c r="AX582" t="str">
        <f t="shared" si="372"/>
        <v>000000000000000</v>
      </c>
      <c r="AY582" t="str">
        <f t="shared" si="373"/>
        <v>000000000000000</v>
      </c>
      <c r="AZ582" t="str">
        <f t="shared" si="374"/>
        <v>000000000000000</v>
      </c>
      <c r="BA582" t="str">
        <f t="shared" si="375"/>
        <v>000000000000000</v>
      </c>
      <c r="BB582" t="str">
        <f t="shared" si="376"/>
        <v>000000000000000</v>
      </c>
      <c r="BC582" t="str">
        <f t="shared" si="377"/>
        <v>000000000000000</v>
      </c>
      <c r="BD582" t="str">
        <f t="shared" si="378"/>
        <v>000000000000000</v>
      </c>
      <c r="BE582" t="str">
        <f t="shared" si="379"/>
        <v>000000000000000</v>
      </c>
      <c r="BF582" t="str">
        <f t="shared" si="380"/>
        <v>PES</v>
      </c>
      <c r="BG582" t="str">
        <f t="shared" si="381"/>
        <v>0001000000</v>
      </c>
      <c r="BH582">
        <f t="shared" si="382"/>
        <v>1</v>
      </c>
      <c r="BI582" t="str">
        <f t="shared" si="383"/>
        <v xml:space="preserve"> </v>
      </c>
      <c r="BJ582" t="str">
        <f t="shared" si="384"/>
        <v>000000000000000</v>
      </c>
      <c r="BK582" t="str">
        <f t="shared" si="385"/>
        <v/>
      </c>
      <c r="BL582" t="str">
        <f t="shared" si="386"/>
        <v/>
      </c>
      <c r="BM582" t="str">
        <f t="shared" si="387"/>
        <v/>
      </c>
      <c r="BN582" t="str">
        <f t="shared" si="388"/>
        <v/>
      </c>
      <c r="BO582" t="str">
        <f t="shared" si="389"/>
        <v/>
      </c>
      <c r="BP582" t="str">
        <f t="shared" si="390"/>
        <v/>
      </c>
      <c r="BQ582" t="str">
        <f t="shared" si="391"/>
        <v/>
      </c>
      <c r="BR582" t="str">
        <f t="shared" si="392"/>
        <v/>
      </c>
      <c r="BS582" s="22" t="str">
        <f ca="1">IF(BT582="","",MAX($BS$5:INDIRECT(ADDRESS(ROW()-1,COLUMN())))+1)</f>
        <v/>
      </c>
      <c r="BT582" s="22" t="str">
        <f t="shared" si="393"/>
        <v/>
      </c>
      <c r="BU582" s="22" t="str">
        <f ca="1">IF(BV582="","",MAX($BU$5:INDIRECT(ADDRESS(ROW()-1,COLUMN())))+1)</f>
        <v/>
      </c>
      <c r="BV582" s="22" t="str">
        <f t="shared" si="394"/>
        <v/>
      </c>
    </row>
    <row r="583" spans="2:74">
      <c r="B583" s="39"/>
      <c r="C583" s="3"/>
      <c r="D583" s="3" t="str">
        <f t="shared" ref="D583:D646" si="399">IFERROR(VLOOKUP(C583,T_CompVentas,2,FALSE),"")</f>
        <v/>
      </c>
      <c r="E583" s="40"/>
      <c r="F583" s="40"/>
      <c r="G583" s="40">
        <f t="shared" si="362"/>
        <v>0</v>
      </c>
      <c r="H583" s="3">
        <v>80</v>
      </c>
      <c r="I583" s="3" t="str">
        <f t="shared" ref="I583:I646" si="400">IFERROR(IF(H583="","",VLOOKUP(H583,T_Documentos,2,FALSE)),"")</f>
        <v>C U I T</v>
      </c>
      <c r="J583" s="33"/>
      <c r="K583" s="3"/>
      <c r="L583" s="41"/>
      <c r="M583" s="41"/>
      <c r="N583" s="41"/>
      <c r="O583" s="41"/>
      <c r="P583" s="41"/>
      <c r="Q583" s="41"/>
      <c r="R583" s="41"/>
      <c r="S583" s="41"/>
      <c r="T583" s="3" t="s">
        <v>645</v>
      </c>
      <c r="U583" s="3" t="str">
        <f t="shared" ref="U583:U646" si="401">IFERROR(VLOOKUP(T583,T_Monedas,2,FALSE),"")</f>
        <v>PESOS ARGENTINOS</v>
      </c>
      <c r="V583" s="41">
        <v>1</v>
      </c>
      <c r="W583" s="41">
        <v>1</v>
      </c>
      <c r="X583" s="3">
        <v>0</v>
      </c>
      <c r="Y583" s="3" t="str">
        <f t="shared" ref="Y583:Y646" si="402">VLOOKUP(X583,T_CodOperVentas,2,FALSE)</f>
        <v>NO CORRESPONDE</v>
      </c>
      <c r="Z583" s="3"/>
      <c r="AA583" s="39" t="str">
        <f t="shared" si="363"/>
        <v/>
      </c>
      <c r="AC583" s="46"/>
      <c r="AD583" s="7"/>
      <c r="AE583" s="3" t="str">
        <f t="shared" ref="AE583:AE646" si="403">IFERROR(IF(AD583="","",VLOOKUP(AD583,T_Alicuotas,2,FALSE)),"ERROR")</f>
        <v/>
      </c>
      <c r="AF583" s="47">
        <f t="shared" si="395"/>
        <v>0</v>
      </c>
      <c r="AG583" s="46"/>
      <c r="AH583" s="7"/>
      <c r="AI583" s="3" t="str">
        <f t="shared" ref="AI583:AI646" si="404">IFERROR(IF(AH583="","",VLOOKUP(AH583,T_Alicuotas,2,FALSE)),"ERROR")</f>
        <v/>
      </c>
      <c r="AJ583" s="47">
        <f t="shared" si="396"/>
        <v>0</v>
      </c>
      <c r="AK583" s="53">
        <f t="shared" si="397"/>
        <v>0</v>
      </c>
      <c r="AL583" s="53">
        <f t="shared" si="398"/>
        <v>0</v>
      </c>
      <c r="AN583" s="56">
        <f t="shared" ref="AN583:AN646" si="405">+L583-M583-N583-O583-P583-Q583-R583-S583-AC583-AF583-AG583-AJ583</f>
        <v>0</v>
      </c>
      <c r="AP583" t="str">
        <f t="shared" si="364"/>
        <v/>
      </c>
      <c r="AQ583" t="str">
        <f t="shared" si="365"/>
        <v/>
      </c>
      <c r="AR583" t="str">
        <f t="shared" si="366"/>
        <v/>
      </c>
      <c r="AS583" t="str">
        <f t="shared" si="367"/>
        <v/>
      </c>
      <c r="AT583" t="str">
        <f t="shared" si="368"/>
        <v/>
      </c>
      <c r="AU583" t="str">
        <f t="shared" si="369"/>
        <v>80</v>
      </c>
      <c r="AV583" t="str">
        <f t="shared" si="370"/>
        <v/>
      </c>
      <c r="AW583" t="str">
        <f t="shared" si="371"/>
        <v xml:space="preserve">                              </v>
      </c>
      <c r="AX583" t="str">
        <f t="shared" si="372"/>
        <v>000000000000000</v>
      </c>
      <c r="AY583" t="str">
        <f t="shared" si="373"/>
        <v>000000000000000</v>
      </c>
      <c r="AZ583" t="str">
        <f t="shared" si="374"/>
        <v>000000000000000</v>
      </c>
      <c r="BA583" t="str">
        <f t="shared" si="375"/>
        <v>000000000000000</v>
      </c>
      <c r="BB583" t="str">
        <f t="shared" si="376"/>
        <v>000000000000000</v>
      </c>
      <c r="BC583" t="str">
        <f t="shared" si="377"/>
        <v>000000000000000</v>
      </c>
      <c r="BD583" t="str">
        <f t="shared" si="378"/>
        <v>000000000000000</v>
      </c>
      <c r="BE583" t="str">
        <f t="shared" si="379"/>
        <v>000000000000000</v>
      </c>
      <c r="BF583" t="str">
        <f t="shared" si="380"/>
        <v>PES</v>
      </c>
      <c r="BG583" t="str">
        <f t="shared" si="381"/>
        <v>0001000000</v>
      </c>
      <c r="BH583">
        <f t="shared" si="382"/>
        <v>1</v>
      </c>
      <c r="BI583" t="str">
        <f t="shared" si="383"/>
        <v xml:space="preserve"> </v>
      </c>
      <c r="BJ583" t="str">
        <f t="shared" si="384"/>
        <v>000000000000000</v>
      </c>
      <c r="BK583" t="str">
        <f t="shared" si="385"/>
        <v/>
      </c>
      <c r="BL583" t="str">
        <f t="shared" si="386"/>
        <v/>
      </c>
      <c r="BM583" t="str">
        <f t="shared" si="387"/>
        <v/>
      </c>
      <c r="BN583" t="str">
        <f t="shared" si="388"/>
        <v/>
      </c>
      <c r="BO583" t="str">
        <f t="shared" si="389"/>
        <v/>
      </c>
      <c r="BP583" t="str">
        <f t="shared" si="390"/>
        <v/>
      </c>
      <c r="BQ583" t="str">
        <f t="shared" si="391"/>
        <v/>
      </c>
      <c r="BR583" t="str">
        <f t="shared" si="392"/>
        <v/>
      </c>
      <c r="BS583" s="22" t="str">
        <f ca="1">IF(BT583="","",MAX($BS$5:INDIRECT(ADDRESS(ROW()-1,COLUMN())))+1)</f>
        <v/>
      </c>
      <c r="BT583" s="22" t="str">
        <f t="shared" si="393"/>
        <v/>
      </c>
      <c r="BU583" s="22" t="str">
        <f ca="1">IF(BV583="","",MAX($BU$5:INDIRECT(ADDRESS(ROW()-1,COLUMN())))+1)</f>
        <v/>
      </c>
      <c r="BV583" s="22" t="str">
        <f t="shared" si="394"/>
        <v/>
      </c>
    </row>
    <row r="584" spans="2:74">
      <c r="B584" s="39"/>
      <c r="C584" s="3"/>
      <c r="D584" s="3" t="str">
        <f t="shared" si="399"/>
        <v/>
      </c>
      <c r="E584" s="40"/>
      <c r="F584" s="40"/>
      <c r="G584" s="40">
        <f t="shared" ref="G584:G647" si="406">+F584</f>
        <v>0</v>
      </c>
      <c r="H584" s="3">
        <v>80</v>
      </c>
      <c r="I584" s="3" t="str">
        <f t="shared" si="400"/>
        <v>C U I T</v>
      </c>
      <c r="J584" s="33"/>
      <c r="K584" s="3"/>
      <c r="L584" s="41"/>
      <c r="M584" s="41"/>
      <c r="N584" s="41"/>
      <c r="O584" s="41"/>
      <c r="P584" s="41"/>
      <c r="Q584" s="41"/>
      <c r="R584" s="41"/>
      <c r="S584" s="41"/>
      <c r="T584" s="3" t="s">
        <v>645</v>
      </c>
      <c r="U584" s="3" t="str">
        <f t="shared" si="401"/>
        <v>PESOS ARGENTINOS</v>
      </c>
      <c r="V584" s="41">
        <v>1</v>
      </c>
      <c r="W584" s="41">
        <v>1</v>
      </c>
      <c r="X584" s="3">
        <v>0</v>
      </c>
      <c r="Y584" s="3" t="str">
        <f t="shared" si="402"/>
        <v>NO CORRESPONDE</v>
      </c>
      <c r="Z584" s="3"/>
      <c r="AA584" s="39" t="str">
        <f t="shared" ref="AA584:AA647" si="407">IF(B584="","",B584)</f>
        <v/>
      </c>
      <c r="AC584" s="46"/>
      <c r="AD584" s="7"/>
      <c r="AE584" s="3" t="str">
        <f t="shared" si="403"/>
        <v/>
      </c>
      <c r="AF584" s="47">
        <f t="shared" si="395"/>
        <v>0</v>
      </c>
      <c r="AG584" s="46"/>
      <c r="AH584" s="7"/>
      <c r="AI584" s="3" t="str">
        <f t="shared" si="404"/>
        <v/>
      </c>
      <c r="AJ584" s="47">
        <f t="shared" si="396"/>
        <v>0</v>
      </c>
      <c r="AK584" s="53">
        <f t="shared" si="397"/>
        <v>0</v>
      </c>
      <c r="AL584" s="53">
        <f t="shared" si="398"/>
        <v>0</v>
      </c>
      <c r="AN584" s="56">
        <f t="shared" si="405"/>
        <v>0</v>
      </c>
      <c r="AP584" t="str">
        <f t="shared" ref="AP584:AP647" si="408">IF(B584="","",TEXT(B584,"yyyymmdd"))</f>
        <v/>
      </c>
      <c r="AQ584" t="str">
        <f t="shared" ref="AQ584:AQ647" si="409">IF(C584="","",TEXT(C584,"000"))</f>
        <v/>
      </c>
      <c r="AR584" t="str">
        <f t="shared" ref="AR584:AR647" si="410">TEXT(RIGHT(E584,4),"00000")</f>
        <v/>
      </c>
      <c r="AS584" t="str">
        <f t="shared" ref="AS584:AS647" si="411">TEXT(RIGHT(F584,8),"00000000000000000000")</f>
        <v/>
      </c>
      <c r="AT584" t="str">
        <f t="shared" ref="AT584:AT647" si="412">IF(C584="","",TEXT(RIGHT(VALUE(G584),8),"00000000000000000000"))</f>
        <v/>
      </c>
      <c r="AU584" t="str">
        <f t="shared" ref="AU584:AU647" si="413">TEXT(RIGHT(H584,4),"00")</f>
        <v>80</v>
      </c>
      <c r="AV584" t="str">
        <f t="shared" ref="AV584:AV647" si="414">TEXT(SUBSTITUTE(J584,"-",""),"00000000000000000000")</f>
        <v/>
      </c>
      <c r="AW584" t="str">
        <f t="shared" ref="AW584:AW647" si="415">IF(LEN(K584)&gt;30,LEFT(K584,30),K584&amp;REPT(" ",30-LEN(K584)))</f>
        <v xml:space="preserve">                              </v>
      </c>
      <c r="AX584" t="str">
        <f t="shared" ref="AX584:AX647" si="416">IF(L584&lt;0,SUBSTITUTE(TEXT(L584,"000000000000,00"),",",""),SUBSTITUTE(TEXT(L584,"0000000000000,00"),",",""))</f>
        <v>000000000000000</v>
      </c>
      <c r="AY584" t="str">
        <f t="shared" ref="AY584:AY647" si="417">IF(M584&lt;0,SUBSTITUTE(TEXT(M584,"000000000000,00"),",",""),SUBSTITUTE(TEXT(M584,"0000000000000,00"),",",""))</f>
        <v>000000000000000</v>
      </c>
      <c r="AZ584" t="str">
        <f t="shared" ref="AZ584:AZ647" si="418">IF(N584&lt;0,SUBSTITUTE(TEXT(N584,"000000000000,00"),",",""),SUBSTITUTE(TEXT(N584,"0000000000000,00"),",",""))</f>
        <v>000000000000000</v>
      </c>
      <c r="BA584" t="str">
        <f t="shared" ref="BA584:BA647" si="419">IF(O584&lt;0,SUBSTITUTE(TEXT(O584,"000000000000,00"),",",""),SUBSTITUTE(TEXT(O584,"0000000000000,00"),",",""))</f>
        <v>000000000000000</v>
      </c>
      <c r="BB584" t="str">
        <f t="shared" ref="BB584:BB647" si="420">IF(P584&lt;0,SUBSTITUTE(TEXT(P584,"000000000000,00"),",",""),SUBSTITUTE(TEXT(P584,"0000000000000,00"),",",""))</f>
        <v>000000000000000</v>
      </c>
      <c r="BC584" t="str">
        <f t="shared" ref="BC584:BC647" si="421">IF(Q584&lt;0,SUBSTITUTE(TEXT(Q584,"000000000000,00"),",",""),SUBSTITUTE(TEXT(Q584,"0000000000000,00"),",",""))</f>
        <v>000000000000000</v>
      </c>
      <c r="BD584" t="str">
        <f t="shared" ref="BD584:BD647" si="422">IF(R584&lt;0,SUBSTITUTE(TEXT(R584,"000000000000,00"),",",""),SUBSTITUTE(TEXT(R584,"0000000000000,00"),",",""))</f>
        <v>000000000000000</v>
      </c>
      <c r="BE584" t="str">
        <f t="shared" ref="BE584:BE647" si="423">IF(S584&lt;0,SUBSTITUTE(TEXT(S584,"000000000000,00"),",",""),SUBSTITUTE(TEXT(S584,"0000000000000,00"),",",""))</f>
        <v>000000000000000</v>
      </c>
      <c r="BF584" t="str">
        <f t="shared" ref="BF584:BF647" si="424">TEXT(T584,"000")</f>
        <v>PES</v>
      </c>
      <c r="BG584" t="str">
        <f t="shared" ref="BG584:BG647" si="425">IF(V584&lt;0,SUBSTITUTE(TEXT(V584,"000,000000"),",",""),SUBSTITUTE(TEXT(V584,"0000,000000"),",",""))</f>
        <v>0001000000</v>
      </c>
      <c r="BH584">
        <f t="shared" ref="BH584:BH647" si="426">W584</f>
        <v>1</v>
      </c>
      <c r="BI584" t="str">
        <f t="shared" ref="BI584:BI647" si="427">IF(X584=0," ",X584)</f>
        <v xml:space="preserve"> </v>
      </c>
      <c r="BJ584" t="str">
        <f t="shared" ref="BJ584:BJ647" si="428">IF(Z584&lt;0,SUBSTITUTE(TEXT(Z584,"000000000000,00"),",",""),SUBSTITUTE(TEXT(Z584,"0000000000000,00"),",",""))</f>
        <v>000000000000000</v>
      </c>
      <c r="BK584" t="str">
        <f t="shared" ref="BK584:BK647" si="429">IF(AA584="","",TEXT(AA584,"yyyymmdd"))</f>
        <v/>
      </c>
      <c r="BL584" t="str">
        <f t="shared" ref="BL584:BL647" si="430">IF(OR(AC584="",AC584=0),"",IF(AC584&lt;0,SUBSTITUTE(TEXT(AC584,"000000000000,00"),",",""),SUBSTITUTE(TEXT(AC584,"0000000000000,00"),",","")))</f>
        <v/>
      </c>
      <c r="BM584" t="str">
        <f t="shared" ref="BM584:BM647" si="431">IF(OR(AE584="",AE584=0),"",TEXT(AE584,"0000"))</f>
        <v/>
      </c>
      <c r="BN584" t="str">
        <f t="shared" ref="BN584:BN647" si="432">IF(OR(AF584="",AF584=0),"",IF(AF584&lt;0,SUBSTITUTE(TEXT(AF584,"000000000000,00"),",",""),SUBSTITUTE(TEXT(AF584,"0000000000000,00"),",","")))</f>
        <v/>
      </c>
      <c r="BO584" t="str">
        <f t="shared" ref="BO584:BO647" si="433">IF(OR(AG584="",AG584=0),"",IF(AG584&lt;0,SUBSTITUTE(TEXT(AG584,"000000000000,00"),",",""),SUBSTITUTE(TEXT(AG584,"0000000000000,00"),",","")))</f>
        <v/>
      </c>
      <c r="BP584" t="str">
        <f t="shared" ref="BP584:BP647" si="434">IF(OR(AI584="",AI584=0),"",TEXT(AI584,"0000"))</f>
        <v/>
      </c>
      <c r="BQ584" t="str">
        <f t="shared" ref="BQ584:BQ647" si="435">IF(OR(AJ584="",AJ584=0),"",IF(AJ584&lt;0,SUBSTITUTE(TEXT(AJ584,"000000000000,00"),",",""),SUBSTITUTE(TEXT(AJ584,"0000000000000,00"),",","")))</f>
        <v/>
      </c>
      <c r="BR584" t="str">
        <f t="shared" ref="BR584:BR647" si="436">IF(B584="","",AP584&amp;AQ584&amp;AR584&amp;AS584&amp;AT584&amp;AU584&amp;AV584&amp;AW584&amp;AX584&amp;AY584&amp;AZ584&amp;BA584&amp;BB584&amp;BC584&amp;BD584&amp;BE584&amp;BF584&amp;BG584&amp;BH584&amp;BI584&amp;BJ584&amp;BK584)</f>
        <v/>
      </c>
      <c r="BS584" s="22" t="str">
        <f ca="1">IF(BT584="","",MAX($BS$5:INDIRECT(ADDRESS(ROW()-1,COLUMN())))+1)</f>
        <v/>
      </c>
      <c r="BT584" s="22" t="str">
        <f t="shared" ref="BT584:BT647" si="437">IF(BL584="","",AQ584&amp;AR584&amp;AS584&amp;BL584&amp;BM584&amp;BN584)</f>
        <v/>
      </c>
      <c r="BU584" s="22" t="str">
        <f ca="1">IF(BV584="","",MAX($BU$5:INDIRECT(ADDRESS(ROW()-1,COLUMN())))+1)</f>
        <v/>
      </c>
      <c r="BV584" s="22" t="str">
        <f t="shared" ref="BV584:BV647" si="438">IF(BO584="","",AQ584&amp;AR584&amp;AS584&amp;BO584&amp;BP584&amp;BQ584)</f>
        <v/>
      </c>
    </row>
    <row r="585" spans="2:74">
      <c r="B585" s="39"/>
      <c r="C585" s="3"/>
      <c r="D585" s="3" t="str">
        <f t="shared" si="399"/>
        <v/>
      </c>
      <c r="E585" s="40"/>
      <c r="F585" s="40"/>
      <c r="G585" s="40">
        <f t="shared" si="406"/>
        <v>0</v>
      </c>
      <c r="H585" s="3">
        <v>80</v>
      </c>
      <c r="I585" s="3" t="str">
        <f t="shared" si="400"/>
        <v>C U I T</v>
      </c>
      <c r="J585" s="33"/>
      <c r="K585" s="3"/>
      <c r="L585" s="41"/>
      <c r="M585" s="41"/>
      <c r="N585" s="41"/>
      <c r="O585" s="41"/>
      <c r="P585" s="41"/>
      <c r="Q585" s="41"/>
      <c r="R585" s="41"/>
      <c r="S585" s="41"/>
      <c r="T585" s="3" t="s">
        <v>645</v>
      </c>
      <c r="U585" s="3" t="str">
        <f t="shared" si="401"/>
        <v>PESOS ARGENTINOS</v>
      </c>
      <c r="V585" s="41">
        <v>1</v>
      </c>
      <c r="W585" s="41">
        <v>1</v>
      </c>
      <c r="X585" s="3">
        <v>0</v>
      </c>
      <c r="Y585" s="3" t="str">
        <f t="shared" si="402"/>
        <v>NO CORRESPONDE</v>
      </c>
      <c r="Z585" s="3"/>
      <c r="AA585" s="39" t="str">
        <f t="shared" si="407"/>
        <v/>
      </c>
      <c r="AC585" s="46"/>
      <c r="AD585" s="7"/>
      <c r="AE585" s="3" t="str">
        <f t="shared" si="403"/>
        <v/>
      </c>
      <c r="AF585" s="47">
        <f t="shared" ref="AF585:AF648" si="439">ROUND(AC585*AD585/100,2)</f>
        <v>0</v>
      </c>
      <c r="AG585" s="46"/>
      <c r="AH585" s="7"/>
      <c r="AI585" s="3" t="str">
        <f t="shared" si="404"/>
        <v/>
      </c>
      <c r="AJ585" s="47">
        <f t="shared" ref="AJ585:AJ648" si="440">ROUND(AG585*AH585/100,2)</f>
        <v>0</v>
      </c>
      <c r="AK585" s="53">
        <f t="shared" ref="AK585:AK648" si="441">+AC585+AG585</f>
        <v>0</v>
      </c>
      <c r="AL585" s="53">
        <f t="shared" ref="AL585:AL648" si="442">+AF585+AJ585</f>
        <v>0</v>
      </c>
      <c r="AN585" s="56">
        <f t="shared" si="405"/>
        <v>0</v>
      </c>
      <c r="AP585" t="str">
        <f t="shared" si="408"/>
        <v/>
      </c>
      <c r="AQ585" t="str">
        <f t="shared" si="409"/>
        <v/>
      </c>
      <c r="AR585" t="str">
        <f t="shared" si="410"/>
        <v/>
      </c>
      <c r="AS585" t="str">
        <f t="shared" si="411"/>
        <v/>
      </c>
      <c r="AT585" t="str">
        <f t="shared" si="412"/>
        <v/>
      </c>
      <c r="AU585" t="str">
        <f t="shared" si="413"/>
        <v>80</v>
      </c>
      <c r="AV585" t="str">
        <f t="shared" si="414"/>
        <v/>
      </c>
      <c r="AW585" t="str">
        <f t="shared" si="415"/>
        <v xml:space="preserve">                              </v>
      </c>
      <c r="AX585" t="str">
        <f t="shared" si="416"/>
        <v>000000000000000</v>
      </c>
      <c r="AY585" t="str">
        <f t="shared" si="417"/>
        <v>000000000000000</v>
      </c>
      <c r="AZ585" t="str">
        <f t="shared" si="418"/>
        <v>000000000000000</v>
      </c>
      <c r="BA585" t="str">
        <f t="shared" si="419"/>
        <v>000000000000000</v>
      </c>
      <c r="BB585" t="str">
        <f t="shared" si="420"/>
        <v>000000000000000</v>
      </c>
      <c r="BC585" t="str">
        <f t="shared" si="421"/>
        <v>000000000000000</v>
      </c>
      <c r="BD585" t="str">
        <f t="shared" si="422"/>
        <v>000000000000000</v>
      </c>
      <c r="BE585" t="str">
        <f t="shared" si="423"/>
        <v>000000000000000</v>
      </c>
      <c r="BF585" t="str">
        <f t="shared" si="424"/>
        <v>PES</v>
      </c>
      <c r="BG585" t="str">
        <f t="shared" si="425"/>
        <v>0001000000</v>
      </c>
      <c r="BH585">
        <f t="shared" si="426"/>
        <v>1</v>
      </c>
      <c r="BI585" t="str">
        <f t="shared" si="427"/>
        <v xml:space="preserve"> </v>
      </c>
      <c r="BJ585" t="str">
        <f t="shared" si="428"/>
        <v>000000000000000</v>
      </c>
      <c r="BK585" t="str">
        <f t="shared" si="429"/>
        <v/>
      </c>
      <c r="BL585" t="str">
        <f t="shared" si="430"/>
        <v/>
      </c>
      <c r="BM585" t="str">
        <f t="shared" si="431"/>
        <v/>
      </c>
      <c r="BN585" t="str">
        <f t="shared" si="432"/>
        <v/>
      </c>
      <c r="BO585" t="str">
        <f t="shared" si="433"/>
        <v/>
      </c>
      <c r="BP585" t="str">
        <f t="shared" si="434"/>
        <v/>
      </c>
      <c r="BQ585" t="str">
        <f t="shared" si="435"/>
        <v/>
      </c>
      <c r="BR585" t="str">
        <f t="shared" si="436"/>
        <v/>
      </c>
      <c r="BS585" s="22" t="str">
        <f ca="1">IF(BT585="","",MAX($BS$5:INDIRECT(ADDRESS(ROW()-1,COLUMN())))+1)</f>
        <v/>
      </c>
      <c r="BT585" s="22" t="str">
        <f t="shared" si="437"/>
        <v/>
      </c>
      <c r="BU585" s="22" t="str">
        <f ca="1">IF(BV585="","",MAX($BU$5:INDIRECT(ADDRESS(ROW()-1,COLUMN())))+1)</f>
        <v/>
      </c>
      <c r="BV585" s="22" t="str">
        <f t="shared" si="438"/>
        <v/>
      </c>
    </row>
    <row r="586" spans="2:74">
      <c r="B586" s="39"/>
      <c r="C586" s="3"/>
      <c r="D586" s="3" t="str">
        <f t="shared" si="399"/>
        <v/>
      </c>
      <c r="E586" s="40"/>
      <c r="F586" s="40"/>
      <c r="G586" s="40">
        <f t="shared" si="406"/>
        <v>0</v>
      </c>
      <c r="H586" s="3">
        <v>80</v>
      </c>
      <c r="I586" s="3" t="str">
        <f t="shared" si="400"/>
        <v>C U I T</v>
      </c>
      <c r="J586" s="33"/>
      <c r="K586" s="3"/>
      <c r="L586" s="41"/>
      <c r="M586" s="41"/>
      <c r="N586" s="41"/>
      <c r="O586" s="41"/>
      <c r="P586" s="41"/>
      <c r="Q586" s="41"/>
      <c r="R586" s="41"/>
      <c r="S586" s="41"/>
      <c r="T586" s="3" t="s">
        <v>645</v>
      </c>
      <c r="U586" s="3" t="str">
        <f t="shared" si="401"/>
        <v>PESOS ARGENTINOS</v>
      </c>
      <c r="V586" s="41">
        <v>1</v>
      </c>
      <c r="W586" s="41">
        <v>1</v>
      </c>
      <c r="X586" s="3">
        <v>0</v>
      </c>
      <c r="Y586" s="3" t="str">
        <f t="shared" si="402"/>
        <v>NO CORRESPONDE</v>
      </c>
      <c r="Z586" s="3"/>
      <c r="AA586" s="39" t="str">
        <f t="shared" si="407"/>
        <v/>
      </c>
      <c r="AC586" s="46"/>
      <c r="AD586" s="7"/>
      <c r="AE586" s="3" t="str">
        <f t="shared" si="403"/>
        <v/>
      </c>
      <c r="AF586" s="47">
        <f t="shared" si="439"/>
        <v>0</v>
      </c>
      <c r="AG586" s="46"/>
      <c r="AH586" s="7"/>
      <c r="AI586" s="3" t="str">
        <f t="shared" si="404"/>
        <v/>
      </c>
      <c r="AJ586" s="47">
        <f t="shared" si="440"/>
        <v>0</v>
      </c>
      <c r="AK586" s="53">
        <f t="shared" si="441"/>
        <v>0</v>
      </c>
      <c r="AL586" s="53">
        <f t="shared" si="442"/>
        <v>0</v>
      </c>
      <c r="AN586" s="56">
        <f t="shared" si="405"/>
        <v>0</v>
      </c>
      <c r="AP586" t="str">
        <f t="shared" si="408"/>
        <v/>
      </c>
      <c r="AQ586" t="str">
        <f t="shared" si="409"/>
        <v/>
      </c>
      <c r="AR586" t="str">
        <f t="shared" si="410"/>
        <v/>
      </c>
      <c r="AS586" t="str">
        <f t="shared" si="411"/>
        <v/>
      </c>
      <c r="AT586" t="str">
        <f t="shared" si="412"/>
        <v/>
      </c>
      <c r="AU586" t="str">
        <f t="shared" si="413"/>
        <v>80</v>
      </c>
      <c r="AV586" t="str">
        <f t="shared" si="414"/>
        <v/>
      </c>
      <c r="AW586" t="str">
        <f t="shared" si="415"/>
        <v xml:space="preserve">                              </v>
      </c>
      <c r="AX586" t="str">
        <f t="shared" si="416"/>
        <v>000000000000000</v>
      </c>
      <c r="AY586" t="str">
        <f t="shared" si="417"/>
        <v>000000000000000</v>
      </c>
      <c r="AZ586" t="str">
        <f t="shared" si="418"/>
        <v>000000000000000</v>
      </c>
      <c r="BA586" t="str">
        <f t="shared" si="419"/>
        <v>000000000000000</v>
      </c>
      <c r="BB586" t="str">
        <f t="shared" si="420"/>
        <v>000000000000000</v>
      </c>
      <c r="BC586" t="str">
        <f t="shared" si="421"/>
        <v>000000000000000</v>
      </c>
      <c r="BD586" t="str">
        <f t="shared" si="422"/>
        <v>000000000000000</v>
      </c>
      <c r="BE586" t="str">
        <f t="shared" si="423"/>
        <v>000000000000000</v>
      </c>
      <c r="BF586" t="str">
        <f t="shared" si="424"/>
        <v>PES</v>
      </c>
      <c r="BG586" t="str">
        <f t="shared" si="425"/>
        <v>0001000000</v>
      </c>
      <c r="BH586">
        <f t="shared" si="426"/>
        <v>1</v>
      </c>
      <c r="BI586" t="str">
        <f t="shared" si="427"/>
        <v xml:space="preserve"> </v>
      </c>
      <c r="BJ586" t="str">
        <f t="shared" si="428"/>
        <v>000000000000000</v>
      </c>
      <c r="BK586" t="str">
        <f t="shared" si="429"/>
        <v/>
      </c>
      <c r="BL586" t="str">
        <f t="shared" si="430"/>
        <v/>
      </c>
      <c r="BM586" t="str">
        <f t="shared" si="431"/>
        <v/>
      </c>
      <c r="BN586" t="str">
        <f t="shared" si="432"/>
        <v/>
      </c>
      <c r="BO586" t="str">
        <f t="shared" si="433"/>
        <v/>
      </c>
      <c r="BP586" t="str">
        <f t="shared" si="434"/>
        <v/>
      </c>
      <c r="BQ586" t="str">
        <f t="shared" si="435"/>
        <v/>
      </c>
      <c r="BR586" t="str">
        <f t="shared" si="436"/>
        <v/>
      </c>
      <c r="BS586" s="22" t="str">
        <f ca="1">IF(BT586="","",MAX($BS$5:INDIRECT(ADDRESS(ROW()-1,COLUMN())))+1)</f>
        <v/>
      </c>
      <c r="BT586" s="22" t="str">
        <f t="shared" si="437"/>
        <v/>
      </c>
      <c r="BU586" s="22" t="str">
        <f ca="1">IF(BV586="","",MAX($BU$5:INDIRECT(ADDRESS(ROW()-1,COLUMN())))+1)</f>
        <v/>
      </c>
      <c r="BV586" s="22" t="str">
        <f t="shared" si="438"/>
        <v/>
      </c>
    </row>
    <row r="587" spans="2:74">
      <c r="B587" s="39"/>
      <c r="C587" s="3"/>
      <c r="D587" s="3" t="str">
        <f t="shared" si="399"/>
        <v/>
      </c>
      <c r="E587" s="40"/>
      <c r="F587" s="40"/>
      <c r="G587" s="40">
        <f t="shared" si="406"/>
        <v>0</v>
      </c>
      <c r="H587" s="3">
        <v>80</v>
      </c>
      <c r="I587" s="3" t="str">
        <f t="shared" si="400"/>
        <v>C U I T</v>
      </c>
      <c r="J587" s="33"/>
      <c r="K587" s="3"/>
      <c r="L587" s="41"/>
      <c r="M587" s="41"/>
      <c r="N587" s="41"/>
      <c r="O587" s="41"/>
      <c r="P587" s="41"/>
      <c r="Q587" s="41"/>
      <c r="R587" s="41"/>
      <c r="S587" s="41"/>
      <c r="T587" s="3" t="s">
        <v>645</v>
      </c>
      <c r="U587" s="3" t="str">
        <f t="shared" si="401"/>
        <v>PESOS ARGENTINOS</v>
      </c>
      <c r="V587" s="41">
        <v>1</v>
      </c>
      <c r="W587" s="41">
        <v>1</v>
      </c>
      <c r="X587" s="3">
        <v>0</v>
      </c>
      <c r="Y587" s="3" t="str">
        <f t="shared" si="402"/>
        <v>NO CORRESPONDE</v>
      </c>
      <c r="Z587" s="3"/>
      <c r="AA587" s="39" t="str">
        <f t="shared" si="407"/>
        <v/>
      </c>
      <c r="AC587" s="46"/>
      <c r="AD587" s="7"/>
      <c r="AE587" s="3" t="str">
        <f t="shared" si="403"/>
        <v/>
      </c>
      <c r="AF587" s="47">
        <f t="shared" si="439"/>
        <v>0</v>
      </c>
      <c r="AG587" s="46"/>
      <c r="AH587" s="7"/>
      <c r="AI587" s="3" t="str">
        <f t="shared" si="404"/>
        <v/>
      </c>
      <c r="AJ587" s="47">
        <f t="shared" si="440"/>
        <v>0</v>
      </c>
      <c r="AK587" s="53">
        <f t="shared" si="441"/>
        <v>0</v>
      </c>
      <c r="AL587" s="53">
        <f t="shared" si="442"/>
        <v>0</v>
      </c>
      <c r="AN587" s="56">
        <f t="shared" si="405"/>
        <v>0</v>
      </c>
      <c r="AP587" t="str">
        <f t="shared" si="408"/>
        <v/>
      </c>
      <c r="AQ587" t="str">
        <f t="shared" si="409"/>
        <v/>
      </c>
      <c r="AR587" t="str">
        <f t="shared" si="410"/>
        <v/>
      </c>
      <c r="AS587" t="str">
        <f t="shared" si="411"/>
        <v/>
      </c>
      <c r="AT587" t="str">
        <f t="shared" si="412"/>
        <v/>
      </c>
      <c r="AU587" t="str">
        <f t="shared" si="413"/>
        <v>80</v>
      </c>
      <c r="AV587" t="str">
        <f t="shared" si="414"/>
        <v/>
      </c>
      <c r="AW587" t="str">
        <f t="shared" si="415"/>
        <v xml:space="preserve">                              </v>
      </c>
      <c r="AX587" t="str">
        <f t="shared" si="416"/>
        <v>000000000000000</v>
      </c>
      <c r="AY587" t="str">
        <f t="shared" si="417"/>
        <v>000000000000000</v>
      </c>
      <c r="AZ587" t="str">
        <f t="shared" si="418"/>
        <v>000000000000000</v>
      </c>
      <c r="BA587" t="str">
        <f t="shared" si="419"/>
        <v>000000000000000</v>
      </c>
      <c r="BB587" t="str">
        <f t="shared" si="420"/>
        <v>000000000000000</v>
      </c>
      <c r="BC587" t="str">
        <f t="shared" si="421"/>
        <v>000000000000000</v>
      </c>
      <c r="BD587" t="str">
        <f t="shared" si="422"/>
        <v>000000000000000</v>
      </c>
      <c r="BE587" t="str">
        <f t="shared" si="423"/>
        <v>000000000000000</v>
      </c>
      <c r="BF587" t="str">
        <f t="shared" si="424"/>
        <v>PES</v>
      </c>
      <c r="BG587" t="str">
        <f t="shared" si="425"/>
        <v>0001000000</v>
      </c>
      <c r="BH587">
        <f t="shared" si="426"/>
        <v>1</v>
      </c>
      <c r="BI587" t="str">
        <f t="shared" si="427"/>
        <v xml:space="preserve"> </v>
      </c>
      <c r="BJ587" t="str">
        <f t="shared" si="428"/>
        <v>000000000000000</v>
      </c>
      <c r="BK587" t="str">
        <f t="shared" si="429"/>
        <v/>
      </c>
      <c r="BL587" t="str">
        <f t="shared" si="430"/>
        <v/>
      </c>
      <c r="BM587" t="str">
        <f t="shared" si="431"/>
        <v/>
      </c>
      <c r="BN587" t="str">
        <f t="shared" si="432"/>
        <v/>
      </c>
      <c r="BO587" t="str">
        <f t="shared" si="433"/>
        <v/>
      </c>
      <c r="BP587" t="str">
        <f t="shared" si="434"/>
        <v/>
      </c>
      <c r="BQ587" t="str">
        <f t="shared" si="435"/>
        <v/>
      </c>
      <c r="BR587" t="str">
        <f t="shared" si="436"/>
        <v/>
      </c>
      <c r="BS587" s="22" t="str">
        <f ca="1">IF(BT587="","",MAX($BS$5:INDIRECT(ADDRESS(ROW()-1,COLUMN())))+1)</f>
        <v/>
      </c>
      <c r="BT587" s="22" t="str">
        <f t="shared" si="437"/>
        <v/>
      </c>
      <c r="BU587" s="22" t="str">
        <f ca="1">IF(BV587="","",MAX($BU$5:INDIRECT(ADDRESS(ROW()-1,COLUMN())))+1)</f>
        <v/>
      </c>
      <c r="BV587" s="22" t="str">
        <f t="shared" si="438"/>
        <v/>
      </c>
    </row>
    <row r="588" spans="2:74">
      <c r="B588" s="39"/>
      <c r="C588" s="3"/>
      <c r="D588" s="3" t="str">
        <f t="shared" si="399"/>
        <v/>
      </c>
      <c r="E588" s="40"/>
      <c r="F588" s="40"/>
      <c r="G588" s="40">
        <f t="shared" si="406"/>
        <v>0</v>
      </c>
      <c r="H588" s="3">
        <v>80</v>
      </c>
      <c r="I588" s="3" t="str">
        <f t="shared" si="400"/>
        <v>C U I T</v>
      </c>
      <c r="J588" s="33"/>
      <c r="K588" s="3"/>
      <c r="L588" s="41"/>
      <c r="M588" s="41"/>
      <c r="N588" s="41"/>
      <c r="O588" s="41"/>
      <c r="P588" s="41"/>
      <c r="Q588" s="41"/>
      <c r="R588" s="41"/>
      <c r="S588" s="41"/>
      <c r="T588" s="3" t="s">
        <v>645</v>
      </c>
      <c r="U588" s="3" t="str">
        <f t="shared" si="401"/>
        <v>PESOS ARGENTINOS</v>
      </c>
      <c r="V588" s="41">
        <v>1</v>
      </c>
      <c r="W588" s="41">
        <v>1</v>
      </c>
      <c r="X588" s="3">
        <v>0</v>
      </c>
      <c r="Y588" s="3" t="str">
        <f t="shared" si="402"/>
        <v>NO CORRESPONDE</v>
      </c>
      <c r="Z588" s="3"/>
      <c r="AA588" s="39" t="str">
        <f t="shared" si="407"/>
        <v/>
      </c>
      <c r="AC588" s="46"/>
      <c r="AD588" s="7"/>
      <c r="AE588" s="3" t="str">
        <f t="shared" si="403"/>
        <v/>
      </c>
      <c r="AF588" s="47">
        <f t="shared" si="439"/>
        <v>0</v>
      </c>
      <c r="AG588" s="46"/>
      <c r="AH588" s="7"/>
      <c r="AI588" s="3" t="str">
        <f t="shared" si="404"/>
        <v/>
      </c>
      <c r="AJ588" s="47">
        <f t="shared" si="440"/>
        <v>0</v>
      </c>
      <c r="AK588" s="53">
        <f t="shared" si="441"/>
        <v>0</v>
      </c>
      <c r="AL588" s="53">
        <f t="shared" si="442"/>
        <v>0</v>
      </c>
      <c r="AN588" s="56">
        <f t="shared" si="405"/>
        <v>0</v>
      </c>
      <c r="AP588" t="str">
        <f t="shared" si="408"/>
        <v/>
      </c>
      <c r="AQ588" t="str">
        <f t="shared" si="409"/>
        <v/>
      </c>
      <c r="AR588" t="str">
        <f t="shared" si="410"/>
        <v/>
      </c>
      <c r="AS588" t="str">
        <f t="shared" si="411"/>
        <v/>
      </c>
      <c r="AT588" t="str">
        <f t="shared" si="412"/>
        <v/>
      </c>
      <c r="AU588" t="str">
        <f t="shared" si="413"/>
        <v>80</v>
      </c>
      <c r="AV588" t="str">
        <f t="shared" si="414"/>
        <v/>
      </c>
      <c r="AW588" t="str">
        <f t="shared" si="415"/>
        <v xml:space="preserve">                              </v>
      </c>
      <c r="AX588" t="str">
        <f t="shared" si="416"/>
        <v>000000000000000</v>
      </c>
      <c r="AY588" t="str">
        <f t="shared" si="417"/>
        <v>000000000000000</v>
      </c>
      <c r="AZ588" t="str">
        <f t="shared" si="418"/>
        <v>000000000000000</v>
      </c>
      <c r="BA588" t="str">
        <f t="shared" si="419"/>
        <v>000000000000000</v>
      </c>
      <c r="BB588" t="str">
        <f t="shared" si="420"/>
        <v>000000000000000</v>
      </c>
      <c r="BC588" t="str">
        <f t="shared" si="421"/>
        <v>000000000000000</v>
      </c>
      <c r="BD588" t="str">
        <f t="shared" si="422"/>
        <v>000000000000000</v>
      </c>
      <c r="BE588" t="str">
        <f t="shared" si="423"/>
        <v>000000000000000</v>
      </c>
      <c r="BF588" t="str">
        <f t="shared" si="424"/>
        <v>PES</v>
      </c>
      <c r="BG588" t="str">
        <f t="shared" si="425"/>
        <v>0001000000</v>
      </c>
      <c r="BH588">
        <f t="shared" si="426"/>
        <v>1</v>
      </c>
      <c r="BI588" t="str">
        <f t="shared" si="427"/>
        <v xml:space="preserve"> </v>
      </c>
      <c r="BJ588" t="str">
        <f t="shared" si="428"/>
        <v>000000000000000</v>
      </c>
      <c r="BK588" t="str">
        <f t="shared" si="429"/>
        <v/>
      </c>
      <c r="BL588" t="str">
        <f t="shared" si="430"/>
        <v/>
      </c>
      <c r="BM588" t="str">
        <f t="shared" si="431"/>
        <v/>
      </c>
      <c r="BN588" t="str">
        <f t="shared" si="432"/>
        <v/>
      </c>
      <c r="BO588" t="str">
        <f t="shared" si="433"/>
        <v/>
      </c>
      <c r="BP588" t="str">
        <f t="shared" si="434"/>
        <v/>
      </c>
      <c r="BQ588" t="str">
        <f t="shared" si="435"/>
        <v/>
      </c>
      <c r="BR588" t="str">
        <f t="shared" si="436"/>
        <v/>
      </c>
      <c r="BS588" s="22" t="str">
        <f ca="1">IF(BT588="","",MAX($BS$5:INDIRECT(ADDRESS(ROW()-1,COLUMN())))+1)</f>
        <v/>
      </c>
      <c r="BT588" s="22" t="str">
        <f t="shared" si="437"/>
        <v/>
      </c>
      <c r="BU588" s="22" t="str">
        <f ca="1">IF(BV588="","",MAX($BU$5:INDIRECT(ADDRESS(ROW()-1,COLUMN())))+1)</f>
        <v/>
      </c>
      <c r="BV588" s="22" t="str">
        <f t="shared" si="438"/>
        <v/>
      </c>
    </row>
    <row r="589" spans="2:74">
      <c r="B589" s="39"/>
      <c r="C589" s="3"/>
      <c r="D589" s="3" t="str">
        <f t="shared" si="399"/>
        <v/>
      </c>
      <c r="E589" s="40"/>
      <c r="F589" s="40"/>
      <c r="G589" s="40">
        <f t="shared" si="406"/>
        <v>0</v>
      </c>
      <c r="H589" s="3">
        <v>80</v>
      </c>
      <c r="I589" s="3" t="str">
        <f t="shared" si="400"/>
        <v>C U I T</v>
      </c>
      <c r="J589" s="33"/>
      <c r="K589" s="3"/>
      <c r="L589" s="41"/>
      <c r="M589" s="41"/>
      <c r="N589" s="41"/>
      <c r="O589" s="41"/>
      <c r="P589" s="41"/>
      <c r="Q589" s="41"/>
      <c r="R589" s="41"/>
      <c r="S589" s="41"/>
      <c r="T589" s="3" t="s">
        <v>645</v>
      </c>
      <c r="U589" s="3" t="str">
        <f t="shared" si="401"/>
        <v>PESOS ARGENTINOS</v>
      </c>
      <c r="V589" s="41">
        <v>1</v>
      </c>
      <c r="W589" s="41">
        <v>1</v>
      </c>
      <c r="X589" s="3">
        <v>0</v>
      </c>
      <c r="Y589" s="3" t="str">
        <f t="shared" si="402"/>
        <v>NO CORRESPONDE</v>
      </c>
      <c r="Z589" s="3"/>
      <c r="AA589" s="39" t="str">
        <f t="shared" si="407"/>
        <v/>
      </c>
      <c r="AC589" s="46"/>
      <c r="AD589" s="7"/>
      <c r="AE589" s="3" t="str">
        <f t="shared" si="403"/>
        <v/>
      </c>
      <c r="AF589" s="47">
        <f t="shared" si="439"/>
        <v>0</v>
      </c>
      <c r="AG589" s="46"/>
      <c r="AH589" s="7"/>
      <c r="AI589" s="3" t="str">
        <f t="shared" si="404"/>
        <v/>
      </c>
      <c r="AJ589" s="47">
        <f t="shared" si="440"/>
        <v>0</v>
      </c>
      <c r="AK589" s="53">
        <f t="shared" si="441"/>
        <v>0</v>
      </c>
      <c r="AL589" s="53">
        <f t="shared" si="442"/>
        <v>0</v>
      </c>
      <c r="AN589" s="56">
        <f t="shared" si="405"/>
        <v>0</v>
      </c>
      <c r="AP589" t="str">
        <f t="shared" si="408"/>
        <v/>
      </c>
      <c r="AQ589" t="str">
        <f t="shared" si="409"/>
        <v/>
      </c>
      <c r="AR589" t="str">
        <f t="shared" si="410"/>
        <v/>
      </c>
      <c r="AS589" t="str">
        <f t="shared" si="411"/>
        <v/>
      </c>
      <c r="AT589" t="str">
        <f t="shared" si="412"/>
        <v/>
      </c>
      <c r="AU589" t="str">
        <f t="shared" si="413"/>
        <v>80</v>
      </c>
      <c r="AV589" t="str">
        <f t="shared" si="414"/>
        <v/>
      </c>
      <c r="AW589" t="str">
        <f t="shared" si="415"/>
        <v xml:space="preserve">                              </v>
      </c>
      <c r="AX589" t="str">
        <f t="shared" si="416"/>
        <v>000000000000000</v>
      </c>
      <c r="AY589" t="str">
        <f t="shared" si="417"/>
        <v>000000000000000</v>
      </c>
      <c r="AZ589" t="str">
        <f t="shared" si="418"/>
        <v>000000000000000</v>
      </c>
      <c r="BA589" t="str">
        <f t="shared" si="419"/>
        <v>000000000000000</v>
      </c>
      <c r="BB589" t="str">
        <f t="shared" si="420"/>
        <v>000000000000000</v>
      </c>
      <c r="BC589" t="str">
        <f t="shared" si="421"/>
        <v>000000000000000</v>
      </c>
      <c r="BD589" t="str">
        <f t="shared" si="422"/>
        <v>000000000000000</v>
      </c>
      <c r="BE589" t="str">
        <f t="shared" si="423"/>
        <v>000000000000000</v>
      </c>
      <c r="BF589" t="str">
        <f t="shared" si="424"/>
        <v>PES</v>
      </c>
      <c r="BG589" t="str">
        <f t="shared" si="425"/>
        <v>0001000000</v>
      </c>
      <c r="BH589">
        <f t="shared" si="426"/>
        <v>1</v>
      </c>
      <c r="BI589" t="str">
        <f t="shared" si="427"/>
        <v xml:space="preserve"> </v>
      </c>
      <c r="BJ589" t="str">
        <f t="shared" si="428"/>
        <v>000000000000000</v>
      </c>
      <c r="BK589" t="str">
        <f t="shared" si="429"/>
        <v/>
      </c>
      <c r="BL589" t="str">
        <f t="shared" si="430"/>
        <v/>
      </c>
      <c r="BM589" t="str">
        <f t="shared" si="431"/>
        <v/>
      </c>
      <c r="BN589" t="str">
        <f t="shared" si="432"/>
        <v/>
      </c>
      <c r="BO589" t="str">
        <f t="shared" si="433"/>
        <v/>
      </c>
      <c r="BP589" t="str">
        <f t="shared" si="434"/>
        <v/>
      </c>
      <c r="BQ589" t="str">
        <f t="shared" si="435"/>
        <v/>
      </c>
      <c r="BR589" t="str">
        <f t="shared" si="436"/>
        <v/>
      </c>
      <c r="BS589" s="22" t="str">
        <f ca="1">IF(BT589="","",MAX($BS$5:INDIRECT(ADDRESS(ROW()-1,COLUMN())))+1)</f>
        <v/>
      </c>
      <c r="BT589" s="22" t="str">
        <f t="shared" si="437"/>
        <v/>
      </c>
      <c r="BU589" s="22" t="str">
        <f ca="1">IF(BV589="","",MAX($BU$5:INDIRECT(ADDRESS(ROW()-1,COLUMN())))+1)</f>
        <v/>
      </c>
      <c r="BV589" s="22" t="str">
        <f t="shared" si="438"/>
        <v/>
      </c>
    </row>
    <row r="590" spans="2:74">
      <c r="B590" s="39"/>
      <c r="C590" s="3"/>
      <c r="D590" s="3" t="str">
        <f t="shared" si="399"/>
        <v/>
      </c>
      <c r="E590" s="40"/>
      <c r="F590" s="40"/>
      <c r="G590" s="40">
        <f t="shared" si="406"/>
        <v>0</v>
      </c>
      <c r="H590" s="3">
        <v>80</v>
      </c>
      <c r="I590" s="3" t="str">
        <f t="shared" si="400"/>
        <v>C U I T</v>
      </c>
      <c r="J590" s="33"/>
      <c r="K590" s="3"/>
      <c r="L590" s="41"/>
      <c r="M590" s="41"/>
      <c r="N590" s="41"/>
      <c r="O590" s="41"/>
      <c r="P590" s="41"/>
      <c r="Q590" s="41"/>
      <c r="R590" s="41"/>
      <c r="S590" s="41"/>
      <c r="T590" s="3" t="s">
        <v>645</v>
      </c>
      <c r="U590" s="3" t="str">
        <f t="shared" si="401"/>
        <v>PESOS ARGENTINOS</v>
      </c>
      <c r="V590" s="41">
        <v>1</v>
      </c>
      <c r="W590" s="41">
        <v>1</v>
      </c>
      <c r="X590" s="3">
        <v>0</v>
      </c>
      <c r="Y590" s="3" t="str">
        <f t="shared" si="402"/>
        <v>NO CORRESPONDE</v>
      </c>
      <c r="Z590" s="3"/>
      <c r="AA590" s="39" t="str">
        <f t="shared" si="407"/>
        <v/>
      </c>
      <c r="AC590" s="46"/>
      <c r="AD590" s="7"/>
      <c r="AE590" s="3" t="str">
        <f t="shared" si="403"/>
        <v/>
      </c>
      <c r="AF590" s="47">
        <f t="shared" si="439"/>
        <v>0</v>
      </c>
      <c r="AG590" s="46"/>
      <c r="AH590" s="7"/>
      <c r="AI590" s="3" t="str">
        <f t="shared" si="404"/>
        <v/>
      </c>
      <c r="AJ590" s="47">
        <f t="shared" si="440"/>
        <v>0</v>
      </c>
      <c r="AK590" s="53">
        <f t="shared" si="441"/>
        <v>0</v>
      </c>
      <c r="AL590" s="53">
        <f t="shared" si="442"/>
        <v>0</v>
      </c>
      <c r="AN590" s="56">
        <f t="shared" si="405"/>
        <v>0</v>
      </c>
      <c r="AP590" t="str">
        <f t="shared" si="408"/>
        <v/>
      </c>
      <c r="AQ590" t="str">
        <f t="shared" si="409"/>
        <v/>
      </c>
      <c r="AR590" t="str">
        <f t="shared" si="410"/>
        <v/>
      </c>
      <c r="AS590" t="str">
        <f t="shared" si="411"/>
        <v/>
      </c>
      <c r="AT590" t="str">
        <f t="shared" si="412"/>
        <v/>
      </c>
      <c r="AU590" t="str">
        <f t="shared" si="413"/>
        <v>80</v>
      </c>
      <c r="AV590" t="str">
        <f t="shared" si="414"/>
        <v/>
      </c>
      <c r="AW590" t="str">
        <f t="shared" si="415"/>
        <v xml:space="preserve">                              </v>
      </c>
      <c r="AX590" t="str">
        <f t="shared" si="416"/>
        <v>000000000000000</v>
      </c>
      <c r="AY590" t="str">
        <f t="shared" si="417"/>
        <v>000000000000000</v>
      </c>
      <c r="AZ590" t="str">
        <f t="shared" si="418"/>
        <v>000000000000000</v>
      </c>
      <c r="BA590" t="str">
        <f t="shared" si="419"/>
        <v>000000000000000</v>
      </c>
      <c r="BB590" t="str">
        <f t="shared" si="420"/>
        <v>000000000000000</v>
      </c>
      <c r="BC590" t="str">
        <f t="shared" si="421"/>
        <v>000000000000000</v>
      </c>
      <c r="BD590" t="str">
        <f t="shared" si="422"/>
        <v>000000000000000</v>
      </c>
      <c r="BE590" t="str">
        <f t="shared" si="423"/>
        <v>000000000000000</v>
      </c>
      <c r="BF590" t="str">
        <f t="shared" si="424"/>
        <v>PES</v>
      </c>
      <c r="BG590" t="str">
        <f t="shared" si="425"/>
        <v>0001000000</v>
      </c>
      <c r="BH590">
        <f t="shared" si="426"/>
        <v>1</v>
      </c>
      <c r="BI590" t="str">
        <f t="shared" si="427"/>
        <v xml:space="preserve"> </v>
      </c>
      <c r="BJ590" t="str">
        <f t="shared" si="428"/>
        <v>000000000000000</v>
      </c>
      <c r="BK590" t="str">
        <f t="shared" si="429"/>
        <v/>
      </c>
      <c r="BL590" t="str">
        <f t="shared" si="430"/>
        <v/>
      </c>
      <c r="BM590" t="str">
        <f t="shared" si="431"/>
        <v/>
      </c>
      <c r="BN590" t="str">
        <f t="shared" si="432"/>
        <v/>
      </c>
      <c r="BO590" t="str">
        <f t="shared" si="433"/>
        <v/>
      </c>
      <c r="BP590" t="str">
        <f t="shared" si="434"/>
        <v/>
      </c>
      <c r="BQ590" t="str">
        <f t="shared" si="435"/>
        <v/>
      </c>
      <c r="BR590" t="str">
        <f t="shared" si="436"/>
        <v/>
      </c>
      <c r="BS590" s="22" t="str">
        <f ca="1">IF(BT590="","",MAX($BS$5:INDIRECT(ADDRESS(ROW()-1,COLUMN())))+1)</f>
        <v/>
      </c>
      <c r="BT590" s="22" t="str">
        <f t="shared" si="437"/>
        <v/>
      </c>
      <c r="BU590" s="22" t="str">
        <f ca="1">IF(BV590="","",MAX($BU$5:INDIRECT(ADDRESS(ROW()-1,COLUMN())))+1)</f>
        <v/>
      </c>
      <c r="BV590" s="22" t="str">
        <f t="shared" si="438"/>
        <v/>
      </c>
    </row>
    <row r="591" spans="2:74">
      <c r="B591" s="39"/>
      <c r="C591" s="3"/>
      <c r="D591" s="3" t="str">
        <f t="shared" si="399"/>
        <v/>
      </c>
      <c r="E591" s="40"/>
      <c r="F591" s="40"/>
      <c r="G591" s="40">
        <f t="shared" si="406"/>
        <v>0</v>
      </c>
      <c r="H591" s="3">
        <v>80</v>
      </c>
      <c r="I591" s="3" t="str">
        <f t="shared" si="400"/>
        <v>C U I T</v>
      </c>
      <c r="J591" s="33"/>
      <c r="K591" s="3"/>
      <c r="L591" s="41"/>
      <c r="M591" s="41"/>
      <c r="N591" s="41"/>
      <c r="O591" s="41"/>
      <c r="P591" s="41"/>
      <c r="Q591" s="41"/>
      <c r="R591" s="41"/>
      <c r="S591" s="41"/>
      <c r="T591" s="3" t="s">
        <v>645</v>
      </c>
      <c r="U591" s="3" t="str">
        <f t="shared" si="401"/>
        <v>PESOS ARGENTINOS</v>
      </c>
      <c r="V591" s="41">
        <v>1</v>
      </c>
      <c r="W591" s="41">
        <v>1</v>
      </c>
      <c r="X591" s="3">
        <v>0</v>
      </c>
      <c r="Y591" s="3" t="str">
        <f t="shared" si="402"/>
        <v>NO CORRESPONDE</v>
      </c>
      <c r="Z591" s="3"/>
      <c r="AA591" s="39" t="str">
        <f t="shared" si="407"/>
        <v/>
      </c>
      <c r="AC591" s="46"/>
      <c r="AD591" s="7"/>
      <c r="AE591" s="3" t="str">
        <f t="shared" si="403"/>
        <v/>
      </c>
      <c r="AF591" s="47">
        <f t="shared" si="439"/>
        <v>0</v>
      </c>
      <c r="AG591" s="46"/>
      <c r="AH591" s="7"/>
      <c r="AI591" s="3" t="str">
        <f t="shared" si="404"/>
        <v/>
      </c>
      <c r="AJ591" s="47">
        <f t="shared" si="440"/>
        <v>0</v>
      </c>
      <c r="AK591" s="53">
        <f t="shared" si="441"/>
        <v>0</v>
      </c>
      <c r="AL591" s="53">
        <f t="shared" si="442"/>
        <v>0</v>
      </c>
      <c r="AN591" s="56">
        <f t="shared" si="405"/>
        <v>0</v>
      </c>
      <c r="AP591" t="str">
        <f t="shared" si="408"/>
        <v/>
      </c>
      <c r="AQ591" t="str">
        <f t="shared" si="409"/>
        <v/>
      </c>
      <c r="AR591" t="str">
        <f t="shared" si="410"/>
        <v/>
      </c>
      <c r="AS591" t="str">
        <f t="shared" si="411"/>
        <v/>
      </c>
      <c r="AT591" t="str">
        <f t="shared" si="412"/>
        <v/>
      </c>
      <c r="AU591" t="str">
        <f t="shared" si="413"/>
        <v>80</v>
      </c>
      <c r="AV591" t="str">
        <f t="shared" si="414"/>
        <v/>
      </c>
      <c r="AW591" t="str">
        <f t="shared" si="415"/>
        <v xml:space="preserve">                              </v>
      </c>
      <c r="AX591" t="str">
        <f t="shared" si="416"/>
        <v>000000000000000</v>
      </c>
      <c r="AY591" t="str">
        <f t="shared" si="417"/>
        <v>000000000000000</v>
      </c>
      <c r="AZ591" t="str">
        <f t="shared" si="418"/>
        <v>000000000000000</v>
      </c>
      <c r="BA591" t="str">
        <f t="shared" si="419"/>
        <v>000000000000000</v>
      </c>
      <c r="BB591" t="str">
        <f t="shared" si="420"/>
        <v>000000000000000</v>
      </c>
      <c r="BC591" t="str">
        <f t="shared" si="421"/>
        <v>000000000000000</v>
      </c>
      <c r="BD591" t="str">
        <f t="shared" si="422"/>
        <v>000000000000000</v>
      </c>
      <c r="BE591" t="str">
        <f t="shared" si="423"/>
        <v>000000000000000</v>
      </c>
      <c r="BF591" t="str">
        <f t="shared" si="424"/>
        <v>PES</v>
      </c>
      <c r="BG591" t="str">
        <f t="shared" si="425"/>
        <v>0001000000</v>
      </c>
      <c r="BH591">
        <f t="shared" si="426"/>
        <v>1</v>
      </c>
      <c r="BI591" t="str">
        <f t="shared" si="427"/>
        <v xml:space="preserve"> </v>
      </c>
      <c r="BJ591" t="str">
        <f t="shared" si="428"/>
        <v>000000000000000</v>
      </c>
      <c r="BK591" t="str">
        <f t="shared" si="429"/>
        <v/>
      </c>
      <c r="BL591" t="str">
        <f t="shared" si="430"/>
        <v/>
      </c>
      <c r="BM591" t="str">
        <f t="shared" si="431"/>
        <v/>
      </c>
      <c r="BN591" t="str">
        <f t="shared" si="432"/>
        <v/>
      </c>
      <c r="BO591" t="str">
        <f t="shared" si="433"/>
        <v/>
      </c>
      <c r="BP591" t="str">
        <f t="shared" si="434"/>
        <v/>
      </c>
      <c r="BQ591" t="str">
        <f t="shared" si="435"/>
        <v/>
      </c>
      <c r="BR591" t="str">
        <f t="shared" si="436"/>
        <v/>
      </c>
      <c r="BS591" s="22" t="str">
        <f ca="1">IF(BT591="","",MAX($BS$5:INDIRECT(ADDRESS(ROW()-1,COLUMN())))+1)</f>
        <v/>
      </c>
      <c r="BT591" s="22" t="str">
        <f t="shared" si="437"/>
        <v/>
      </c>
      <c r="BU591" s="22" t="str">
        <f ca="1">IF(BV591="","",MAX($BU$5:INDIRECT(ADDRESS(ROW()-1,COLUMN())))+1)</f>
        <v/>
      </c>
      <c r="BV591" s="22" t="str">
        <f t="shared" si="438"/>
        <v/>
      </c>
    </row>
    <row r="592" spans="2:74">
      <c r="B592" s="39"/>
      <c r="C592" s="3"/>
      <c r="D592" s="3" t="str">
        <f t="shared" si="399"/>
        <v/>
      </c>
      <c r="E592" s="40"/>
      <c r="F592" s="40"/>
      <c r="G592" s="40">
        <f t="shared" si="406"/>
        <v>0</v>
      </c>
      <c r="H592" s="3">
        <v>80</v>
      </c>
      <c r="I592" s="3" t="str">
        <f t="shared" si="400"/>
        <v>C U I T</v>
      </c>
      <c r="J592" s="33"/>
      <c r="K592" s="3"/>
      <c r="L592" s="41"/>
      <c r="M592" s="41"/>
      <c r="N592" s="41"/>
      <c r="O592" s="41"/>
      <c r="P592" s="41"/>
      <c r="Q592" s="41"/>
      <c r="R592" s="41"/>
      <c r="S592" s="41"/>
      <c r="T592" s="3" t="s">
        <v>645</v>
      </c>
      <c r="U592" s="3" t="str">
        <f t="shared" si="401"/>
        <v>PESOS ARGENTINOS</v>
      </c>
      <c r="V592" s="41">
        <v>1</v>
      </c>
      <c r="W592" s="41">
        <v>1</v>
      </c>
      <c r="X592" s="3">
        <v>0</v>
      </c>
      <c r="Y592" s="3" t="str">
        <f t="shared" si="402"/>
        <v>NO CORRESPONDE</v>
      </c>
      <c r="Z592" s="3"/>
      <c r="AA592" s="39" t="str">
        <f t="shared" si="407"/>
        <v/>
      </c>
      <c r="AC592" s="46"/>
      <c r="AD592" s="7"/>
      <c r="AE592" s="3" t="str">
        <f t="shared" si="403"/>
        <v/>
      </c>
      <c r="AF592" s="47">
        <f t="shared" si="439"/>
        <v>0</v>
      </c>
      <c r="AG592" s="46"/>
      <c r="AH592" s="7"/>
      <c r="AI592" s="3" t="str">
        <f t="shared" si="404"/>
        <v/>
      </c>
      <c r="AJ592" s="47">
        <f t="shared" si="440"/>
        <v>0</v>
      </c>
      <c r="AK592" s="53">
        <f t="shared" si="441"/>
        <v>0</v>
      </c>
      <c r="AL592" s="53">
        <f t="shared" si="442"/>
        <v>0</v>
      </c>
      <c r="AN592" s="56">
        <f t="shared" si="405"/>
        <v>0</v>
      </c>
      <c r="AP592" t="str">
        <f t="shared" si="408"/>
        <v/>
      </c>
      <c r="AQ592" t="str">
        <f t="shared" si="409"/>
        <v/>
      </c>
      <c r="AR592" t="str">
        <f t="shared" si="410"/>
        <v/>
      </c>
      <c r="AS592" t="str">
        <f t="shared" si="411"/>
        <v/>
      </c>
      <c r="AT592" t="str">
        <f t="shared" si="412"/>
        <v/>
      </c>
      <c r="AU592" t="str">
        <f t="shared" si="413"/>
        <v>80</v>
      </c>
      <c r="AV592" t="str">
        <f t="shared" si="414"/>
        <v/>
      </c>
      <c r="AW592" t="str">
        <f t="shared" si="415"/>
        <v xml:space="preserve">                              </v>
      </c>
      <c r="AX592" t="str">
        <f t="shared" si="416"/>
        <v>000000000000000</v>
      </c>
      <c r="AY592" t="str">
        <f t="shared" si="417"/>
        <v>000000000000000</v>
      </c>
      <c r="AZ592" t="str">
        <f t="shared" si="418"/>
        <v>000000000000000</v>
      </c>
      <c r="BA592" t="str">
        <f t="shared" si="419"/>
        <v>000000000000000</v>
      </c>
      <c r="BB592" t="str">
        <f t="shared" si="420"/>
        <v>000000000000000</v>
      </c>
      <c r="BC592" t="str">
        <f t="shared" si="421"/>
        <v>000000000000000</v>
      </c>
      <c r="BD592" t="str">
        <f t="shared" si="422"/>
        <v>000000000000000</v>
      </c>
      <c r="BE592" t="str">
        <f t="shared" si="423"/>
        <v>000000000000000</v>
      </c>
      <c r="BF592" t="str">
        <f t="shared" si="424"/>
        <v>PES</v>
      </c>
      <c r="BG592" t="str">
        <f t="shared" si="425"/>
        <v>0001000000</v>
      </c>
      <c r="BH592">
        <f t="shared" si="426"/>
        <v>1</v>
      </c>
      <c r="BI592" t="str">
        <f t="shared" si="427"/>
        <v xml:space="preserve"> </v>
      </c>
      <c r="BJ592" t="str">
        <f t="shared" si="428"/>
        <v>000000000000000</v>
      </c>
      <c r="BK592" t="str">
        <f t="shared" si="429"/>
        <v/>
      </c>
      <c r="BL592" t="str">
        <f t="shared" si="430"/>
        <v/>
      </c>
      <c r="BM592" t="str">
        <f t="shared" si="431"/>
        <v/>
      </c>
      <c r="BN592" t="str">
        <f t="shared" si="432"/>
        <v/>
      </c>
      <c r="BO592" t="str">
        <f t="shared" si="433"/>
        <v/>
      </c>
      <c r="BP592" t="str">
        <f t="shared" si="434"/>
        <v/>
      </c>
      <c r="BQ592" t="str">
        <f t="shared" si="435"/>
        <v/>
      </c>
      <c r="BR592" t="str">
        <f t="shared" si="436"/>
        <v/>
      </c>
      <c r="BS592" s="22" t="str">
        <f ca="1">IF(BT592="","",MAX($BS$5:INDIRECT(ADDRESS(ROW()-1,COLUMN())))+1)</f>
        <v/>
      </c>
      <c r="BT592" s="22" t="str">
        <f t="shared" si="437"/>
        <v/>
      </c>
      <c r="BU592" s="22" t="str">
        <f ca="1">IF(BV592="","",MAX($BU$5:INDIRECT(ADDRESS(ROW()-1,COLUMN())))+1)</f>
        <v/>
      </c>
      <c r="BV592" s="22" t="str">
        <f t="shared" si="438"/>
        <v/>
      </c>
    </row>
    <row r="593" spans="2:74">
      <c r="B593" s="39"/>
      <c r="C593" s="3"/>
      <c r="D593" s="3" t="str">
        <f t="shared" si="399"/>
        <v/>
      </c>
      <c r="E593" s="40"/>
      <c r="F593" s="40"/>
      <c r="G593" s="40">
        <f t="shared" si="406"/>
        <v>0</v>
      </c>
      <c r="H593" s="3">
        <v>80</v>
      </c>
      <c r="I593" s="3" t="str">
        <f t="shared" si="400"/>
        <v>C U I T</v>
      </c>
      <c r="J593" s="33"/>
      <c r="K593" s="3"/>
      <c r="L593" s="41"/>
      <c r="M593" s="41"/>
      <c r="N593" s="41"/>
      <c r="O593" s="41"/>
      <c r="P593" s="41"/>
      <c r="Q593" s="41"/>
      <c r="R593" s="41"/>
      <c r="S593" s="41"/>
      <c r="T593" s="3" t="s">
        <v>645</v>
      </c>
      <c r="U593" s="3" t="str">
        <f t="shared" si="401"/>
        <v>PESOS ARGENTINOS</v>
      </c>
      <c r="V593" s="41">
        <v>1</v>
      </c>
      <c r="W593" s="41">
        <v>1</v>
      </c>
      <c r="X593" s="3">
        <v>0</v>
      </c>
      <c r="Y593" s="3" t="str">
        <f t="shared" si="402"/>
        <v>NO CORRESPONDE</v>
      </c>
      <c r="Z593" s="3"/>
      <c r="AA593" s="39" t="str">
        <f t="shared" si="407"/>
        <v/>
      </c>
      <c r="AC593" s="46"/>
      <c r="AD593" s="7"/>
      <c r="AE593" s="3" t="str">
        <f t="shared" si="403"/>
        <v/>
      </c>
      <c r="AF593" s="47">
        <f t="shared" si="439"/>
        <v>0</v>
      </c>
      <c r="AG593" s="46"/>
      <c r="AH593" s="7"/>
      <c r="AI593" s="3" t="str">
        <f t="shared" si="404"/>
        <v/>
      </c>
      <c r="AJ593" s="47">
        <f t="shared" si="440"/>
        <v>0</v>
      </c>
      <c r="AK593" s="53">
        <f t="shared" si="441"/>
        <v>0</v>
      </c>
      <c r="AL593" s="53">
        <f t="shared" si="442"/>
        <v>0</v>
      </c>
      <c r="AN593" s="56">
        <f t="shared" si="405"/>
        <v>0</v>
      </c>
      <c r="AP593" t="str">
        <f t="shared" si="408"/>
        <v/>
      </c>
      <c r="AQ593" t="str">
        <f t="shared" si="409"/>
        <v/>
      </c>
      <c r="AR593" t="str">
        <f t="shared" si="410"/>
        <v/>
      </c>
      <c r="AS593" t="str">
        <f t="shared" si="411"/>
        <v/>
      </c>
      <c r="AT593" t="str">
        <f t="shared" si="412"/>
        <v/>
      </c>
      <c r="AU593" t="str">
        <f t="shared" si="413"/>
        <v>80</v>
      </c>
      <c r="AV593" t="str">
        <f t="shared" si="414"/>
        <v/>
      </c>
      <c r="AW593" t="str">
        <f t="shared" si="415"/>
        <v xml:space="preserve">                              </v>
      </c>
      <c r="AX593" t="str">
        <f t="shared" si="416"/>
        <v>000000000000000</v>
      </c>
      <c r="AY593" t="str">
        <f t="shared" si="417"/>
        <v>000000000000000</v>
      </c>
      <c r="AZ593" t="str">
        <f t="shared" si="418"/>
        <v>000000000000000</v>
      </c>
      <c r="BA593" t="str">
        <f t="shared" si="419"/>
        <v>000000000000000</v>
      </c>
      <c r="BB593" t="str">
        <f t="shared" si="420"/>
        <v>000000000000000</v>
      </c>
      <c r="BC593" t="str">
        <f t="shared" si="421"/>
        <v>000000000000000</v>
      </c>
      <c r="BD593" t="str">
        <f t="shared" si="422"/>
        <v>000000000000000</v>
      </c>
      <c r="BE593" t="str">
        <f t="shared" si="423"/>
        <v>000000000000000</v>
      </c>
      <c r="BF593" t="str">
        <f t="shared" si="424"/>
        <v>PES</v>
      </c>
      <c r="BG593" t="str">
        <f t="shared" si="425"/>
        <v>0001000000</v>
      </c>
      <c r="BH593">
        <f t="shared" si="426"/>
        <v>1</v>
      </c>
      <c r="BI593" t="str">
        <f t="shared" si="427"/>
        <v xml:space="preserve"> </v>
      </c>
      <c r="BJ593" t="str">
        <f t="shared" si="428"/>
        <v>000000000000000</v>
      </c>
      <c r="BK593" t="str">
        <f t="shared" si="429"/>
        <v/>
      </c>
      <c r="BL593" t="str">
        <f t="shared" si="430"/>
        <v/>
      </c>
      <c r="BM593" t="str">
        <f t="shared" si="431"/>
        <v/>
      </c>
      <c r="BN593" t="str">
        <f t="shared" si="432"/>
        <v/>
      </c>
      <c r="BO593" t="str">
        <f t="shared" si="433"/>
        <v/>
      </c>
      <c r="BP593" t="str">
        <f t="shared" si="434"/>
        <v/>
      </c>
      <c r="BQ593" t="str">
        <f t="shared" si="435"/>
        <v/>
      </c>
      <c r="BR593" t="str">
        <f t="shared" si="436"/>
        <v/>
      </c>
      <c r="BS593" s="22" t="str">
        <f ca="1">IF(BT593="","",MAX($BS$5:INDIRECT(ADDRESS(ROW()-1,COLUMN())))+1)</f>
        <v/>
      </c>
      <c r="BT593" s="22" t="str">
        <f t="shared" si="437"/>
        <v/>
      </c>
      <c r="BU593" s="22" t="str">
        <f ca="1">IF(BV593="","",MAX($BU$5:INDIRECT(ADDRESS(ROW()-1,COLUMN())))+1)</f>
        <v/>
      </c>
      <c r="BV593" s="22" t="str">
        <f t="shared" si="438"/>
        <v/>
      </c>
    </row>
    <row r="594" spans="2:74">
      <c r="B594" s="39"/>
      <c r="C594" s="3"/>
      <c r="D594" s="3" t="str">
        <f t="shared" si="399"/>
        <v/>
      </c>
      <c r="E594" s="40"/>
      <c r="F594" s="40"/>
      <c r="G594" s="40">
        <f t="shared" si="406"/>
        <v>0</v>
      </c>
      <c r="H594" s="3">
        <v>80</v>
      </c>
      <c r="I594" s="3" t="str">
        <f t="shared" si="400"/>
        <v>C U I T</v>
      </c>
      <c r="J594" s="33"/>
      <c r="K594" s="3"/>
      <c r="L594" s="41"/>
      <c r="M594" s="41"/>
      <c r="N594" s="41"/>
      <c r="O594" s="41"/>
      <c r="P594" s="41"/>
      <c r="Q594" s="41"/>
      <c r="R594" s="41"/>
      <c r="S594" s="41"/>
      <c r="T594" s="3" t="s">
        <v>645</v>
      </c>
      <c r="U594" s="3" t="str">
        <f t="shared" si="401"/>
        <v>PESOS ARGENTINOS</v>
      </c>
      <c r="V594" s="41">
        <v>1</v>
      </c>
      <c r="W594" s="41">
        <v>1</v>
      </c>
      <c r="X594" s="3">
        <v>0</v>
      </c>
      <c r="Y594" s="3" t="str">
        <f t="shared" si="402"/>
        <v>NO CORRESPONDE</v>
      </c>
      <c r="Z594" s="3"/>
      <c r="AA594" s="39" t="str">
        <f t="shared" si="407"/>
        <v/>
      </c>
      <c r="AC594" s="46"/>
      <c r="AD594" s="7"/>
      <c r="AE594" s="3" t="str">
        <f t="shared" si="403"/>
        <v/>
      </c>
      <c r="AF594" s="47">
        <f t="shared" si="439"/>
        <v>0</v>
      </c>
      <c r="AG594" s="46"/>
      <c r="AH594" s="7"/>
      <c r="AI594" s="3" t="str">
        <f t="shared" si="404"/>
        <v/>
      </c>
      <c r="AJ594" s="47">
        <f t="shared" si="440"/>
        <v>0</v>
      </c>
      <c r="AK594" s="53">
        <f t="shared" si="441"/>
        <v>0</v>
      </c>
      <c r="AL594" s="53">
        <f t="shared" si="442"/>
        <v>0</v>
      </c>
      <c r="AN594" s="56">
        <f t="shared" si="405"/>
        <v>0</v>
      </c>
      <c r="AP594" t="str">
        <f t="shared" si="408"/>
        <v/>
      </c>
      <c r="AQ594" t="str">
        <f t="shared" si="409"/>
        <v/>
      </c>
      <c r="AR594" t="str">
        <f t="shared" si="410"/>
        <v/>
      </c>
      <c r="AS594" t="str">
        <f t="shared" si="411"/>
        <v/>
      </c>
      <c r="AT594" t="str">
        <f t="shared" si="412"/>
        <v/>
      </c>
      <c r="AU594" t="str">
        <f t="shared" si="413"/>
        <v>80</v>
      </c>
      <c r="AV594" t="str">
        <f t="shared" si="414"/>
        <v/>
      </c>
      <c r="AW594" t="str">
        <f t="shared" si="415"/>
        <v xml:space="preserve">                              </v>
      </c>
      <c r="AX594" t="str">
        <f t="shared" si="416"/>
        <v>000000000000000</v>
      </c>
      <c r="AY594" t="str">
        <f t="shared" si="417"/>
        <v>000000000000000</v>
      </c>
      <c r="AZ594" t="str">
        <f t="shared" si="418"/>
        <v>000000000000000</v>
      </c>
      <c r="BA594" t="str">
        <f t="shared" si="419"/>
        <v>000000000000000</v>
      </c>
      <c r="BB594" t="str">
        <f t="shared" si="420"/>
        <v>000000000000000</v>
      </c>
      <c r="BC594" t="str">
        <f t="shared" si="421"/>
        <v>000000000000000</v>
      </c>
      <c r="BD594" t="str">
        <f t="shared" si="422"/>
        <v>000000000000000</v>
      </c>
      <c r="BE594" t="str">
        <f t="shared" si="423"/>
        <v>000000000000000</v>
      </c>
      <c r="BF594" t="str">
        <f t="shared" si="424"/>
        <v>PES</v>
      </c>
      <c r="BG594" t="str">
        <f t="shared" si="425"/>
        <v>0001000000</v>
      </c>
      <c r="BH594">
        <f t="shared" si="426"/>
        <v>1</v>
      </c>
      <c r="BI594" t="str">
        <f t="shared" si="427"/>
        <v xml:space="preserve"> </v>
      </c>
      <c r="BJ594" t="str">
        <f t="shared" si="428"/>
        <v>000000000000000</v>
      </c>
      <c r="BK594" t="str">
        <f t="shared" si="429"/>
        <v/>
      </c>
      <c r="BL594" t="str">
        <f t="shared" si="430"/>
        <v/>
      </c>
      <c r="BM594" t="str">
        <f t="shared" si="431"/>
        <v/>
      </c>
      <c r="BN594" t="str">
        <f t="shared" si="432"/>
        <v/>
      </c>
      <c r="BO594" t="str">
        <f t="shared" si="433"/>
        <v/>
      </c>
      <c r="BP594" t="str">
        <f t="shared" si="434"/>
        <v/>
      </c>
      <c r="BQ594" t="str">
        <f t="shared" si="435"/>
        <v/>
      </c>
      <c r="BR594" t="str">
        <f t="shared" si="436"/>
        <v/>
      </c>
      <c r="BS594" s="22" t="str">
        <f ca="1">IF(BT594="","",MAX($BS$5:INDIRECT(ADDRESS(ROW()-1,COLUMN())))+1)</f>
        <v/>
      </c>
      <c r="BT594" s="22" t="str">
        <f t="shared" si="437"/>
        <v/>
      </c>
      <c r="BU594" s="22" t="str">
        <f ca="1">IF(BV594="","",MAX($BU$5:INDIRECT(ADDRESS(ROW()-1,COLUMN())))+1)</f>
        <v/>
      </c>
      <c r="BV594" s="22" t="str">
        <f t="shared" si="438"/>
        <v/>
      </c>
    </row>
    <row r="595" spans="2:74">
      <c r="B595" s="39"/>
      <c r="C595" s="3"/>
      <c r="D595" s="3" t="str">
        <f t="shared" si="399"/>
        <v/>
      </c>
      <c r="E595" s="40"/>
      <c r="F595" s="40"/>
      <c r="G595" s="40">
        <f t="shared" si="406"/>
        <v>0</v>
      </c>
      <c r="H595" s="3">
        <v>80</v>
      </c>
      <c r="I595" s="3" t="str">
        <f t="shared" si="400"/>
        <v>C U I T</v>
      </c>
      <c r="J595" s="33"/>
      <c r="K595" s="3"/>
      <c r="L595" s="41"/>
      <c r="M595" s="41"/>
      <c r="N595" s="41"/>
      <c r="O595" s="41"/>
      <c r="P595" s="41"/>
      <c r="Q595" s="41"/>
      <c r="R595" s="41"/>
      <c r="S595" s="41"/>
      <c r="T595" s="3" t="s">
        <v>645</v>
      </c>
      <c r="U595" s="3" t="str">
        <f t="shared" si="401"/>
        <v>PESOS ARGENTINOS</v>
      </c>
      <c r="V595" s="41">
        <v>1</v>
      </c>
      <c r="W595" s="41">
        <v>1</v>
      </c>
      <c r="X595" s="3">
        <v>0</v>
      </c>
      <c r="Y595" s="3" t="str">
        <f t="shared" si="402"/>
        <v>NO CORRESPONDE</v>
      </c>
      <c r="Z595" s="3"/>
      <c r="AA595" s="39" t="str">
        <f t="shared" si="407"/>
        <v/>
      </c>
      <c r="AC595" s="46"/>
      <c r="AD595" s="7"/>
      <c r="AE595" s="3" t="str">
        <f t="shared" si="403"/>
        <v/>
      </c>
      <c r="AF595" s="47">
        <f t="shared" si="439"/>
        <v>0</v>
      </c>
      <c r="AG595" s="46"/>
      <c r="AH595" s="7"/>
      <c r="AI595" s="3" t="str">
        <f t="shared" si="404"/>
        <v/>
      </c>
      <c r="AJ595" s="47">
        <f t="shared" si="440"/>
        <v>0</v>
      </c>
      <c r="AK595" s="53">
        <f t="shared" si="441"/>
        <v>0</v>
      </c>
      <c r="AL595" s="53">
        <f t="shared" si="442"/>
        <v>0</v>
      </c>
      <c r="AN595" s="56">
        <f t="shared" si="405"/>
        <v>0</v>
      </c>
      <c r="AP595" t="str">
        <f t="shared" si="408"/>
        <v/>
      </c>
      <c r="AQ595" t="str">
        <f t="shared" si="409"/>
        <v/>
      </c>
      <c r="AR595" t="str">
        <f t="shared" si="410"/>
        <v/>
      </c>
      <c r="AS595" t="str">
        <f t="shared" si="411"/>
        <v/>
      </c>
      <c r="AT595" t="str">
        <f t="shared" si="412"/>
        <v/>
      </c>
      <c r="AU595" t="str">
        <f t="shared" si="413"/>
        <v>80</v>
      </c>
      <c r="AV595" t="str">
        <f t="shared" si="414"/>
        <v/>
      </c>
      <c r="AW595" t="str">
        <f t="shared" si="415"/>
        <v xml:space="preserve">                              </v>
      </c>
      <c r="AX595" t="str">
        <f t="shared" si="416"/>
        <v>000000000000000</v>
      </c>
      <c r="AY595" t="str">
        <f t="shared" si="417"/>
        <v>000000000000000</v>
      </c>
      <c r="AZ595" t="str">
        <f t="shared" si="418"/>
        <v>000000000000000</v>
      </c>
      <c r="BA595" t="str">
        <f t="shared" si="419"/>
        <v>000000000000000</v>
      </c>
      <c r="BB595" t="str">
        <f t="shared" si="420"/>
        <v>000000000000000</v>
      </c>
      <c r="BC595" t="str">
        <f t="shared" si="421"/>
        <v>000000000000000</v>
      </c>
      <c r="BD595" t="str">
        <f t="shared" si="422"/>
        <v>000000000000000</v>
      </c>
      <c r="BE595" t="str">
        <f t="shared" si="423"/>
        <v>000000000000000</v>
      </c>
      <c r="BF595" t="str">
        <f t="shared" si="424"/>
        <v>PES</v>
      </c>
      <c r="BG595" t="str">
        <f t="shared" si="425"/>
        <v>0001000000</v>
      </c>
      <c r="BH595">
        <f t="shared" si="426"/>
        <v>1</v>
      </c>
      <c r="BI595" t="str">
        <f t="shared" si="427"/>
        <v xml:space="preserve"> </v>
      </c>
      <c r="BJ595" t="str">
        <f t="shared" si="428"/>
        <v>000000000000000</v>
      </c>
      <c r="BK595" t="str">
        <f t="shared" si="429"/>
        <v/>
      </c>
      <c r="BL595" t="str">
        <f t="shared" si="430"/>
        <v/>
      </c>
      <c r="BM595" t="str">
        <f t="shared" si="431"/>
        <v/>
      </c>
      <c r="BN595" t="str">
        <f t="shared" si="432"/>
        <v/>
      </c>
      <c r="BO595" t="str">
        <f t="shared" si="433"/>
        <v/>
      </c>
      <c r="BP595" t="str">
        <f t="shared" si="434"/>
        <v/>
      </c>
      <c r="BQ595" t="str">
        <f t="shared" si="435"/>
        <v/>
      </c>
      <c r="BR595" t="str">
        <f t="shared" si="436"/>
        <v/>
      </c>
      <c r="BS595" s="22" t="str">
        <f ca="1">IF(BT595="","",MAX($BS$5:INDIRECT(ADDRESS(ROW()-1,COLUMN())))+1)</f>
        <v/>
      </c>
      <c r="BT595" s="22" t="str">
        <f t="shared" si="437"/>
        <v/>
      </c>
      <c r="BU595" s="22" t="str">
        <f ca="1">IF(BV595="","",MAX($BU$5:INDIRECT(ADDRESS(ROW()-1,COLUMN())))+1)</f>
        <v/>
      </c>
      <c r="BV595" s="22" t="str">
        <f t="shared" si="438"/>
        <v/>
      </c>
    </row>
    <row r="596" spans="2:74">
      <c r="B596" s="39"/>
      <c r="C596" s="3"/>
      <c r="D596" s="3" t="str">
        <f t="shared" si="399"/>
        <v/>
      </c>
      <c r="E596" s="40"/>
      <c r="F596" s="40"/>
      <c r="G596" s="40">
        <f t="shared" si="406"/>
        <v>0</v>
      </c>
      <c r="H596" s="3">
        <v>80</v>
      </c>
      <c r="I596" s="3" t="str">
        <f t="shared" si="400"/>
        <v>C U I T</v>
      </c>
      <c r="J596" s="33"/>
      <c r="K596" s="3"/>
      <c r="L596" s="41"/>
      <c r="M596" s="41"/>
      <c r="N596" s="41"/>
      <c r="O596" s="41"/>
      <c r="P596" s="41"/>
      <c r="Q596" s="41"/>
      <c r="R596" s="41"/>
      <c r="S596" s="41"/>
      <c r="T596" s="3" t="s">
        <v>645</v>
      </c>
      <c r="U596" s="3" t="str">
        <f t="shared" si="401"/>
        <v>PESOS ARGENTINOS</v>
      </c>
      <c r="V596" s="41">
        <v>1</v>
      </c>
      <c r="W596" s="41">
        <v>1</v>
      </c>
      <c r="X596" s="3">
        <v>0</v>
      </c>
      <c r="Y596" s="3" t="str">
        <f t="shared" si="402"/>
        <v>NO CORRESPONDE</v>
      </c>
      <c r="Z596" s="3"/>
      <c r="AA596" s="39" t="str">
        <f t="shared" si="407"/>
        <v/>
      </c>
      <c r="AC596" s="46"/>
      <c r="AD596" s="7"/>
      <c r="AE596" s="3" t="str">
        <f t="shared" si="403"/>
        <v/>
      </c>
      <c r="AF596" s="47">
        <f t="shared" si="439"/>
        <v>0</v>
      </c>
      <c r="AG596" s="46"/>
      <c r="AH596" s="7"/>
      <c r="AI596" s="3" t="str">
        <f t="shared" si="404"/>
        <v/>
      </c>
      <c r="AJ596" s="47">
        <f t="shared" si="440"/>
        <v>0</v>
      </c>
      <c r="AK596" s="53">
        <f t="shared" si="441"/>
        <v>0</v>
      </c>
      <c r="AL596" s="53">
        <f t="shared" si="442"/>
        <v>0</v>
      </c>
      <c r="AN596" s="56">
        <f t="shared" si="405"/>
        <v>0</v>
      </c>
      <c r="AP596" t="str">
        <f t="shared" si="408"/>
        <v/>
      </c>
      <c r="AQ596" t="str">
        <f t="shared" si="409"/>
        <v/>
      </c>
      <c r="AR596" t="str">
        <f t="shared" si="410"/>
        <v/>
      </c>
      <c r="AS596" t="str">
        <f t="shared" si="411"/>
        <v/>
      </c>
      <c r="AT596" t="str">
        <f t="shared" si="412"/>
        <v/>
      </c>
      <c r="AU596" t="str">
        <f t="shared" si="413"/>
        <v>80</v>
      </c>
      <c r="AV596" t="str">
        <f t="shared" si="414"/>
        <v/>
      </c>
      <c r="AW596" t="str">
        <f t="shared" si="415"/>
        <v xml:space="preserve">                              </v>
      </c>
      <c r="AX596" t="str">
        <f t="shared" si="416"/>
        <v>000000000000000</v>
      </c>
      <c r="AY596" t="str">
        <f t="shared" si="417"/>
        <v>000000000000000</v>
      </c>
      <c r="AZ596" t="str">
        <f t="shared" si="418"/>
        <v>000000000000000</v>
      </c>
      <c r="BA596" t="str">
        <f t="shared" si="419"/>
        <v>000000000000000</v>
      </c>
      <c r="BB596" t="str">
        <f t="shared" si="420"/>
        <v>000000000000000</v>
      </c>
      <c r="BC596" t="str">
        <f t="shared" si="421"/>
        <v>000000000000000</v>
      </c>
      <c r="BD596" t="str">
        <f t="shared" si="422"/>
        <v>000000000000000</v>
      </c>
      <c r="BE596" t="str">
        <f t="shared" si="423"/>
        <v>000000000000000</v>
      </c>
      <c r="BF596" t="str">
        <f t="shared" si="424"/>
        <v>PES</v>
      </c>
      <c r="BG596" t="str">
        <f t="shared" si="425"/>
        <v>0001000000</v>
      </c>
      <c r="BH596">
        <f t="shared" si="426"/>
        <v>1</v>
      </c>
      <c r="BI596" t="str">
        <f t="shared" si="427"/>
        <v xml:space="preserve"> </v>
      </c>
      <c r="BJ596" t="str">
        <f t="shared" si="428"/>
        <v>000000000000000</v>
      </c>
      <c r="BK596" t="str">
        <f t="shared" si="429"/>
        <v/>
      </c>
      <c r="BL596" t="str">
        <f t="shared" si="430"/>
        <v/>
      </c>
      <c r="BM596" t="str">
        <f t="shared" si="431"/>
        <v/>
      </c>
      <c r="BN596" t="str">
        <f t="shared" si="432"/>
        <v/>
      </c>
      <c r="BO596" t="str">
        <f t="shared" si="433"/>
        <v/>
      </c>
      <c r="BP596" t="str">
        <f t="shared" si="434"/>
        <v/>
      </c>
      <c r="BQ596" t="str">
        <f t="shared" si="435"/>
        <v/>
      </c>
      <c r="BR596" t="str">
        <f t="shared" si="436"/>
        <v/>
      </c>
      <c r="BS596" s="22" t="str">
        <f ca="1">IF(BT596="","",MAX($BS$5:INDIRECT(ADDRESS(ROW()-1,COLUMN())))+1)</f>
        <v/>
      </c>
      <c r="BT596" s="22" t="str">
        <f t="shared" si="437"/>
        <v/>
      </c>
      <c r="BU596" s="22" t="str">
        <f ca="1">IF(BV596="","",MAX($BU$5:INDIRECT(ADDRESS(ROW()-1,COLUMN())))+1)</f>
        <v/>
      </c>
      <c r="BV596" s="22" t="str">
        <f t="shared" si="438"/>
        <v/>
      </c>
    </row>
    <row r="597" spans="2:74">
      <c r="B597" s="39"/>
      <c r="C597" s="3"/>
      <c r="D597" s="3" t="str">
        <f t="shared" si="399"/>
        <v/>
      </c>
      <c r="E597" s="40"/>
      <c r="F597" s="40"/>
      <c r="G597" s="40">
        <f t="shared" si="406"/>
        <v>0</v>
      </c>
      <c r="H597" s="3">
        <v>80</v>
      </c>
      <c r="I597" s="3" t="str">
        <f t="shared" si="400"/>
        <v>C U I T</v>
      </c>
      <c r="J597" s="33"/>
      <c r="K597" s="3"/>
      <c r="L597" s="41"/>
      <c r="M597" s="41"/>
      <c r="N597" s="41"/>
      <c r="O597" s="41"/>
      <c r="P597" s="41"/>
      <c r="Q597" s="41"/>
      <c r="R597" s="41"/>
      <c r="S597" s="41"/>
      <c r="T597" s="3" t="s">
        <v>645</v>
      </c>
      <c r="U597" s="3" t="str">
        <f t="shared" si="401"/>
        <v>PESOS ARGENTINOS</v>
      </c>
      <c r="V597" s="41">
        <v>1</v>
      </c>
      <c r="W597" s="41">
        <v>1</v>
      </c>
      <c r="X597" s="3">
        <v>0</v>
      </c>
      <c r="Y597" s="3" t="str">
        <f t="shared" si="402"/>
        <v>NO CORRESPONDE</v>
      </c>
      <c r="Z597" s="3"/>
      <c r="AA597" s="39" t="str">
        <f t="shared" si="407"/>
        <v/>
      </c>
      <c r="AC597" s="46"/>
      <c r="AD597" s="7"/>
      <c r="AE597" s="3" t="str">
        <f t="shared" si="403"/>
        <v/>
      </c>
      <c r="AF597" s="47">
        <f t="shared" si="439"/>
        <v>0</v>
      </c>
      <c r="AG597" s="46"/>
      <c r="AH597" s="7"/>
      <c r="AI597" s="3" t="str">
        <f t="shared" si="404"/>
        <v/>
      </c>
      <c r="AJ597" s="47">
        <f t="shared" si="440"/>
        <v>0</v>
      </c>
      <c r="AK597" s="53">
        <f t="shared" si="441"/>
        <v>0</v>
      </c>
      <c r="AL597" s="53">
        <f t="shared" si="442"/>
        <v>0</v>
      </c>
      <c r="AN597" s="56">
        <f t="shared" si="405"/>
        <v>0</v>
      </c>
      <c r="AP597" t="str">
        <f t="shared" si="408"/>
        <v/>
      </c>
      <c r="AQ597" t="str">
        <f t="shared" si="409"/>
        <v/>
      </c>
      <c r="AR597" t="str">
        <f t="shared" si="410"/>
        <v/>
      </c>
      <c r="AS597" t="str">
        <f t="shared" si="411"/>
        <v/>
      </c>
      <c r="AT597" t="str">
        <f t="shared" si="412"/>
        <v/>
      </c>
      <c r="AU597" t="str">
        <f t="shared" si="413"/>
        <v>80</v>
      </c>
      <c r="AV597" t="str">
        <f t="shared" si="414"/>
        <v/>
      </c>
      <c r="AW597" t="str">
        <f t="shared" si="415"/>
        <v xml:space="preserve">                              </v>
      </c>
      <c r="AX597" t="str">
        <f t="shared" si="416"/>
        <v>000000000000000</v>
      </c>
      <c r="AY597" t="str">
        <f t="shared" si="417"/>
        <v>000000000000000</v>
      </c>
      <c r="AZ597" t="str">
        <f t="shared" si="418"/>
        <v>000000000000000</v>
      </c>
      <c r="BA597" t="str">
        <f t="shared" si="419"/>
        <v>000000000000000</v>
      </c>
      <c r="BB597" t="str">
        <f t="shared" si="420"/>
        <v>000000000000000</v>
      </c>
      <c r="BC597" t="str">
        <f t="shared" si="421"/>
        <v>000000000000000</v>
      </c>
      <c r="BD597" t="str">
        <f t="shared" si="422"/>
        <v>000000000000000</v>
      </c>
      <c r="BE597" t="str">
        <f t="shared" si="423"/>
        <v>000000000000000</v>
      </c>
      <c r="BF597" t="str">
        <f t="shared" si="424"/>
        <v>PES</v>
      </c>
      <c r="BG597" t="str">
        <f t="shared" si="425"/>
        <v>0001000000</v>
      </c>
      <c r="BH597">
        <f t="shared" si="426"/>
        <v>1</v>
      </c>
      <c r="BI597" t="str">
        <f t="shared" si="427"/>
        <v xml:space="preserve"> </v>
      </c>
      <c r="BJ597" t="str">
        <f t="shared" si="428"/>
        <v>000000000000000</v>
      </c>
      <c r="BK597" t="str">
        <f t="shared" si="429"/>
        <v/>
      </c>
      <c r="BL597" t="str">
        <f t="shared" si="430"/>
        <v/>
      </c>
      <c r="BM597" t="str">
        <f t="shared" si="431"/>
        <v/>
      </c>
      <c r="BN597" t="str">
        <f t="shared" si="432"/>
        <v/>
      </c>
      <c r="BO597" t="str">
        <f t="shared" si="433"/>
        <v/>
      </c>
      <c r="BP597" t="str">
        <f t="shared" si="434"/>
        <v/>
      </c>
      <c r="BQ597" t="str">
        <f t="shared" si="435"/>
        <v/>
      </c>
      <c r="BR597" t="str">
        <f t="shared" si="436"/>
        <v/>
      </c>
      <c r="BS597" s="22" t="str">
        <f ca="1">IF(BT597="","",MAX($BS$5:INDIRECT(ADDRESS(ROW()-1,COLUMN())))+1)</f>
        <v/>
      </c>
      <c r="BT597" s="22" t="str">
        <f t="shared" si="437"/>
        <v/>
      </c>
      <c r="BU597" s="22" t="str">
        <f ca="1">IF(BV597="","",MAX($BU$5:INDIRECT(ADDRESS(ROW()-1,COLUMN())))+1)</f>
        <v/>
      </c>
      <c r="BV597" s="22" t="str">
        <f t="shared" si="438"/>
        <v/>
      </c>
    </row>
    <row r="598" spans="2:74">
      <c r="B598" s="39"/>
      <c r="C598" s="3"/>
      <c r="D598" s="3" t="str">
        <f t="shared" si="399"/>
        <v/>
      </c>
      <c r="E598" s="40"/>
      <c r="F598" s="40"/>
      <c r="G598" s="40">
        <f t="shared" si="406"/>
        <v>0</v>
      </c>
      <c r="H598" s="3">
        <v>80</v>
      </c>
      <c r="I598" s="3" t="str">
        <f t="shared" si="400"/>
        <v>C U I T</v>
      </c>
      <c r="J598" s="33"/>
      <c r="K598" s="3"/>
      <c r="L598" s="41"/>
      <c r="M598" s="41"/>
      <c r="N598" s="41"/>
      <c r="O598" s="41"/>
      <c r="P598" s="41"/>
      <c r="Q598" s="41"/>
      <c r="R598" s="41"/>
      <c r="S598" s="41"/>
      <c r="T598" s="3" t="s">
        <v>645</v>
      </c>
      <c r="U598" s="3" t="str">
        <f t="shared" si="401"/>
        <v>PESOS ARGENTINOS</v>
      </c>
      <c r="V598" s="41">
        <v>1</v>
      </c>
      <c r="W598" s="41">
        <v>1</v>
      </c>
      <c r="X598" s="3">
        <v>0</v>
      </c>
      <c r="Y598" s="3" t="str">
        <f t="shared" si="402"/>
        <v>NO CORRESPONDE</v>
      </c>
      <c r="Z598" s="3"/>
      <c r="AA598" s="39" t="str">
        <f t="shared" si="407"/>
        <v/>
      </c>
      <c r="AC598" s="46"/>
      <c r="AD598" s="7"/>
      <c r="AE598" s="3" t="str">
        <f t="shared" si="403"/>
        <v/>
      </c>
      <c r="AF598" s="47">
        <f t="shared" si="439"/>
        <v>0</v>
      </c>
      <c r="AG598" s="46"/>
      <c r="AH598" s="7"/>
      <c r="AI598" s="3" t="str">
        <f t="shared" si="404"/>
        <v/>
      </c>
      <c r="AJ598" s="47">
        <f t="shared" si="440"/>
        <v>0</v>
      </c>
      <c r="AK598" s="53">
        <f t="shared" si="441"/>
        <v>0</v>
      </c>
      <c r="AL598" s="53">
        <f t="shared" si="442"/>
        <v>0</v>
      </c>
      <c r="AN598" s="56">
        <f t="shared" si="405"/>
        <v>0</v>
      </c>
      <c r="AP598" t="str">
        <f t="shared" si="408"/>
        <v/>
      </c>
      <c r="AQ598" t="str">
        <f t="shared" si="409"/>
        <v/>
      </c>
      <c r="AR598" t="str">
        <f t="shared" si="410"/>
        <v/>
      </c>
      <c r="AS598" t="str">
        <f t="shared" si="411"/>
        <v/>
      </c>
      <c r="AT598" t="str">
        <f t="shared" si="412"/>
        <v/>
      </c>
      <c r="AU598" t="str">
        <f t="shared" si="413"/>
        <v>80</v>
      </c>
      <c r="AV598" t="str">
        <f t="shared" si="414"/>
        <v/>
      </c>
      <c r="AW598" t="str">
        <f t="shared" si="415"/>
        <v xml:space="preserve">                              </v>
      </c>
      <c r="AX598" t="str">
        <f t="shared" si="416"/>
        <v>000000000000000</v>
      </c>
      <c r="AY598" t="str">
        <f t="shared" si="417"/>
        <v>000000000000000</v>
      </c>
      <c r="AZ598" t="str">
        <f t="shared" si="418"/>
        <v>000000000000000</v>
      </c>
      <c r="BA598" t="str">
        <f t="shared" si="419"/>
        <v>000000000000000</v>
      </c>
      <c r="BB598" t="str">
        <f t="shared" si="420"/>
        <v>000000000000000</v>
      </c>
      <c r="BC598" t="str">
        <f t="shared" si="421"/>
        <v>000000000000000</v>
      </c>
      <c r="BD598" t="str">
        <f t="shared" si="422"/>
        <v>000000000000000</v>
      </c>
      <c r="BE598" t="str">
        <f t="shared" si="423"/>
        <v>000000000000000</v>
      </c>
      <c r="BF598" t="str">
        <f t="shared" si="424"/>
        <v>PES</v>
      </c>
      <c r="BG598" t="str">
        <f t="shared" si="425"/>
        <v>0001000000</v>
      </c>
      <c r="BH598">
        <f t="shared" si="426"/>
        <v>1</v>
      </c>
      <c r="BI598" t="str">
        <f t="shared" si="427"/>
        <v xml:space="preserve"> </v>
      </c>
      <c r="BJ598" t="str">
        <f t="shared" si="428"/>
        <v>000000000000000</v>
      </c>
      <c r="BK598" t="str">
        <f t="shared" si="429"/>
        <v/>
      </c>
      <c r="BL598" t="str">
        <f t="shared" si="430"/>
        <v/>
      </c>
      <c r="BM598" t="str">
        <f t="shared" si="431"/>
        <v/>
      </c>
      <c r="BN598" t="str">
        <f t="shared" si="432"/>
        <v/>
      </c>
      <c r="BO598" t="str">
        <f t="shared" si="433"/>
        <v/>
      </c>
      <c r="BP598" t="str">
        <f t="shared" si="434"/>
        <v/>
      </c>
      <c r="BQ598" t="str">
        <f t="shared" si="435"/>
        <v/>
      </c>
      <c r="BR598" t="str">
        <f t="shared" si="436"/>
        <v/>
      </c>
      <c r="BS598" s="22" t="str">
        <f ca="1">IF(BT598="","",MAX($BS$5:INDIRECT(ADDRESS(ROW()-1,COLUMN())))+1)</f>
        <v/>
      </c>
      <c r="BT598" s="22" t="str">
        <f t="shared" si="437"/>
        <v/>
      </c>
      <c r="BU598" s="22" t="str">
        <f ca="1">IF(BV598="","",MAX($BU$5:INDIRECT(ADDRESS(ROW()-1,COLUMN())))+1)</f>
        <v/>
      </c>
      <c r="BV598" s="22" t="str">
        <f t="shared" si="438"/>
        <v/>
      </c>
    </row>
    <row r="599" spans="2:74">
      <c r="B599" s="39"/>
      <c r="C599" s="3"/>
      <c r="D599" s="3" t="str">
        <f t="shared" si="399"/>
        <v/>
      </c>
      <c r="E599" s="40"/>
      <c r="F599" s="40"/>
      <c r="G599" s="40">
        <f t="shared" si="406"/>
        <v>0</v>
      </c>
      <c r="H599" s="3">
        <v>80</v>
      </c>
      <c r="I599" s="3" t="str">
        <f t="shared" si="400"/>
        <v>C U I T</v>
      </c>
      <c r="J599" s="33"/>
      <c r="K599" s="3"/>
      <c r="L599" s="41"/>
      <c r="M599" s="41"/>
      <c r="N599" s="41"/>
      <c r="O599" s="41"/>
      <c r="P599" s="41"/>
      <c r="Q599" s="41"/>
      <c r="R599" s="41"/>
      <c r="S599" s="41"/>
      <c r="T599" s="3" t="s">
        <v>645</v>
      </c>
      <c r="U599" s="3" t="str">
        <f t="shared" si="401"/>
        <v>PESOS ARGENTINOS</v>
      </c>
      <c r="V599" s="41">
        <v>1</v>
      </c>
      <c r="W599" s="41">
        <v>1</v>
      </c>
      <c r="X599" s="3">
        <v>0</v>
      </c>
      <c r="Y599" s="3" t="str">
        <f t="shared" si="402"/>
        <v>NO CORRESPONDE</v>
      </c>
      <c r="Z599" s="3"/>
      <c r="AA599" s="39" t="str">
        <f t="shared" si="407"/>
        <v/>
      </c>
      <c r="AC599" s="46"/>
      <c r="AD599" s="7"/>
      <c r="AE599" s="3" t="str">
        <f t="shared" si="403"/>
        <v/>
      </c>
      <c r="AF599" s="47">
        <f t="shared" si="439"/>
        <v>0</v>
      </c>
      <c r="AG599" s="46"/>
      <c r="AH599" s="7"/>
      <c r="AI599" s="3" t="str">
        <f t="shared" si="404"/>
        <v/>
      </c>
      <c r="AJ599" s="47">
        <f t="shared" si="440"/>
        <v>0</v>
      </c>
      <c r="AK599" s="53">
        <f t="shared" si="441"/>
        <v>0</v>
      </c>
      <c r="AL599" s="53">
        <f t="shared" si="442"/>
        <v>0</v>
      </c>
      <c r="AN599" s="56">
        <f t="shared" si="405"/>
        <v>0</v>
      </c>
      <c r="AP599" t="str">
        <f t="shared" si="408"/>
        <v/>
      </c>
      <c r="AQ599" t="str">
        <f t="shared" si="409"/>
        <v/>
      </c>
      <c r="AR599" t="str">
        <f t="shared" si="410"/>
        <v/>
      </c>
      <c r="AS599" t="str">
        <f t="shared" si="411"/>
        <v/>
      </c>
      <c r="AT599" t="str">
        <f t="shared" si="412"/>
        <v/>
      </c>
      <c r="AU599" t="str">
        <f t="shared" si="413"/>
        <v>80</v>
      </c>
      <c r="AV599" t="str">
        <f t="shared" si="414"/>
        <v/>
      </c>
      <c r="AW599" t="str">
        <f t="shared" si="415"/>
        <v xml:space="preserve">                              </v>
      </c>
      <c r="AX599" t="str">
        <f t="shared" si="416"/>
        <v>000000000000000</v>
      </c>
      <c r="AY599" t="str">
        <f t="shared" si="417"/>
        <v>000000000000000</v>
      </c>
      <c r="AZ599" t="str">
        <f t="shared" si="418"/>
        <v>000000000000000</v>
      </c>
      <c r="BA599" t="str">
        <f t="shared" si="419"/>
        <v>000000000000000</v>
      </c>
      <c r="BB599" t="str">
        <f t="shared" si="420"/>
        <v>000000000000000</v>
      </c>
      <c r="BC599" t="str">
        <f t="shared" si="421"/>
        <v>000000000000000</v>
      </c>
      <c r="BD599" t="str">
        <f t="shared" si="422"/>
        <v>000000000000000</v>
      </c>
      <c r="BE599" t="str">
        <f t="shared" si="423"/>
        <v>000000000000000</v>
      </c>
      <c r="BF599" t="str">
        <f t="shared" si="424"/>
        <v>PES</v>
      </c>
      <c r="BG599" t="str">
        <f t="shared" si="425"/>
        <v>0001000000</v>
      </c>
      <c r="BH599">
        <f t="shared" si="426"/>
        <v>1</v>
      </c>
      <c r="BI599" t="str">
        <f t="shared" si="427"/>
        <v xml:space="preserve"> </v>
      </c>
      <c r="BJ599" t="str">
        <f t="shared" si="428"/>
        <v>000000000000000</v>
      </c>
      <c r="BK599" t="str">
        <f t="shared" si="429"/>
        <v/>
      </c>
      <c r="BL599" t="str">
        <f t="shared" si="430"/>
        <v/>
      </c>
      <c r="BM599" t="str">
        <f t="shared" si="431"/>
        <v/>
      </c>
      <c r="BN599" t="str">
        <f t="shared" si="432"/>
        <v/>
      </c>
      <c r="BO599" t="str">
        <f t="shared" si="433"/>
        <v/>
      </c>
      <c r="BP599" t="str">
        <f t="shared" si="434"/>
        <v/>
      </c>
      <c r="BQ599" t="str">
        <f t="shared" si="435"/>
        <v/>
      </c>
      <c r="BR599" t="str">
        <f t="shared" si="436"/>
        <v/>
      </c>
      <c r="BS599" s="22" t="str">
        <f ca="1">IF(BT599="","",MAX($BS$5:INDIRECT(ADDRESS(ROW()-1,COLUMN())))+1)</f>
        <v/>
      </c>
      <c r="BT599" s="22" t="str">
        <f t="shared" si="437"/>
        <v/>
      </c>
      <c r="BU599" s="22" t="str">
        <f ca="1">IF(BV599="","",MAX($BU$5:INDIRECT(ADDRESS(ROW()-1,COLUMN())))+1)</f>
        <v/>
      </c>
      <c r="BV599" s="22" t="str">
        <f t="shared" si="438"/>
        <v/>
      </c>
    </row>
    <row r="600" spans="2:74">
      <c r="B600" s="39"/>
      <c r="C600" s="3"/>
      <c r="D600" s="3" t="str">
        <f t="shared" si="399"/>
        <v/>
      </c>
      <c r="E600" s="40"/>
      <c r="F600" s="40"/>
      <c r="G600" s="40">
        <f t="shared" si="406"/>
        <v>0</v>
      </c>
      <c r="H600" s="3">
        <v>80</v>
      </c>
      <c r="I600" s="3" t="str">
        <f t="shared" si="400"/>
        <v>C U I T</v>
      </c>
      <c r="J600" s="33"/>
      <c r="K600" s="3"/>
      <c r="L600" s="41"/>
      <c r="M600" s="41"/>
      <c r="N600" s="41"/>
      <c r="O600" s="41"/>
      <c r="P600" s="41"/>
      <c r="Q600" s="41"/>
      <c r="R600" s="41"/>
      <c r="S600" s="41"/>
      <c r="T600" s="3" t="s">
        <v>645</v>
      </c>
      <c r="U600" s="3" t="str">
        <f t="shared" si="401"/>
        <v>PESOS ARGENTINOS</v>
      </c>
      <c r="V600" s="41">
        <v>1</v>
      </c>
      <c r="W600" s="41">
        <v>1</v>
      </c>
      <c r="X600" s="3">
        <v>0</v>
      </c>
      <c r="Y600" s="3" t="str">
        <f t="shared" si="402"/>
        <v>NO CORRESPONDE</v>
      </c>
      <c r="Z600" s="3"/>
      <c r="AA600" s="39" t="str">
        <f t="shared" si="407"/>
        <v/>
      </c>
      <c r="AC600" s="46"/>
      <c r="AD600" s="7"/>
      <c r="AE600" s="3" t="str">
        <f t="shared" si="403"/>
        <v/>
      </c>
      <c r="AF600" s="47">
        <f t="shared" si="439"/>
        <v>0</v>
      </c>
      <c r="AG600" s="46"/>
      <c r="AH600" s="7"/>
      <c r="AI600" s="3" t="str">
        <f t="shared" si="404"/>
        <v/>
      </c>
      <c r="AJ600" s="47">
        <f t="shared" si="440"/>
        <v>0</v>
      </c>
      <c r="AK600" s="53">
        <f t="shared" si="441"/>
        <v>0</v>
      </c>
      <c r="AL600" s="53">
        <f t="shared" si="442"/>
        <v>0</v>
      </c>
      <c r="AN600" s="56">
        <f t="shared" si="405"/>
        <v>0</v>
      </c>
      <c r="AP600" t="str">
        <f t="shared" si="408"/>
        <v/>
      </c>
      <c r="AQ600" t="str">
        <f t="shared" si="409"/>
        <v/>
      </c>
      <c r="AR600" t="str">
        <f t="shared" si="410"/>
        <v/>
      </c>
      <c r="AS600" t="str">
        <f t="shared" si="411"/>
        <v/>
      </c>
      <c r="AT600" t="str">
        <f t="shared" si="412"/>
        <v/>
      </c>
      <c r="AU600" t="str">
        <f t="shared" si="413"/>
        <v>80</v>
      </c>
      <c r="AV600" t="str">
        <f t="shared" si="414"/>
        <v/>
      </c>
      <c r="AW600" t="str">
        <f t="shared" si="415"/>
        <v xml:space="preserve">                              </v>
      </c>
      <c r="AX600" t="str">
        <f t="shared" si="416"/>
        <v>000000000000000</v>
      </c>
      <c r="AY600" t="str">
        <f t="shared" si="417"/>
        <v>000000000000000</v>
      </c>
      <c r="AZ600" t="str">
        <f t="shared" si="418"/>
        <v>000000000000000</v>
      </c>
      <c r="BA600" t="str">
        <f t="shared" si="419"/>
        <v>000000000000000</v>
      </c>
      <c r="BB600" t="str">
        <f t="shared" si="420"/>
        <v>000000000000000</v>
      </c>
      <c r="BC600" t="str">
        <f t="shared" si="421"/>
        <v>000000000000000</v>
      </c>
      <c r="BD600" t="str">
        <f t="shared" si="422"/>
        <v>000000000000000</v>
      </c>
      <c r="BE600" t="str">
        <f t="shared" si="423"/>
        <v>000000000000000</v>
      </c>
      <c r="BF600" t="str">
        <f t="shared" si="424"/>
        <v>PES</v>
      </c>
      <c r="BG600" t="str">
        <f t="shared" si="425"/>
        <v>0001000000</v>
      </c>
      <c r="BH600">
        <f t="shared" si="426"/>
        <v>1</v>
      </c>
      <c r="BI600" t="str">
        <f t="shared" si="427"/>
        <v xml:space="preserve"> </v>
      </c>
      <c r="BJ600" t="str">
        <f t="shared" si="428"/>
        <v>000000000000000</v>
      </c>
      <c r="BK600" t="str">
        <f t="shared" si="429"/>
        <v/>
      </c>
      <c r="BL600" t="str">
        <f t="shared" si="430"/>
        <v/>
      </c>
      <c r="BM600" t="str">
        <f t="shared" si="431"/>
        <v/>
      </c>
      <c r="BN600" t="str">
        <f t="shared" si="432"/>
        <v/>
      </c>
      <c r="BO600" t="str">
        <f t="shared" si="433"/>
        <v/>
      </c>
      <c r="BP600" t="str">
        <f t="shared" si="434"/>
        <v/>
      </c>
      <c r="BQ600" t="str">
        <f t="shared" si="435"/>
        <v/>
      </c>
      <c r="BR600" t="str">
        <f t="shared" si="436"/>
        <v/>
      </c>
      <c r="BS600" s="22" t="str">
        <f ca="1">IF(BT600="","",MAX($BS$5:INDIRECT(ADDRESS(ROW()-1,COLUMN())))+1)</f>
        <v/>
      </c>
      <c r="BT600" s="22" t="str">
        <f t="shared" si="437"/>
        <v/>
      </c>
      <c r="BU600" s="22" t="str">
        <f ca="1">IF(BV600="","",MAX($BU$5:INDIRECT(ADDRESS(ROW()-1,COLUMN())))+1)</f>
        <v/>
      </c>
      <c r="BV600" s="22" t="str">
        <f t="shared" si="438"/>
        <v/>
      </c>
    </row>
    <row r="601" spans="2:74">
      <c r="B601" s="39"/>
      <c r="C601" s="3"/>
      <c r="D601" s="3" t="str">
        <f t="shared" si="399"/>
        <v/>
      </c>
      <c r="E601" s="40"/>
      <c r="F601" s="40"/>
      <c r="G601" s="40">
        <f t="shared" si="406"/>
        <v>0</v>
      </c>
      <c r="H601" s="3">
        <v>80</v>
      </c>
      <c r="I601" s="3" t="str">
        <f t="shared" si="400"/>
        <v>C U I T</v>
      </c>
      <c r="J601" s="33"/>
      <c r="K601" s="3"/>
      <c r="L601" s="41"/>
      <c r="M601" s="41"/>
      <c r="N601" s="41"/>
      <c r="O601" s="41"/>
      <c r="P601" s="41"/>
      <c r="Q601" s="41"/>
      <c r="R601" s="41"/>
      <c r="S601" s="41"/>
      <c r="T601" s="3" t="s">
        <v>645</v>
      </c>
      <c r="U601" s="3" t="str">
        <f t="shared" si="401"/>
        <v>PESOS ARGENTINOS</v>
      </c>
      <c r="V601" s="41">
        <v>1</v>
      </c>
      <c r="W601" s="41">
        <v>1</v>
      </c>
      <c r="X601" s="3">
        <v>0</v>
      </c>
      <c r="Y601" s="3" t="str">
        <f t="shared" si="402"/>
        <v>NO CORRESPONDE</v>
      </c>
      <c r="Z601" s="3"/>
      <c r="AA601" s="39" t="str">
        <f t="shared" si="407"/>
        <v/>
      </c>
      <c r="AC601" s="46"/>
      <c r="AD601" s="7"/>
      <c r="AE601" s="3" t="str">
        <f t="shared" si="403"/>
        <v/>
      </c>
      <c r="AF601" s="47">
        <f t="shared" si="439"/>
        <v>0</v>
      </c>
      <c r="AG601" s="46"/>
      <c r="AH601" s="7"/>
      <c r="AI601" s="3" t="str">
        <f t="shared" si="404"/>
        <v/>
      </c>
      <c r="AJ601" s="47">
        <f t="shared" si="440"/>
        <v>0</v>
      </c>
      <c r="AK601" s="53">
        <f t="shared" si="441"/>
        <v>0</v>
      </c>
      <c r="AL601" s="53">
        <f t="shared" si="442"/>
        <v>0</v>
      </c>
      <c r="AN601" s="56">
        <f t="shared" si="405"/>
        <v>0</v>
      </c>
      <c r="AP601" t="str">
        <f t="shared" si="408"/>
        <v/>
      </c>
      <c r="AQ601" t="str">
        <f t="shared" si="409"/>
        <v/>
      </c>
      <c r="AR601" t="str">
        <f t="shared" si="410"/>
        <v/>
      </c>
      <c r="AS601" t="str">
        <f t="shared" si="411"/>
        <v/>
      </c>
      <c r="AT601" t="str">
        <f t="shared" si="412"/>
        <v/>
      </c>
      <c r="AU601" t="str">
        <f t="shared" si="413"/>
        <v>80</v>
      </c>
      <c r="AV601" t="str">
        <f t="shared" si="414"/>
        <v/>
      </c>
      <c r="AW601" t="str">
        <f t="shared" si="415"/>
        <v xml:space="preserve">                              </v>
      </c>
      <c r="AX601" t="str">
        <f t="shared" si="416"/>
        <v>000000000000000</v>
      </c>
      <c r="AY601" t="str">
        <f t="shared" si="417"/>
        <v>000000000000000</v>
      </c>
      <c r="AZ601" t="str">
        <f t="shared" si="418"/>
        <v>000000000000000</v>
      </c>
      <c r="BA601" t="str">
        <f t="shared" si="419"/>
        <v>000000000000000</v>
      </c>
      <c r="BB601" t="str">
        <f t="shared" si="420"/>
        <v>000000000000000</v>
      </c>
      <c r="BC601" t="str">
        <f t="shared" si="421"/>
        <v>000000000000000</v>
      </c>
      <c r="BD601" t="str">
        <f t="shared" si="422"/>
        <v>000000000000000</v>
      </c>
      <c r="BE601" t="str">
        <f t="shared" si="423"/>
        <v>000000000000000</v>
      </c>
      <c r="BF601" t="str">
        <f t="shared" si="424"/>
        <v>PES</v>
      </c>
      <c r="BG601" t="str">
        <f t="shared" si="425"/>
        <v>0001000000</v>
      </c>
      <c r="BH601">
        <f t="shared" si="426"/>
        <v>1</v>
      </c>
      <c r="BI601" t="str">
        <f t="shared" si="427"/>
        <v xml:space="preserve"> </v>
      </c>
      <c r="BJ601" t="str">
        <f t="shared" si="428"/>
        <v>000000000000000</v>
      </c>
      <c r="BK601" t="str">
        <f t="shared" si="429"/>
        <v/>
      </c>
      <c r="BL601" t="str">
        <f t="shared" si="430"/>
        <v/>
      </c>
      <c r="BM601" t="str">
        <f t="shared" si="431"/>
        <v/>
      </c>
      <c r="BN601" t="str">
        <f t="shared" si="432"/>
        <v/>
      </c>
      <c r="BO601" t="str">
        <f t="shared" si="433"/>
        <v/>
      </c>
      <c r="BP601" t="str">
        <f t="shared" si="434"/>
        <v/>
      </c>
      <c r="BQ601" t="str">
        <f t="shared" si="435"/>
        <v/>
      </c>
      <c r="BR601" t="str">
        <f t="shared" si="436"/>
        <v/>
      </c>
      <c r="BS601" s="22" t="str">
        <f ca="1">IF(BT601="","",MAX($BS$5:INDIRECT(ADDRESS(ROW()-1,COLUMN())))+1)</f>
        <v/>
      </c>
      <c r="BT601" s="22" t="str">
        <f t="shared" si="437"/>
        <v/>
      </c>
      <c r="BU601" s="22" t="str">
        <f ca="1">IF(BV601="","",MAX($BU$5:INDIRECT(ADDRESS(ROW()-1,COLUMN())))+1)</f>
        <v/>
      </c>
      <c r="BV601" s="22" t="str">
        <f t="shared" si="438"/>
        <v/>
      </c>
    </row>
    <row r="602" spans="2:74">
      <c r="B602" s="39"/>
      <c r="C602" s="3"/>
      <c r="D602" s="3" t="str">
        <f t="shared" si="399"/>
        <v/>
      </c>
      <c r="E602" s="40"/>
      <c r="F602" s="40"/>
      <c r="G602" s="40">
        <f t="shared" si="406"/>
        <v>0</v>
      </c>
      <c r="H602" s="3">
        <v>80</v>
      </c>
      <c r="I602" s="3" t="str">
        <f t="shared" si="400"/>
        <v>C U I T</v>
      </c>
      <c r="J602" s="33"/>
      <c r="K602" s="3"/>
      <c r="L602" s="41"/>
      <c r="M602" s="41"/>
      <c r="N602" s="41"/>
      <c r="O602" s="41"/>
      <c r="P602" s="41"/>
      <c r="Q602" s="41"/>
      <c r="R602" s="41"/>
      <c r="S602" s="41"/>
      <c r="T602" s="3" t="s">
        <v>645</v>
      </c>
      <c r="U602" s="3" t="str">
        <f t="shared" si="401"/>
        <v>PESOS ARGENTINOS</v>
      </c>
      <c r="V602" s="41">
        <v>1</v>
      </c>
      <c r="W602" s="41">
        <v>1</v>
      </c>
      <c r="X602" s="3">
        <v>0</v>
      </c>
      <c r="Y602" s="3" t="str">
        <f t="shared" si="402"/>
        <v>NO CORRESPONDE</v>
      </c>
      <c r="Z602" s="3"/>
      <c r="AA602" s="39" t="str">
        <f t="shared" si="407"/>
        <v/>
      </c>
      <c r="AC602" s="46"/>
      <c r="AD602" s="7"/>
      <c r="AE602" s="3" t="str">
        <f t="shared" si="403"/>
        <v/>
      </c>
      <c r="AF602" s="47">
        <f t="shared" si="439"/>
        <v>0</v>
      </c>
      <c r="AG602" s="46"/>
      <c r="AH602" s="7"/>
      <c r="AI602" s="3" t="str">
        <f t="shared" si="404"/>
        <v/>
      </c>
      <c r="AJ602" s="47">
        <f t="shared" si="440"/>
        <v>0</v>
      </c>
      <c r="AK602" s="53">
        <f t="shared" si="441"/>
        <v>0</v>
      </c>
      <c r="AL602" s="53">
        <f t="shared" si="442"/>
        <v>0</v>
      </c>
      <c r="AN602" s="56">
        <f t="shared" si="405"/>
        <v>0</v>
      </c>
      <c r="AP602" t="str">
        <f t="shared" si="408"/>
        <v/>
      </c>
      <c r="AQ602" t="str">
        <f t="shared" si="409"/>
        <v/>
      </c>
      <c r="AR602" t="str">
        <f t="shared" si="410"/>
        <v/>
      </c>
      <c r="AS602" t="str">
        <f t="shared" si="411"/>
        <v/>
      </c>
      <c r="AT602" t="str">
        <f t="shared" si="412"/>
        <v/>
      </c>
      <c r="AU602" t="str">
        <f t="shared" si="413"/>
        <v>80</v>
      </c>
      <c r="AV602" t="str">
        <f t="shared" si="414"/>
        <v/>
      </c>
      <c r="AW602" t="str">
        <f t="shared" si="415"/>
        <v xml:space="preserve">                              </v>
      </c>
      <c r="AX602" t="str">
        <f t="shared" si="416"/>
        <v>000000000000000</v>
      </c>
      <c r="AY602" t="str">
        <f t="shared" si="417"/>
        <v>000000000000000</v>
      </c>
      <c r="AZ602" t="str">
        <f t="shared" si="418"/>
        <v>000000000000000</v>
      </c>
      <c r="BA602" t="str">
        <f t="shared" si="419"/>
        <v>000000000000000</v>
      </c>
      <c r="BB602" t="str">
        <f t="shared" si="420"/>
        <v>000000000000000</v>
      </c>
      <c r="BC602" t="str">
        <f t="shared" si="421"/>
        <v>000000000000000</v>
      </c>
      <c r="BD602" t="str">
        <f t="shared" si="422"/>
        <v>000000000000000</v>
      </c>
      <c r="BE602" t="str">
        <f t="shared" si="423"/>
        <v>000000000000000</v>
      </c>
      <c r="BF602" t="str">
        <f t="shared" si="424"/>
        <v>PES</v>
      </c>
      <c r="BG602" t="str">
        <f t="shared" si="425"/>
        <v>0001000000</v>
      </c>
      <c r="BH602">
        <f t="shared" si="426"/>
        <v>1</v>
      </c>
      <c r="BI602" t="str">
        <f t="shared" si="427"/>
        <v xml:space="preserve"> </v>
      </c>
      <c r="BJ602" t="str">
        <f t="shared" si="428"/>
        <v>000000000000000</v>
      </c>
      <c r="BK602" t="str">
        <f t="shared" si="429"/>
        <v/>
      </c>
      <c r="BL602" t="str">
        <f t="shared" si="430"/>
        <v/>
      </c>
      <c r="BM602" t="str">
        <f t="shared" si="431"/>
        <v/>
      </c>
      <c r="BN602" t="str">
        <f t="shared" si="432"/>
        <v/>
      </c>
      <c r="BO602" t="str">
        <f t="shared" si="433"/>
        <v/>
      </c>
      <c r="BP602" t="str">
        <f t="shared" si="434"/>
        <v/>
      </c>
      <c r="BQ602" t="str">
        <f t="shared" si="435"/>
        <v/>
      </c>
      <c r="BR602" t="str">
        <f t="shared" si="436"/>
        <v/>
      </c>
      <c r="BS602" s="22" t="str">
        <f ca="1">IF(BT602="","",MAX($BS$5:INDIRECT(ADDRESS(ROW()-1,COLUMN())))+1)</f>
        <v/>
      </c>
      <c r="BT602" s="22" t="str">
        <f t="shared" si="437"/>
        <v/>
      </c>
      <c r="BU602" s="22" t="str">
        <f ca="1">IF(BV602="","",MAX($BU$5:INDIRECT(ADDRESS(ROW()-1,COLUMN())))+1)</f>
        <v/>
      </c>
      <c r="BV602" s="22" t="str">
        <f t="shared" si="438"/>
        <v/>
      </c>
    </row>
    <row r="603" spans="2:74">
      <c r="B603" s="39"/>
      <c r="C603" s="3"/>
      <c r="D603" s="3" t="str">
        <f t="shared" si="399"/>
        <v/>
      </c>
      <c r="E603" s="40"/>
      <c r="F603" s="40"/>
      <c r="G603" s="40">
        <f t="shared" si="406"/>
        <v>0</v>
      </c>
      <c r="H603" s="3">
        <v>80</v>
      </c>
      <c r="I603" s="3" t="str">
        <f t="shared" si="400"/>
        <v>C U I T</v>
      </c>
      <c r="J603" s="33"/>
      <c r="K603" s="3"/>
      <c r="L603" s="41"/>
      <c r="M603" s="41"/>
      <c r="N603" s="41"/>
      <c r="O603" s="41"/>
      <c r="P603" s="41"/>
      <c r="Q603" s="41"/>
      <c r="R603" s="41"/>
      <c r="S603" s="41"/>
      <c r="T603" s="3" t="s">
        <v>645</v>
      </c>
      <c r="U603" s="3" t="str">
        <f t="shared" si="401"/>
        <v>PESOS ARGENTINOS</v>
      </c>
      <c r="V603" s="41">
        <v>1</v>
      </c>
      <c r="W603" s="41">
        <v>1</v>
      </c>
      <c r="X603" s="3">
        <v>0</v>
      </c>
      <c r="Y603" s="3" t="str">
        <f t="shared" si="402"/>
        <v>NO CORRESPONDE</v>
      </c>
      <c r="Z603" s="3"/>
      <c r="AA603" s="39" t="str">
        <f t="shared" si="407"/>
        <v/>
      </c>
      <c r="AC603" s="46"/>
      <c r="AD603" s="7"/>
      <c r="AE603" s="3" t="str">
        <f t="shared" si="403"/>
        <v/>
      </c>
      <c r="AF603" s="47">
        <f t="shared" si="439"/>
        <v>0</v>
      </c>
      <c r="AG603" s="46"/>
      <c r="AH603" s="7"/>
      <c r="AI603" s="3" t="str">
        <f t="shared" si="404"/>
        <v/>
      </c>
      <c r="AJ603" s="47">
        <f t="shared" si="440"/>
        <v>0</v>
      </c>
      <c r="AK603" s="53">
        <f t="shared" si="441"/>
        <v>0</v>
      </c>
      <c r="AL603" s="53">
        <f t="shared" si="442"/>
        <v>0</v>
      </c>
      <c r="AN603" s="56">
        <f t="shared" si="405"/>
        <v>0</v>
      </c>
      <c r="AP603" t="str">
        <f t="shared" si="408"/>
        <v/>
      </c>
      <c r="AQ603" t="str">
        <f t="shared" si="409"/>
        <v/>
      </c>
      <c r="AR603" t="str">
        <f t="shared" si="410"/>
        <v/>
      </c>
      <c r="AS603" t="str">
        <f t="shared" si="411"/>
        <v/>
      </c>
      <c r="AT603" t="str">
        <f t="shared" si="412"/>
        <v/>
      </c>
      <c r="AU603" t="str">
        <f t="shared" si="413"/>
        <v>80</v>
      </c>
      <c r="AV603" t="str">
        <f t="shared" si="414"/>
        <v/>
      </c>
      <c r="AW603" t="str">
        <f t="shared" si="415"/>
        <v xml:space="preserve">                              </v>
      </c>
      <c r="AX603" t="str">
        <f t="shared" si="416"/>
        <v>000000000000000</v>
      </c>
      <c r="AY603" t="str">
        <f t="shared" si="417"/>
        <v>000000000000000</v>
      </c>
      <c r="AZ603" t="str">
        <f t="shared" si="418"/>
        <v>000000000000000</v>
      </c>
      <c r="BA603" t="str">
        <f t="shared" si="419"/>
        <v>000000000000000</v>
      </c>
      <c r="BB603" t="str">
        <f t="shared" si="420"/>
        <v>000000000000000</v>
      </c>
      <c r="BC603" t="str">
        <f t="shared" si="421"/>
        <v>000000000000000</v>
      </c>
      <c r="BD603" t="str">
        <f t="shared" si="422"/>
        <v>000000000000000</v>
      </c>
      <c r="BE603" t="str">
        <f t="shared" si="423"/>
        <v>000000000000000</v>
      </c>
      <c r="BF603" t="str">
        <f t="shared" si="424"/>
        <v>PES</v>
      </c>
      <c r="BG603" t="str">
        <f t="shared" si="425"/>
        <v>0001000000</v>
      </c>
      <c r="BH603">
        <f t="shared" si="426"/>
        <v>1</v>
      </c>
      <c r="BI603" t="str">
        <f t="shared" si="427"/>
        <v xml:space="preserve"> </v>
      </c>
      <c r="BJ603" t="str">
        <f t="shared" si="428"/>
        <v>000000000000000</v>
      </c>
      <c r="BK603" t="str">
        <f t="shared" si="429"/>
        <v/>
      </c>
      <c r="BL603" t="str">
        <f t="shared" si="430"/>
        <v/>
      </c>
      <c r="BM603" t="str">
        <f t="shared" si="431"/>
        <v/>
      </c>
      <c r="BN603" t="str">
        <f t="shared" si="432"/>
        <v/>
      </c>
      <c r="BO603" t="str">
        <f t="shared" si="433"/>
        <v/>
      </c>
      <c r="BP603" t="str">
        <f t="shared" si="434"/>
        <v/>
      </c>
      <c r="BQ603" t="str">
        <f t="shared" si="435"/>
        <v/>
      </c>
      <c r="BR603" t="str">
        <f t="shared" si="436"/>
        <v/>
      </c>
      <c r="BS603" s="22" t="str">
        <f ca="1">IF(BT603="","",MAX($BS$5:INDIRECT(ADDRESS(ROW()-1,COLUMN())))+1)</f>
        <v/>
      </c>
      <c r="BT603" s="22" t="str">
        <f t="shared" si="437"/>
        <v/>
      </c>
      <c r="BU603" s="22" t="str">
        <f ca="1">IF(BV603="","",MAX($BU$5:INDIRECT(ADDRESS(ROW()-1,COLUMN())))+1)</f>
        <v/>
      </c>
      <c r="BV603" s="22" t="str">
        <f t="shared" si="438"/>
        <v/>
      </c>
    </row>
    <row r="604" spans="2:74">
      <c r="B604" s="39"/>
      <c r="C604" s="3"/>
      <c r="D604" s="3" t="str">
        <f t="shared" si="399"/>
        <v/>
      </c>
      <c r="E604" s="40"/>
      <c r="F604" s="40"/>
      <c r="G604" s="40">
        <f t="shared" si="406"/>
        <v>0</v>
      </c>
      <c r="H604" s="3">
        <v>80</v>
      </c>
      <c r="I604" s="3" t="str">
        <f t="shared" si="400"/>
        <v>C U I T</v>
      </c>
      <c r="J604" s="33"/>
      <c r="K604" s="3"/>
      <c r="L604" s="41"/>
      <c r="M604" s="41"/>
      <c r="N604" s="41"/>
      <c r="O604" s="41"/>
      <c r="P604" s="41"/>
      <c r="Q604" s="41"/>
      <c r="R604" s="41"/>
      <c r="S604" s="41"/>
      <c r="T604" s="3" t="s">
        <v>645</v>
      </c>
      <c r="U604" s="3" t="str">
        <f t="shared" si="401"/>
        <v>PESOS ARGENTINOS</v>
      </c>
      <c r="V604" s="41">
        <v>1</v>
      </c>
      <c r="W604" s="41">
        <v>1</v>
      </c>
      <c r="X604" s="3">
        <v>0</v>
      </c>
      <c r="Y604" s="3" t="str">
        <f t="shared" si="402"/>
        <v>NO CORRESPONDE</v>
      </c>
      <c r="Z604" s="3"/>
      <c r="AA604" s="39" t="str">
        <f t="shared" si="407"/>
        <v/>
      </c>
      <c r="AC604" s="46"/>
      <c r="AD604" s="7"/>
      <c r="AE604" s="3" t="str">
        <f t="shared" si="403"/>
        <v/>
      </c>
      <c r="AF604" s="47">
        <f t="shared" si="439"/>
        <v>0</v>
      </c>
      <c r="AG604" s="46"/>
      <c r="AH604" s="7"/>
      <c r="AI604" s="3" t="str">
        <f t="shared" si="404"/>
        <v/>
      </c>
      <c r="AJ604" s="47">
        <f t="shared" si="440"/>
        <v>0</v>
      </c>
      <c r="AK604" s="53">
        <f t="shared" si="441"/>
        <v>0</v>
      </c>
      <c r="AL604" s="53">
        <f t="shared" si="442"/>
        <v>0</v>
      </c>
      <c r="AN604" s="56">
        <f t="shared" si="405"/>
        <v>0</v>
      </c>
      <c r="AP604" t="str">
        <f t="shared" si="408"/>
        <v/>
      </c>
      <c r="AQ604" t="str">
        <f t="shared" si="409"/>
        <v/>
      </c>
      <c r="AR604" t="str">
        <f t="shared" si="410"/>
        <v/>
      </c>
      <c r="AS604" t="str">
        <f t="shared" si="411"/>
        <v/>
      </c>
      <c r="AT604" t="str">
        <f t="shared" si="412"/>
        <v/>
      </c>
      <c r="AU604" t="str">
        <f t="shared" si="413"/>
        <v>80</v>
      </c>
      <c r="AV604" t="str">
        <f t="shared" si="414"/>
        <v/>
      </c>
      <c r="AW604" t="str">
        <f t="shared" si="415"/>
        <v xml:space="preserve">                              </v>
      </c>
      <c r="AX604" t="str">
        <f t="shared" si="416"/>
        <v>000000000000000</v>
      </c>
      <c r="AY604" t="str">
        <f t="shared" si="417"/>
        <v>000000000000000</v>
      </c>
      <c r="AZ604" t="str">
        <f t="shared" si="418"/>
        <v>000000000000000</v>
      </c>
      <c r="BA604" t="str">
        <f t="shared" si="419"/>
        <v>000000000000000</v>
      </c>
      <c r="BB604" t="str">
        <f t="shared" si="420"/>
        <v>000000000000000</v>
      </c>
      <c r="BC604" t="str">
        <f t="shared" si="421"/>
        <v>000000000000000</v>
      </c>
      <c r="BD604" t="str">
        <f t="shared" si="422"/>
        <v>000000000000000</v>
      </c>
      <c r="BE604" t="str">
        <f t="shared" si="423"/>
        <v>000000000000000</v>
      </c>
      <c r="BF604" t="str">
        <f t="shared" si="424"/>
        <v>PES</v>
      </c>
      <c r="BG604" t="str">
        <f t="shared" si="425"/>
        <v>0001000000</v>
      </c>
      <c r="BH604">
        <f t="shared" si="426"/>
        <v>1</v>
      </c>
      <c r="BI604" t="str">
        <f t="shared" si="427"/>
        <v xml:space="preserve"> </v>
      </c>
      <c r="BJ604" t="str">
        <f t="shared" si="428"/>
        <v>000000000000000</v>
      </c>
      <c r="BK604" t="str">
        <f t="shared" si="429"/>
        <v/>
      </c>
      <c r="BL604" t="str">
        <f t="shared" si="430"/>
        <v/>
      </c>
      <c r="BM604" t="str">
        <f t="shared" si="431"/>
        <v/>
      </c>
      <c r="BN604" t="str">
        <f t="shared" si="432"/>
        <v/>
      </c>
      <c r="BO604" t="str">
        <f t="shared" si="433"/>
        <v/>
      </c>
      <c r="BP604" t="str">
        <f t="shared" si="434"/>
        <v/>
      </c>
      <c r="BQ604" t="str">
        <f t="shared" si="435"/>
        <v/>
      </c>
      <c r="BR604" t="str">
        <f t="shared" si="436"/>
        <v/>
      </c>
      <c r="BS604" s="22" t="str">
        <f ca="1">IF(BT604="","",MAX($BS$5:INDIRECT(ADDRESS(ROW()-1,COLUMN())))+1)</f>
        <v/>
      </c>
      <c r="BT604" s="22" t="str">
        <f t="shared" si="437"/>
        <v/>
      </c>
      <c r="BU604" s="22" t="str">
        <f ca="1">IF(BV604="","",MAX($BU$5:INDIRECT(ADDRESS(ROW()-1,COLUMN())))+1)</f>
        <v/>
      </c>
      <c r="BV604" s="22" t="str">
        <f t="shared" si="438"/>
        <v/>
      </c>
    </row>
    <row r="605" spans="2:74">
      <c r="B605" s="39"/>
      <c r="C605" s="3"/>
      <c r="D605" s="3" t="str">
        <f t="shared" si="399"/>
        <v/>
      </c>
      <c r="E605" s="40"/>
      <c r="F605" s="40"/>
      <c r="G605" s="40">
        <f t="shared" si="406"/>
        <v>0</v>
      </c>
      <c r="H605" s="3">
        <v>80</v>
      </c>
      <c r="I605" s="3" t="str">
        <f t="shared" si="400"/>
        <v>C U I T</v>
      </c>
      <c r="J605" s="33"/>
      <c r="K605" s="3"/>
      <c r="L605" s="41"/>
      <c r="M605" s="41"/>
      <c r="N605" s="41"/>
      <c r="O605" s="41"/>
      <c r="P605" s="41"/>
      <c r="Q605" s="41"/>
      <c r="R605" s="41"/>
      <c r="S605" s="41"/>
      <c r="T605" s="3" t="s">
        <v>645</v>
      </c>
      <c r="U605" s="3" t="str">
        <f t="shared" si="401"/>
        <v>PESOS ARGENTINOS</v>
      </c>
      <c r="V605" s="41">
        <v>1</v>
      </c>
      <c r="W605" s="41">
        <v>1</v>
      </c>
      <c r="X605" s="3">
        <v>0</v>
      </c>
      <c r="Y605" s="3" t="str">
        <f t="shared" si="402"/>
        <v>NO CORRESPONDE</v>
      </c>
      <c r="Z605" s="3"/>
      <c r="AA605" s="39" t="str">
        <f t="shared" si="407"/>
        <v/>
      </c>
      <c r="AC605" s="46"/>
      <c r="AD605" s="7"/>
      <c r="AE605" s="3" t="str">
        <f t="shared" si="403"/>
        <v/>
      </c>
      <c r="AF605" s="47">
        <f t="shared" si="439"/>
        <v>0</v>
      </c>
      <c r="AG605" s="46"/>
      <c r="AH605" s="7"/>
      <c r="AI605" s="3" t="str">
        <f t="shared" si="404"/>
        <v/>
      </c>
      <c r="AJ605" s="47">
        <f t="shared" si="440"/>
        <v>0</v>
      </c>
      <c r="AK605" s="53">
        <f t="shared" si="441"/>
        <v>0</v>
      </c>
      <c r="AL605" s="53">
        <f t="shared" si="442"/>
        <v>0</v>
      </c>
      <c r="AN605" s="56">
        <f t="shared" si="405"/>
        <v>0</v>
      </c>
      <c r="AP605" t="str">
        <f t="shared" si="408"/>
        <v/>
      </c>
      <c r="AQ605" t="str">
        <f t="shared" si="409"/>
        <v/>
      </c>
      <c r="AR605" t="str">
        <f t="shared" si="410"/>
        <v/>
      </c>
      <c r="AS605" t="str">
        <f t="shared" si="411"/>
        <v/>
      </c>
      <c r="AT605" t="str">
        <f t="shared" si="412"/>
        <v/>
      </c>
      <c r="AU605" t="str">
        <f t="shared" si="413"/>
        <v>80</v>
      </c>
      <c r="AV605" t="str">
        <f t="shared" si="414"/>
        <v/>
      </c>
      <c r="AW605" t="str">
        <f t="shared" si="415"/>
        <v xml:space="preserve">                              </v>
      </c>
      <c r="AX605" t="str">
        <f t="shared" si="416"/>
        <v>000000000000000</v>
      </c>
      <c r="AY605" t="str">
        <f t="shared" si="417"/>
        <v>000000000000000</v>
      </c>
      <c r="AZ605" t="str">
        <f t="shared" si="418"/>
        <v>000000000000000</v>
      </c>
      <c r="BA605" t="str">
        <f t="shared" si="419"/>
        <v>000000000000000</v>
      </c>
      <c r="BB605" t="str">
        <f t="shared" si="420"/>
        <v>000000000000000</v>
      </c>
      <c r="BC605" t="str">
        <f t="shared" si="421"/>
        <v>000000000000000</v>
      </c>
      <c r="BD605" t="str">
        <f t="shared" si="422"/>
        <v>000000000000000</v>
      </c>
      <c r="BE605" t="str">
        <f t="shared" si="423"/>
        <v>000000000000000</v>
      </c>
      <c r="BF605" t="str">
        <f t="shared" si="424"/>
        <v>PES</v>
      </c>
      <c r="BG605" t="str">
        <f t="shared" si="425"/>
        <v>0001000000</v>
      </c>
      <c r="BH605">
        <f t="shared" si="426"/>
        <v>1</v>
      </c>
      <c r="BI605" t="str">
        <f t="shared" si="427"/>
        <v xml:space="preserve"> </v>
      </c>
      <c r="BJ605" t="str">
        <f t="shared" si="428"/>
        <v>000000000000000</v>
      </c>
      <c r="BK605" t="str">
        <f t="shared" si="429"/>
        <v/>
      </c>
      <c r="BL605" t="str">
        <f t="shared" si="430"/>
        <v/>
      </c>
      <c r="BM605" t="str">
        <f t="shared" si="431"/>
        <v/>
      </c>
      <c r="BN605" t="str">
        <f t="shared" si="432"/>
        <v/>
      </c>
      <c r="BO605" t="str">
        <f t="shared" si="433"/>
        <v/>
      </c>
      <c r="BP605" t="str">
        <f t="shared" si="434"/>
        <v/>
      </c>
      <c r="BQ605" t="str">
        <f t="shared" si="435"/>
        <v/>
      </c>
      <c r="BR605" t="str">
        <f t="shared" si="436"/>
        <v/>
      </c>
      <c r="BS605" s="22" t="str">
        <f ca="1">IF(BT605="","",MAX($BS$5:INDIRECT(ADDRESS(ROW()-1,COLUMN())))+1)</f>
        <v/>
      </c>
      <c r="BT605" s="22" t="str">
        <f t="shared" si="437"/>
        <v/>
      </c>
      <c r="BU605" s="22" t="str">
        <f ca="1">IF(BV605="","",MAX($BU$5:INDIRECT(ADDRESS(ROW()-1,COLUMN())))+1)</f>
        <v/>
      </c>
      <c r="BV605" s="22" t="str">
        <f t="shared" si="438"/>
        <v/>
      </c>
    </row>
    <row r="606" spans="2:74">
      <c r="B606" s="39"/>
      <c r="C606" s="3"/>
      <c r="D606" s="3" t="str">
        <f t="shared" si="399"/>
        <v/>
      </c>
      <c r="E606" s="40"/>
      <c r="F606" s="40"/>
      <c r="G606" s="40">
        <f t="shared" si="406"/>
        <v>0</v>
      </c>
      <c r="H606" s="3">
        <v>80</v>
      </c>
      <c r="I606" s="3" t="str">
        <f t="shared" si="400"/>
        <v>C U I T</v>
      </c>
      <c r="J606" s="33"/>
      <c r="K606" s="3"/>
      <c r="L606" s="41"/>
      <c r="M606" s="41"/>
      <c r="N606" s="41"/>
      <c r="O606" s="41"/>
      <c r="P606" s="41"/>
      <c r="Q606" s="41"/>
      <c r="R606" s="41"/>
      <c r="S606" s="41"/>
      <c r="T606" s="3" t="s">
        <v>645</v>
      </c>
      <c r="U606" s="3" t="str">
        <f t="shared" si="401"/>
        <v>PESOS ARGENTINOS</v>
      </c>
      <c r="V606" s="41">
        <v>1</v>
      </c>
      <c r="W606" s="41">
        <v>1</v>
      </c>
      <c r="X606" s="3">
        <v>0</v>
      </c>
      <c r="Y606" s="3" t="str">
        <f t="shared" si="402"/>
        <v>NO CORRESPONDE</v>
      </c>
      <c r="Z606" s="3"/>
      <c r="AA606" s="39" t="str">
        <f t="shared" si="407"/>
        <v/>
      </c>
      <c r="AC606" s="46"/>
      <c r="AD606" s="7"/>
      <c r="AE606" s="3" t="str">
        <f t="shared" si="403"/>
        <v/>
      </c>
      <c r="AF606" s="47">
        <f t="shared" si="439"/>
        <v>0</v>
      </c>
      <c r="AG606" s="46"/>
      <c r="AH606" s="7"/>
      <c r="AI606" s="3" t="str">
        <f t="shared" si="404"/>
        <v/>
      </c>
      <c r="AJ606" s="47">
        <f t="shared" si="440"/>
        <v>0</v>
      </c>
      <c r="AK606" s="53">
        <f t="shared" si="441"/>
        <v>0</v>
      </c>
      <c r="AL606" s="53">
        <f t="shared" si="442"/>
        <v>0</v>
      </c>
      <c r="AN606" s="56">
        <f t="shared" si="405"/>
        <v>0</v>
      </c>
      <c r="AP606" t="str">
        <f t="shared" si="408"/>
        <v/>
      </c>
      <c r="AQ606" t="str">
        <f t="shared" si="409"/>
        <v/>
      </c>
      <c r="AR606" t="str">
        <f t="shared" si="410"/>
        <v/>
      </c>
      <c r="AS606" t="str">
        <f t="shared" si="411"/>
        <v/>
      </c>
      <c r="AT606" t="str">
        <f t="shared" si="412"/>
        <v/>
      </c>
      <c r="AU606" t="str">
        <f t="shared" si="413"/>
        <v>80</v>
      </c>
      <c r="AV606" t="str">
        <f t="shared" si="414"/>
        <v/>
      </c>
      <c r="AW606" t="str">
        <f t="shared" si="415"/>
        <v xml:space="preserve">                              </v>
      </c>
      <c r="AX606" t="str">
        <f t="shared" si="416"/>
        <v>000000000000000</v>
      </c>
      <c r="AY606" t="str">
        <f t="shared" si="417"/>
        <v>000000000000000</v>
      </c>
      <c r="AZ606" t="str">
        <f t="shared" si="418"/>
        <v>000000000000000</v>
      </c>
      <c r="BA606" t="str">
        <f t="shared" si="419"/>
        <v>000000000000000</v>
      </c>
      <c r="BB606" t="str">
        <f t="shared" si="420"/>
        <v>000000000000000</v>
      </c>
      <c r="BC606" t="str">
        <f t="shared" si="421"/>
        <v>000000000000000</v>
      </c>
      <c r="BD606" t="str">
        <f t="shared" si="422"/>
        <v>000000000000000</v>
      </c>
      <c r="BE606" t="str">
        <f t="shared" si="423"/>
        <v>000000000000000</v>
      </c>
      <c r="BF606" t="str">
        <f t="shared" si="424"/>
        <v>PES</v>
      </c>
      <c r="BG606" t="str">
        <f t="shared" si="425"/>
        <v>0001000000</v>
      </c>
      <c r="BH606">
        <f t="shared" si="426"/>
        <v>1</v>
      </c>
      <c r="BI606" t="str">
        <f t="shared" si="427"/>
        <v xml:space="preserve"> </v>
      </c>
      <c r="BJ606" t="str">
        <f t="shared" si="428"/>
        <v>000000000000000</v>
      </c>
      <c r="BK606" t="str">
        <f t="shared" si="429"/>
        <v/>
      </c>
      <c r="BL606" t="str">
        <f t="shared" si="430"/>
        <v/>
      </c>
      <c r="BM606" t="str">
        <f t="shared" si="431"/>
        <v/>
      </c>
      <c r="BN606" t="str">
        <f t="shared" si="432"/>
        <v/>
      </c>
      <c r="BO606" t="str">
        <f t="shared" si="433"/>
        <v/>
      </c>
      <c r="BP606" t="str">
        <f t="shared" si="434"/>
        <v/>
      </c>
      <c r="BQ606" t="str">
        <f t="shared" si="435"/>
        <v/>
      </c>
      <c r="BR606" t="str">
        <f t="shared" si="436"/>
        <v/>
      </c>
      <c r="BS606" s="22" t="str">
        <f ca="1">IF(BT606="","",MAX($BS$5:INDIRECT(ADDRESS(ROW()-1,COLUMN())))+1)</f>
        <v/>
      </c>
      <c r="BT606" s="22" t="str">
        <f t="shared" si="437"/>
        <v/>
      </c>
      <c r="BU606" s="22" t="str">
        <f ca="1">IF(BV606="","",MAX($BU$5:INDIRECT(ADDRESS(ROW()-1,COLUMN())))+1)</f>
        <v/>
      </c>
      <c r="BV606" s="22" t="str">
        <f t="shared" si="438"/>
        <v/>
      </c>
    </row>
    <row r="607" spans="2:74">
      <c r="B607" s="39"/>
      <c r="C607" s="3"/>
      <c r="D607" s="3" t="str">
        <f t="shared" si="399"/>
        <v/>
      </c>
      <c r="E607" s="40"/>
      <c r="F607" s="40"/>
      <c r="G607" s="40">
        <f t="shared" si="406"/>
        <v>0</v>
      </c>
      <c r="H607" s="3">
        <v>80</v>
      </c>
      <c r="I607" s="3" t="str">
        <f t="shared" si="400"/>
        <v>C U I T</v>
      </c>
      <c r="J607" s="33"/>
      <c r="K607" s="3"/>
      <c r="L607" s="41"/>
      <c r="M607" s="41"/>
      <c r="N607" s="41"/>
      <c r="O607" s="41"/>
      <c r="P607" s="41"/>
      <c r="Q607" s="41"/>
      <c r="R607" s="41"/>
      <c r="S607" s="41"/>
      <c r="T607" s="3" t="s">
        <v>645</v>
      </c>
      <c r="U607" s="3" t="str">
        <f t="shared" si="401"/>
        <v>PESOS ARGENTINOS</v>
      </c>
      <c r="V607" s="41">
        <v>1</v>
      </c>
      <c r="W607" s="41">
        <v>1</v>
      </c>
      <c r="X607" s="3">
        <v>0</v>
      </c>
      <c r="Y607" s="3" t="str">
        <f t="shared" si="402"/>
        <v>NO CORRESPONDE</v>
      </c>
      <c r="Z607" s="3"/>
      <c r="AA607" s="39" t="str">
        <f t="shared" si="407"/>
        <v/>
      </c>
      <c r="AC607" s="46"/>
      <c r="AD607" s="7"/>
      <c r="AE607" s="3" t="str">
        <f t="shared" si="403"/>
        <v/>
      </c>
      <c r="AF607" s="47">
        <f t="shared" si="439"/>
        <v>0</v>
      </c>
      <c r="AG607" s="46"/>
      <c r="AH607" s="7"/>
      <c r="AI607" s="3" t="str">
        <f t="shared" si="404"/>
        <v/>
      </c>
      <c r="AJ607" s="47">
        <f t="shared" si="440"/>
        <v>0</v>
      </c>
      <c r="AK607" s="53">
        <f t="shared" si="441"/>
        <v>0</v>
      </c>
      <c r="AL607" s="53">
        <f t="shared" si="442"/>
        <v>0</v>
      </c>
      <c r="AN607" s="56">
        <f t="shared" si="405"/>
        <v>0</v>
      </c>
      <c r="AP607" t="str">
        <f t="shared" si="408"/>
        <v/>
      </c>
      <c r="AQ607" t="str">
        <f t="shared" si="409"/>
        <v/>
      </c>
      <c r="AR607" t="str">
        <f t="shared" si="410"/>
        <v/>
      </c>
      <c r="AS607" t="str">
        <f t="shared" si="411"/>
        <v/>
      </c>
      <c r="AT607" t="str">
        <f t="shared" si="412"/>
        <v/>
      </c>
      <c r="AU607" t="str">
        <f t="shared" si="413"/>
        <v>80</v>
      </c>
      <c r="AV607" t="str">
        <f t="shared" si="414"/>
        <v/>
      </c>
      <c r="AW607" t="str">
        <f t="shared" si="415"/>
        <v xml:space="preserve">                              </v>
      </c>
      <c r="AX607" t="str">
        <f t="shared" si="416"/>
        <v>000000000000000</v>
      </c>
      <c r="AY607" t="str">
        <f t="shared" si="417"/>
        <v>000000000000000</v>
      </c>
      <c r="AZ607" t="str">
        <f t="shared" si="418"/>
        <v>000000000000000</v>
      </c>
      <c r="BA607" t="str">
        <f t="shared" si="419"/>
        <v>000000000000000</v>
      </c>
      <c r="BB607" t="str">
        <f t="shared" si="420"/>
        <v>000000000000000</v>
      </c>
      <c r="BC607" t="str">
        <f t="shared" si="421"/>
        <v>000000000000000</v>
      </c>
      <c r="BD607" t="str">
        <f t="shared" si="422"/>
        <v>000000000000000</v>
      </c>
      <c r="BE607" t="str">
        <f t="shared" si="423"/>
        <v>000000000000000</v>
      </c>
      <c r="BF607" t="str">
        <f t="shared" si="424"/>
        <v>PES</v>
      </c>
      <c r="BG607" t="str">
        <f t="shared" si="425"/>
        <v>0001000000</v>
      </c>
      <c r="BH607">
        <f t="shared" si="426"/>
        <v>1</v>
      </c>
      <c r="BI607" t="str">
        <f t="shared" si="427"/>
        <v xml:space="preserve"> </v>
      </c>
      <c r="BJ607" t="str">
        <f t="shared" si="428"/>
        <v>000000000000000</v>
      </c>
      <c r="BK607" t="str">
        <f t="shared" si="429"/>
        <v/>
      </c>
      <c r="BL607" t="str">
        <f t="shared" si="430"/>
        <v/>
      </c>
      <c r="BM607" t="str">
        <f t="shared" si="431"/>
        <v/>
      </c>
      <c r="BN607" t="str">
        <f t="shared" si="432"/>
        <v/>
      </c>
      <c r="BO607" t="str">
        <f t="shared" si="433"/>
        <v/>
      </c>
      <c r="BP607" t="str">
        <f t="shared" si="434"/>
        <v/>
      </c>
      <c r="BQ607" t="str">
        <f t="shared" si="435"/>
        <v/>
      </c>
      <c r="BR607" t="str">
        <f t="shared" si="436"/>
        <v/>
      </c>
      <c r="BS607" s="22" t="str">
        <f ca="1">IF(BT607="","",MAX($BS$5:INDIRECT(ADDRESS(ROW()-1,COLUMN())))+1)</f>
        <v/>
      </c>
      <c r="BT607" s="22" t="str">
        <f t="shared" si="437"/>
        <v/>
      </c>
      <c r="BU607" s="22" t="str">
        <f ca="1">IF(BV607="","",MAX($BU$5:INDIRECT(ADDRESS(ROW()-1,COLUMN())))+1)</f>
        <v/>
      </c>
      <c r="BV607" s="22" t="str">
        <f t="shared" si="438"/>
        <v/>
      </c>
    </row>
    <row r="608" spans="2:74">
      <c r="B608" s="39"/>
      <c r="C608" s="3"/>
      <c r="D608" s="3" t="str">
        <f t="shared" si="399"/>
        <v/>
      </c>
      <c r="E608" s="40"/>
      <c r="F608" s="40"/>
      <c r="G608" s="40">
        <f t="shared" si="406"/>
        <v>0</v>
      </c>
      <c r="H608" s="3">
        <v>80</v>
      </c>
      <c r="I608" s="3" t="str">
        <f t="shared" si="400"/>
        <v>C U I T</v>
      </c>
      <c r="J608" s="33"/>
      <c r="K608" s="3"/>
      <c r="L608" s="41"/>
      <c r="M608" s="41"/>
      <c r="N608" s="41"/>
      <c r="O608" s="41"/>
      <c r="P608" s="41"/>
      <c r="Q608" s="41"/>
      <c r="R608" s="41"/>
      <c r="S608" s="41"/>
      <c r="T608" s="3" t="s">
        <v>645</v>
      </c>
      <c r="U608" s="3" t="str">
        <f t="shared" si="401"/>
        <v>PESOS ARGENTINOS</v>
      </c>
      <c r="V608" s="41">
        <v>1</v>
      </c>
      <c r="W608" s="41">
        <v>1</v>
      </c>
      <c r="X608" s="3">
        <v>0</v>
      </c>
      <c r="Y608" s="3" t="str">
        <f t="shared" si="402"/>
        <v>NO CORRESPONDE</v>
      </c>
      <c r="Z608" s="3"/>
      <c r="AA608" s="39" t="str">
        <f t="shared" si="407"/>
        <v/>
      </c>
      <c r="AC608" s="46"/>
      <c r="AD608" s="7"/>
      <c r="AE608" s="3" t="str">
        <f t="shared" si="403"/>
        <v/>
      </c>
      <c r="AF608" s="47">
        <f t="shared" si="439"/>
        <v>0</v>
      </c>
      <c r="AG608" s="46"/>
      <c r="AH608" s="7"/>
      <c r="AI608" s="3" t="str">
        <f t="shared" si="404"/>
        <v/>
      </c>
      <c r="AJ608" s="47">
        <f t="shared" si="440"/>
        <v>0</v>
      </c>
      <c r="AK608" s="53">
        <f t="shared" si="441"/>
        <v>0</v>
      </c>
      <c r="AL608" s="53">
        <f t="shared" si="442"/>
        <v>0</v>
      </c>
      <c r="AN608" s="56">
        <f t="shared" si="405"/>
        <v>0</v>
      </c>
      <c r="AP608" t="str">
        <f t="shared" si="408"/>
        <v/>
      </c>
      <c r="AQ608" t="str">
        <f t="shared" si="409"/>
        <v/>
      </c>
      <c r="AR608" t="str">
        <f t="shared" si="410"/>
        <v/>
      </c>
      <c r="AS608" t="str">
        <f t="shared" si="411"/>
        <v/>
      </c>
      <c r="AT608" t="str">
        <f t="shared" si="412"/>
        <v/>
      </c>
      <c r="AU608" t="str">
        <f t="shared" si="413"/>
        <v>80</v>
      </c>
      <c r="AV608" t="str">
        <f t="shared" si="414"/>
        <v/>
      </c>
      <c r="AW608" t="str">
        <f t="shared" si="415"/>
        <v xml:space="preserve">                              </v>
      </c>
      <c r="AX608" t="str">
        <f t="shared" si="416"/>
        <v>000000000000000</v>
      </c>
      <c r="AY608" t="str">
        <f t="shared" si="417"/>
        <v>000000000000000</v>
      </c>
      <c r="AZ608" t="str">
        <f t="shared" si="418"/>
        <v>000000000000000</v>
      </c>
      <c r="BA608" t="str">
        <f t="shared" si="419"/>
        <v>000000000000000</v>
      </c>
      <c r="BB608" t="str">
        <f t="shared" si="420"/>
        <v>000000000000000</v>
      </c>
      <c r="BC608" t="str">
        <f t="shared" si="421"/>
        <v>000000000000000</v>
      </c>
      <c r="BD608" t="str">
        <f t="shared" si="422"/>
        <v>000000000000000</v>
      </c>
      <c r="BE608" t="str">
        <f t="shared" si="423"/>
        <v>000000000000000</v>
      </c>
      <c r="BF608" t="str">
        <f t="shared" si="424"/>
        <v>PES</v>
      </c>
      <c r="BG608" t="str">
        <f t="shared" si="425"/>
        <v>0001000000</v>
      </c>
      <c r="BH608">
        <f t="shared" si="426"/>
        <v>1</v>
      </c>
      <c r="BI608" t="str">
        <f t="shared" si="427"/>
        <v xml:space="preserve"> </v>
      </c>
      <c r="BJ608" t="str">
        <f t="shared" si="428"/>
        <v>000000000000000</v>
      </c>
      <c r="BK608" t="str">
        <f t="shared" si="429"/>
        <v/>
      </c>
      <c r="BL608" t="str">
        <f t="shared" si="430"/>
        <v/>
      </c>
      <c r="BM608" t="str">
        <f t="shared" si="431"/>
        <v/>
      </c>
      <c r="BN608" t="str">
        <f t="shared" si="432"/>
        <v/>
      </c>
      <c r="BO608" t="str">
        <f t="shared" si="433"/>
        <v/>
      </c>
      <c r="BP608" t="str">
        <f t="shared" si="434"/>
        <v/>
      </c>
      <c r="BQ608" t="str">
        <f t="shared" si="435"/>
        <v/>
      </c>
      <c r="BR608" t="str">
        <f t="shared" si="436"/>
        <v/>
      </c>
      <c r="BS608" s="22" t="str">
        <f ca="1">IF(BT608="","",MAX($BS$5:INDIRECT(ADDRESS(ROW()-1,COLUMN())))+1)</f>
        <v/>
      </c>
      <c r="BT608" s="22" t="str">
        <f t="shared" si="437"/>
        <v/>
      </c>
      <c r="BU608" s="22" t="str">
        <f ca="1">IF(BV608="","",MAX($BU$5:INDIRECT(ADDRESS(ROW()-1,COLUMN())))+1)</f>
        <v/>
      </c>
      <c r="BV608" s="22" t="str">
        <f t="shared" si="438"/>
        <v/>
      </c>
    </row>
    <row r="609" spans="2:74">
      <c r="B609" s="39"/>
      <c r="C609" s="3"/>
      <c r="D609" s="3" t="str">
        <f t="shared" si="399"/>
        <v/>
      </c>
      <c r="E609" s="40"/>
      <c r="F609" s="40"/>
      <c r="G609" s="40">
        <f t="shared" si="406"/>
        <v>0</v>
      </c>
      <c r="H609" s="3">
        <v>80</v>
      </c>
      <c r="I609" s="3" t="str">
        <f t="shared" si="400"/>
        <v>C U I T</v>
      </c>
      <c r="J609" s="33"/>
      <c r="K609" s="3"/>
      <c r="L609" s="41"/>
      <c r="M609" s="41"/>
      <c r="N609" s="41"/>
      <c r="O609" s="41"/>
      <c r="P609" s="41"/>
      <c r="Q609" s="41"/>
      <c r="R609" s="41"/>
      <c r="S609" s="41"/>
      <c r="T609" s="3" t="s">
        <v>645</v>
      </c>
      <c r="U609" s="3" t="str">
        <f t="shared" si="401"/>
        <v>PESOS ARGENTINOS</v>
      </c>
      <c r="V609" s="41">
        <v>1</v>
      </c>
      <c r="W609" s="41">
        <v>1</v>
      </c>
      <c r="X609" s="3">
        <v>0</v>
      </c>
      <c r="Y609" s="3" t="str">
        <f t="shared" si="402"/>
        <v>NO CORRESPONDE</v>
      </c>
      <c r="Z609" s="3"/>
      <c r="AA609" s="39" t="str">
        <f t="shared" si="407"/>
        <v/>
      </c>
      <c r="AC609" s="46"/>
      <c r="AD609" s="7"/>
      <c r="AE609" s="3" t="str">
        <f t="shared" si="403"/>
        <v/>
      </c>
      <c r="AF609" s="47">
        <f t="shared" si="439"/>
        <v>0</v>
      </c>
      <c r="AG609" s="46"/>
      <c r="AH609" s="7"/>
      <c r="AI609" s="3" t="str">
        <f t="shared" si="404"/>
        <v/>
      </c>
      <c r="AJ609" s="47">
        <f t="shared" si="440"/>
        <v>0</v>
      </c>
      <c r="AK609" s="53">
        <f t="shared" si="441"/>
        <v>0</v>
      </c>
      <c r="AL609" s="53">
        <f t="shared" si="442"/>
        <v>0</v>
      </c>
      <c r="AN609" s="56">
        <f t="shared" si="405"/>
        <v>0</v>
      </c>
      <c r="AP609" t="str">
        <f t="shared" si="408"/>
        <v/>
      </c>
      <c r="AQ609" t="str">
        <f t="shared" si="409"/>
        <v/>
      </c>
      <c r="AR609" t="str">
        <f t="shared" si="410"/>
        <v/>
      </c>
      <c r="AS609" t="str">
        <f t="shared" si="411"/>
        <v/>
      </c>
      <c r="AT609" t="str">
        <f t="shared" si="412"/>
        <v/>
      </c>
      <c r="AU609" t="str">
        <f t="shared" si="413"/>
        <v>80</v>
      </c>
      <c r="AV609" t="str">
        <f t="shared" si="414"/>
        <v/>
      </c>
      <c r="AW609" t="str">
        <f t="shared" si="415"/>
        <v xml:space="preserve">                              </v>
      </c>
      <c r="AX609" t="str">
        <f t="shared" si="416"/>
        <v>000000000000000</v>
      </c>
      <c r="AY609" t="str">
        <f t="shared" si="417"/>
        <v>000000000000000</v>
      </c>
      <c r="AZ609" t="str">
        <f t="shared" si="418"/>
        <v>000000000000000</v>
      </c>
      <c r="BA609" t="str">
        <f t="shared" si="419"/>
        <v>000000000000000</v>
      </c>
      <c r="BB609" t="str">
        <f t="shared" si="420"/>
        <v>000000000000000</v>
      </c>
      <c r="BC609" t="str">
        <f t="shared" si="421"/>
        <v>000000000000000</v>
      </c>
      <c r="BD609" t="str">
        <f t="shared" si="422"/>
        <v>000000000000000</v>
      </c>
      <c r="BE609" t="str">
        <f t="shared" si="423"/>
        <v>000000000000000</v>
      </c>
      <c r="BF609" t="str">
        <f t="shared" si="424"/>
        <v>PES</v>
      </c>
      <c r="BG609" t="str">
        <f t="shared" si="425"/>
        <v>0001000000</v>
      </c>
      <c r="BH609">
        <f t="shared" si="426"/>
        <v>1</v>
      </c>
      <c r="BI609" t="str">
        <f t="shared" si="427"/>
        <v xml:space="preserve"> </v>
      </c>
      <c r="BJ609" t="str">
        <f t="shared" si="428"/>
        <v>000000000000000</v>
      </c>
      <c r="BK609" t="str">
        <f t="shared" si="429"/>
        <v/>
      </c>
      <c r="BL609" t="str">
        <f t="shared" si="430"/>
        <v/>
      </c>
      <c r="BM609" t="str">
        <f t="shared" si="431"/>
        <v/>
      </c>
      <c r="BN609" t="str">
        <f t="shared" si="432"/>
        <v/>
      </c>
      <c r="BO609" t="str">
        <f t="shared" si="433"/>
        <v/>
      </c>
      <c r="BP609" t="str">
        <f t="shared" si="434"/>
        <v/>
      </c>
      <c r="BQ609" t="str">
        <f t="shared" si="435"/>
        <v/>
      </c>
      <c r="BR609" t="str">
        <f t="shared" si="436"/>
        <v/>
      </c>
      <c r="BS609" s="22" t="str">
        <f ca="1">IF(BT609="","",MAX($BS$5:INDIRECT(ADDRESS(ROW()-1,COLUMN())))+1)</f>
        <v/>
      </c>
      <c r="BT609" s="22" t="str">
        <f t="shared" si="437"/>
        <v/>
      </c>
      <c r="BU609" s="22" t="str">
        <f ca="1">IF(BV609="","",MAX($BU$5:INDIRECT(ADDRESS(ROW()-1,COLUMN())))+1)</f>
        <v/>
      </c>
      <c r="BV609" s="22" t="str">
        <f t="shared" si="438"/>
        <v/>
      </c>
    </row>
    <row r="610" spans="2:74">
      <c r="B610" s="39"/>
      <c r="C610" s="3"/>
      <c r="D610" s="3" t="str">
        <f t="shared" si="399"/>
        <v/>
      </c>
      <c r="E610" s="40"/>
      <c r="F610" s="40"/>
      <c r="G610" s="40">
        <f t="shared" si="406"/>
        <v>0</v>
      </c>
      <c r="H610" s="3">
        <v>80</v>
      </c>
      <c r="I610" s="3" t="str">
        <f t="shared" si="400"/>
        <v>C U I T</v>
      </c>
      <c r="J610" s="33"/>
      <c r="K610" s="3"/>
      <c r="L610" s="41"/>
      <c r="M610" s="41"/>
      <c r="N610" s="41"/>
      <c r="O610" s="41"/>
      <c r="P610" s="41"/>
      <c r="Q610" s="41"/>
      <c r="R610" s="41"/>
      <c r="S610" s="41"/>
      <c r="T610" s="3" t="s">
        <v>645</v>
      </c>
      <c r="U610" s="3" t="str">
        <f t="shared" si="401"/>
        <v>PESOS ARGENTINOS</v>
      </c>
      <c r="V610" s="41">
        <v>1</v>
      </c>
      <c r="W610" s="41">
        <v>1</v>
      </c>
      <c r="X610" s="3">
        <v>0</v>
      </c>
      <c r="Y610" s="3" t="str">
        <f t="shared" si="402"/>
        <v>NO CORRESPONDE</v>
      </c>
      <c r="Z610" s="3"/>
      <c r="AA610" s="39" t="str">
        <f t="shared" si="407"/>
        <v/>
      </c>
      <c r="AC610" s="46"/>
      <c r="AD610" s="7"/>
      <c r="AE610" s="3" t="str">
        <f t="shared" si="403"/>
        <v/>
      </c>
      <c r="AF610" s="47">
        <f t="shared" si="439"/>
        <v>0</v>
      </c>
      <c r="AG610" s="46"/>
      <c r="AH610" s="7"/>
      <c r="AI610" s="3" t="str">
        <f t="shared" si="404"/>
        <v/>
      </c>
      <c r="AJ610" s="47">
        <f t="shared" si="440"/>
        <v>0</v>
      </c>
      <c r="AK610" s="53">
        <f t="shared" si="441"/>
        <v>0</v>
      </c>
      <c r="AL610" s="53">
        <f t="shared" si="442"/>
        <v>0</v>
      </c>
      <c r="AN610" s="56">
        <f t="shared" si="405"/>
        <v>0</v>
      </c>
      <c r="AP610" t="str">
        <f t="shared" si="408"/>
        <v/>
      </c>
      <c r="AQ610" t="str">
        <f t="shared" si="409"/>
        <v/>
      </c>
      <c r="AR610" t="str">
        <f t="shared" si="410"/>
        <v/>
      </c>
      <c r="AS610" t="str">
        <f t="shared" si="411"/>
        <v/>
      </c>
      <c r="AT610" t="str">
        <f t="shared" si="412"/>
        <v/>
      </c>
      <c r="AU610" t="str">
        <f t="shared" si="413"/>
        <v>80</v>
      </c>
      <c r="AV610" t="str">
        <f t="shared" si="414"/>
        <v/>
      </c>
      <c r="AW610" t="str">
        <f t="shared" si="415"/>
        <v xml:space="preserve">                              </v>
      </c>
      <c r="AX610" t="str">
        <f t="shared" si="416"/>
        <v>000000000000000</v>
      </c>
      <c r="AY610" t="str">
        <f t="shared" si="417"/>
        <v>000000000000000</v>
      </c>
      <c r="AZ610" t="str">
        <f t="shared" si="418"/>
        <v>000000000000000</v>
      </c>
      <c r="BA610" t="str">
        <f t="shared" si="419"/>
        <v>000000000000000</v>
      </c>
      <c r="BB610" t="str">
        <f t="shared" si="420"/>
        <v>000000000000000</v>
      </c>
      <c r="BC610" t="str">
        <f t="shared" si="421"/>
        <v>000000000000000</v>
      </c>
      <c r="BD610" t="str">
        <f t="shared" si="422"/>
        <v>000000000000000</v>
      </c>
      <c r="BE610" t="str">
        <f t="shared" si="423"/>
        <v>000000000000000</v>
      </c>
      <c r="BF610" t="str">
        <f t="shared" si="424"/>
        <v>PES</v>
      </c>
      <c r="BG610" t="str">
        <f t="shared" si="425"/>
        <v>0001000000</v>
      </c>
      <c r="BH610">
        <f t="shared" si="426"/>
        <v>1</v>
      </c>
      <c r="BI610" t="str">
        <f t="shared" si="427"/>
        <v xml:space="preserve"> </v>
      </c>
      <c r="BJ610" t="str">
        <f t="shared" si="428"/>
        <v>000000000000000</v>
      </c>
      <c r="BK610" t="str">
        <f t="shared" si="429"/>
        <v/>
      </c>
      <c r="BL610" t="str">
        <f t="shared" si="430"/>
        <v/>
      </c>
      <c r="BM610" t="str">
        <f t="shared" si="431"/>
        <v/>
      </c>
      <c r="BN610" t="str">
        <f t="shared" si="432"/>
        <v/>
      </c>
      <c r="BO610" t="str">
        <f t="shared" si="433"/>
        <v/>
      </c>
      <c r="BP610" t="str">
        <f t="shared" si="434"/>
        <v/>
      </c>
      <c r="BQ610" t="str">
        <f t="shared" si="435"/>
        <v/>
      </c>
      <c r="BR610" t="str">
        <f t="shared" si="436"/>
        <v/>
      </c>
      <c r="BS610" s="22" t="str">
        <f ca="1">IF(BT610="","",MAX($BS$5:INDIRECT(ADDRESS(ROW()-1,COLUMN())))+1)</f>
        <v/>
      </c>
      <c r="BT610" s="22" t="str">
        <f t="shared" si="437"/>
        <v/>
      </c>
      <c r="BU610" s="22" t="str">
        <f ca="1">IF(BV610="","",MAX($BU$5:INDIRECT(ADDRESS(ROW()-1,COLUMN())))+1)</f>
        <v/>
      </c>
      <c r="BV610" s="22" t="str">
        <f t="shared" si="438"/>
        <v/>
      </c>
    </row>
    <row r="611" spans="2:74">
      <c r="B611" s="39"/>
      <c r="C611" s="3"/>
      <c r="D611" s="3" t="str">
        <f t="shared" si="399"/>
        <v/>
      </c>
      <c r="E611" s="40"/>
      <c r="F611" s="40"/>
      <c r="G611" s="40">
        <f t="shared" si="406"/>
        <v>0</v>
      </c>
      <c r="H611" s="3">
        <v>80</v>
      </c>
      <c r="I611" s="3" t="str">
        <f t="shared" si="400"/>
        <v>C U I T</v>
      </c>
      <c r="J611" s="33"/>
      <c r="K611" s="3"/>
      <c r="L611" s="41"/>
      <c r="M611" s="41"/>
      <c r="N611" s="41"/>
      <c r="O611" s="41"/>
      <c r="P611" s="41"/>
      <c r="Q611" s="41"/>
      <c r="R611" s="41"/>
      <c r="S611" s="41"/>
      <c r="T611" s="3" t="s">
        <v>645</v>
      </c>
      <c r="U611" s="3" t="str">
        <f t="shared" si="401"/>
        <v>PESOS ARGENTINOS</v>
      </c>
      <c r="V611" s="41">
        <v>1</v>
      </c>
      <c r="W611" s="41">
        <v>1</v>
      </c>
      <c r="X611" s="3">
        <v>0</v>
      </c>
      <c r="Y611" s="3" t="str">
        <f t="shared" si="402"/>
        <v>NO CORRESPONDE</v>
      </c>
      <c r="Z611" s="3"/>
      <c r="AA611" s="39" t="str">
        <f t="shared" si="407"/>
        <v/>
      </c>
      <c r="AC611" s="46"/>
      <c r="AD611" s="7"/>
      <c r="AE611" s="3" t="str">
        <f t="shared" si="403"/>
        <v/>
      </c>
      <c r="AF611" s="47">
        <f t="shared" si="439"/>
        <v>0</v>
      </c>
      <c r="AG611" s="46"/>
      <c r="AH611" s="7"/>
      <c r="AI611" s="3" t="str">
        <f t="shared" si="404"/>
        <v/>
      </c>
      <c r="AJ611" s="47">
        <f t="shared" si="440"/>
        <v>0</v>
      </c>
      <c r="AK611" s="53">
        <f t="shared" si="441"/>
        <v>0</v>
      </c>
      <c r="AL611" s="53">
        <f t="shared" si="442"/>
        <v>0</v>
      </c>
      <c r="AN611" s="56">
        <f t="shared" si="405"/>
        <v>0</v>
      </c>
      <c r="AP611" t="str">
        <f t="shared" si="408"/>
        <v/>
      </c>
      <c r="AQ611" t="str">
        <f t="shared" si="409"/>
        <v/>
      </c>
      <c r="AR611" t="str">
        <f t="shared" si="410"/>
        <v/>
      </c>
      <c r="AS611" t="str">
        <f t="shared" si="411"/>
        <v/>
      </c>
      <c r="AT611" t="str">
        <f t="shared" si="412"/>
        <v/>
      </c>
      <c r="AU611" t="str">
        <f t="shared" si="413"/>
        <v>80</v>
      </c>
      <c r="AV611" t="str">
        <f t="shared" si="414"/>
        <v/>
      </c>
      <c r="AW611" t="str">
        <f t="shared" si="415"/>
        <v xml:space="preserve">                              </v>
      </c>
      <c r="AX611" t="str">
        <f t="shared" si="416"/>
        <v>000000000000000</v>
      </c>
      <c r="AY611" t="str">
        <f t="shared" si="417"/>
        <v>000000000000000</v>
      </c>
      <c r="AZ611" t="str">
        <f t="shared" si="418"/>
        <v>000000000000000</v>
      </c>
      <c r="BA611" t="str">
        <f t="shared" si="419"/>
        <v>000000000000000</v>
      </c>
      <c r="BB611" t="str">
        <f t="shared" si="420"/>
        <v>000000000000000</v>
      </c>
      <c r="BC611" t="str">
        <f t="shared" si="421"/>
        <v>000000000000000</v>
      </c>
      <c r="BD611" t="str">
        <f t="shared" si="422"/>
        <v>000000000000000</v>
      </c>
      <c r="BE611" t="str">
        <f t="shared" si="423"/>
        <v>000000000000000</v>
      </c>
      <c r="BF611" t="str">
        <f t="shared" si="424"/>
        <v>PES</v>
      </c>
      <c r="BG611" t="str">
        <f t="shared" si="425"/>
        <v>0001000000</v>
      </c>
      <c r="BH611">
        <f t="shared" si="426"/>
        <v>1</v>
      </c>
      <c r="BI611" t="str">
        <f t="shared" si="427"/>
        <v xml:space="preserve"> </v>
      </c>
      <c r="BJ611" t="str">
        <f t="shared" si="428"/>
        <v>000000000000000</v>
      </c>
      <c r="BK611" t="str">
        <f t="shared" si="429"/>
        <v/>
      </c>
      <c r="BL611" t="str">
        <f t="shared" si="430"/>
        <v/>
      </c>
      <c r="BM611" t="str">
        <f t="shared" si="431"/>
        <v/>
      </c>
      <c r="BN611" t="str">
        <f t="shared" si="432"/>
        <v/>
      </c>
      <c r="BO611" t="str">
        <f t="shared" si="433"/>
        <v/>
      </c>
      <c r="BP611" t="str">
        <f t="shared" si="434"/>
        <v/>
      </c>
      <c r="BQ611" t="str">
        <f t="shared" si="435"/>
        <v/>
      </c>
      <c r="BR611" t="str">
        <f t="shared" si="436"/>
        <v/>
      </c>
      <c r="BS611" s="22" t="str">
        <f ca="1">IF(BT611="","",MAX($BS$5:INDIRECT(ADDRESS(ROW()-1,COLUMN())))+1)</f>
        <v/>
      </c>
      <c r="BT611" s="22" t="str">
        <f t="shared" si="437"/>
        <v/>
      </c>
      <c r="BU611" s="22" t="str">
        <f ca="1">IF(BV611="","",MAX($BU$5:INDIRECT(ADDRESS(ROW()-1,COLUMN())))+1)</f>
        <v/>
      </c>
      <c r="BV611" s="22" t="str">
        <f t="shared" si="438"/>
        <v/>
      </c>
    </row>
    <row r="612" spans="2:74">
      <c r="B612" s="39"/>
      <c r="C612" s="3"/>
      <c r="D612" s="3" t="str">
        <f t="shared" si="399"/>
        <v/>
      </c>
      <c r="E612" s="40"/>
      <c r="F612" s="40"/>
      <c r="G612" s="40">
        <f t="shared" si="406"/>
        <v>0</v>
      </c>
      <c r="H612" s="3">
        <v>80</v>
      </c>
      <c r="I612" s="3" t="str">
        <f t="shared" si="400"/>
        <v>C U I T</v>
      </c>
      <c r="J612" s="33"/>
      <c r="K612" s="3"/>
      <c r="L612" s="41"/>
      <c r="M612" s="41"/>
      <c r="N612" s="41"/>
      <c r="O612" s="41"/>
      <c r="P612" s="41"/>
      <c r="Q612" s="41"/>
      <c r="R612" s="41"/>
      <c r="S612" s="41"/>
      <c r="T612" s="3" t="s">
        <v>645</v>
      </c>
      <c r="U612" s="3" t="str">
        <f t="shared" si="401"/>
        <v>PESOS ARGENTINOS</v>
      </c>
      <c r="V612" s="41">
        <v>1</v>
      </c>
      <c r="W612" s="41">
        <v>1</v>
      </c>
      <c r="X612" s="3">
        <v>0</v>
      </c>
      <c r="Y612" s="3" t="str">
        <f t="shared" si="402"/>
        <v>NO CORRESPONDE</v>
      </c>
      <c r="Z612" s="3"/>
      <c r="AA612" s="39" t="str">
        <f t="shared" si="407"/>
        <v/>
      </c>
      <c r="AC612" s="46"/>
      <c r="AD612" s="7"/>
      <c r="AE612" s="3" t="str">
        <f t="shared" si="403"/>
        <v/>
      </c>
      <c r="AF612" s="47">
        <f t="shared" si="439"/>
        <v>0</v>
      </c>
      <c r="AG612" s="46"/>
      <c r="AH612" s="7"/>
      <c r="AI612" s="3" t="str">
        <f t="shared" si="404"/>
        <v/>
      </c>
      <c r="AJ612" s="47">
        <f t="shared" si="440"/>
        <v>0</v>
      </c>
      <c r="AK612" s="53">
        <f t="shared" si="441"/>
        <v>0</v>
      </c>
      <c r="AL612" s="53">
        <f t="shared" si="442"/>
        <v>0</v>
      </c>
      <c r="AN612" s="56">
        <f t="shared" si="405"/>
        <v>0</v>
      </c>
      <c r="AP612" t="str">
        <f t="shared" si="408"/>
        <v/>
      </c>
      <c r="AQ612" t="str">
        <f t="shared" si="409"/>
        <v/>
      </c>
      <c r="AR612" t="str">
        <f t="shared" si="410"/>
        <v/>
      </c>
      <c r="AS612" t="str">
        <f t="shared" si="411"/>
        <v/>
      </c>
      <c r="AT612" t="str">
        <f t="shared" si="412"/>
        <v/>
      </c>
      <c r="AU612" t="str">
        <f t="shared" si="413"/>
        <v>80</v>
      </c>
      <c r="AV612" t="str">
        <f t="shared" si="414"/>
        <v/>
      </c>
      <c r="AW612" t="str">
        <f t="shared" si="415"/>
        <v xml:space="preserve">                              </v>
      </c>
      <c r="AX612" t="str">
        <f t="shared" si="416"/>
        <v>000000000000000</v>
      </c>
      <c r="AY612" t="str">
        <f t="shared" si="417"/>
        <v>000000000000000</v>
      </c>
      <c r="AZ612" t="str">
        <f t="shared" si="418"/>
        <v>000000000000000</v>
      </c>
      <c r="BA612" t="str">
        <f t="shared" si="419"/>
        <v>000000000000000</v>
      </c>
      <c r="BB612" t="str">
        <f t="shared" si="420"/>
        <v>000000000000000</v>
      </c>
      <c r="BC612" t="str">
        <f t="shared" si="421"/>
        <v>000000000000000</v>
      </c>
      <c r="BD612" t="str">
        <f t="shared" si="422"/>
        <v>000000000000000</v>
      </c>
      <c r="BE612" t="str">
        <f t="shared" si="423"/>
        <v>000000000000000</v>
      </c>
      <c r="BF612" t="str">
        <f t="shared" si="424"/>
        <v>PES</v>
      </c>
      <c r="BG612" t="str">
        <f t="shared" si="425"/>
        <v>0001000000</v>
      </c>
      <c r="BH612">
        <f t="shared" si="426"/>
        <v>1</v>
      </c>
      <c r="BI612" t="str">
        <f t="shared" si="427"/>
        <v xml:space="preserve"> </v>
      </c>
      <c r="BJ612" t="str">
        <f t="shared" si="428"/>
        <v>000000000000000</v>
      </c>
      <c r="BK612" t="str">
        <f t="shared" si="429"/>
        <v/>
      </c>
      <c r="BL612" t="str">
        <f t="shared" si="430"/>
        <v/>
      </c>
      <c r="BM612" t="str">
        <f t="shared" si="431"/>
        <v/>
      </c>
      <c r="BN612" t="str">
        <f t="shared" si="432"/>
        <v/>
      </c>
      <c r="BO612" t="str">
        <f t="shared" si="433"/>
        <v/>
      </c>
      <c r="BP612" t="str">
        <f t="shared" si="434"/>
        <v/>
      </c>
      <c r="BQ612" t="str">
        <f t="shared" si="435"/>
        <v/>
      </c>
      <c r="BR612" t="str">
        <f t="shared" si="436"/>
        <v/>
      </c>
      <c r="BS612" s="22" t="str">
        <f ca="1">IF(BT612="","",MAX($BS$5:INDIRECT(ADDRESS(ROW()-1,COLUMN())))+1)</f>
        <v/>
      </c>
      <c r="BT612" s="22" t="str">
        <f t="shared" si="437"/>
        <v/>
      </c>
      <c r="BU612" s="22" t="str">
        <f ca="1">IF(BV612="","",MAX($BU$5:INDIRECT(ADDRESS(ROW()-1,COLUMN())))+1)</f>
        <v/>
      </c>
      <c r="BV612" s="22" t="str">
        <f t="shared" si="438"/>
        <v/>
      </c>
    </row>
    <row r="613" spans="2:74">
      <c r="B613" s="39"/>
      <c r="C613" s="3"/>
      <c r="D613" s="3" t="str">
        <f t="shared" si="399"/>
        <v/>
      </c>
      <c r="E613" s="40"/>
      <c r="F613" s="40"/>
      <c r="G613" s="40">
        <f t="shared" si="406"/>
        <v>0</v>
      </c>
      <c r="H613" s="3">
        <v>80</v>
      </c>
      <c r="I613" s="3" t="str">
        <f t="shared" si="400"/>
        <v>C U I T</v>
      </c>
      <c r="J613" s="33"/>
      <c r="K613" s="3"/>
      <c r="L613" s="41"/>
      <c r="M613" s="41"/>
      <c r="N613" s="41"/>
      <c r="O613" s="41"/>
      <c r="P613" s="41"/>
      <c r="Q613" s="41"/>
      <c r="R613" s="41"/>
      <c r="S613" s="41"/>
      <c r="T613" s="3" t="s">
        <v>645</v>
      </c>
      <c r="U613" s="3" t="str">
        <f t="shared" si="401"/>
        <v>PESOS ARGENTINOS</v>
      </c>
      <c r="V613" s="41">
        <v>1</v>
      </c>
      <c r="W613" s="41">
        <v>1</v>
      </c>
      <c r="X613" s="3">
        <v>0</v>
      </c>
      <c r="Y613" s="3" t="str">
        <f t="shared" si="402"/>
        <v>NO CORRESPONDE</v>
      </c>
      <c r="Z613" s="3"/>
      <c r="AA613" s="39" t="str">
        <f t="shared" si="407"/>
        <v/>
      </c>
      <c r="AC613" s="46"/>
      <c r="AD613" s="7"/>
      <c r="AE613" s="3" t="str">
        <f t="shared" si="403"/>
        <v/>
      </c>
      <c r="AF613" s="47">
        <f t="shared" si="439"/>
        <v>0</v>
      </c>
      <c r="AG613" s="46"/>
      <c r="AH613" s="7"/>
      <c r="AI613" s="3" t="str">
        <f t="shared" si="404"/>
        <v/>
      </c>
      <c r="AJ613" s="47">
        <f t="shared" si="440"/>
        <v>0</v>
      </c>
      <c r="AK613" s="53">
        <f t="shared" si="441"/>
        <v>0</v>
      </c>
      <c r="AL613" s="53">
        <f t="shared" si="442"/>
        <v>0</v>
      </c>
      <c r="AN613" s="56">
        <f t="shared" si="405"/>
        <v>0</v>
      </c>
      <c r="AP613" t="str">
        <f t="shared" si="408"/>
        <v/>
      </c>
      <c r="AQ613" t="str">
        <f t="shared" si="409"/>
        <v/>
      </c>
      <c r="AR613" t="str">
        <f t="shared" si="410"/>
        <v/>
      </c>
      <c r="AS613" t="str">
        <f t="shared" si="411"/>
        <v/>
      </c>
      <c r="AT613" t="str">
        <f t="shared" si="412"/>
        <v/>
      </c>
      <c r="AU613" t="str">
        <f t="shared" si="413"/>
        <v>80</v>
      </c>
      <c r="AV613" t="str">
        <f t="shared" si="414"/>
        <v/>
      </c>
      <c r="AW613" t="str">
        <f t="shared" si="415"/>
        <v xml:space="preserve">                              </v>
      </c>
      <c r="AX613" t="str">
        <f t="shared" si="416"/>
        <v>000000000000000</v>
      </c>
      <c r="AY613" t="str">
        <f t="shared" si="417"/>
        <v>000000000000000</v>
      </c>
      <c r="AZ613" t="str">
        <f t="shared" si="418"/>
        <v>000000000000000</v>
      </c>
      <c r="BA613" t="str">
        <f t="shared" si="419"/>
        <v>000000000000000</v>
      </c>
      <c r="BB613" t="str">
        <f t="shared" si="420"/>
        <v>000000000000000</v>
      </c>
      <c r="BC613" t="str">
        <f t="shared" si="421"/>
        <v>000000000000000</v>
      </c>
      <c r="BD613" t="str">
        <f t="shared" si="422"/>
        <v>000000000000000</v>
      </c>
      <c r="BE613" t="str">
        <f t="shared" si="423"/>
        <v>000000000000000</v>
      </c>
      <c r="BF613" t="str">
        <f t="shared" si="424"/>
        <v>PES</v>
      </c>
      <c r="BG613" t="str">
        <f t="shared" si="425"/>
        <v>0001000000</v>
      </c>
      <c r="BH613">
        <f t="shared" si="426"/>
        <v>1</v>
      </c>
      <c r="BI613" t="str">
        <f t="shared" si="427"/>
        <v xml:space="preserve"> </v>
      </c>
      <c r="BJ613" t="str">
        <f t="shared" si="428"/>
        <v>000000000000000</v>
      </c>
      <c r="BK613" t="str">
        <f t="shared" si="429"/>
        <v/>
      </c>
      <c r="BL613" t="str">
        <f t="shared" si="430"/>
        <v/>
      </c>
      <c r="BM613" t="str">
        <f t="shared" si="431"/>
        <v/>
      </c>
      <c r="BN613" t="str">
        <f t="shared" si="432"/>
        <v/>
      </c>
      <c r="BO613" t="str">
        <f t="shared" si="433"/>
        <v/>
      </c>
      <c r="BP613" t="str">
        <f t="shared" si="434"/>
        <v/>
      </c>
      <c r="BQ613" t="str">
        <f t="shared" si="435"/>
        <v/>
      </c>
      <c r="BR613" t="str">
        <f t="shared" si="436"/>
        <v/>
      </c>
      <c r="BS613" s="22" t="str">
        <f ca="1">IF(BT613="","",MAX($BS$5:INDIRECT(ADDRESS(ROW()-1,COLUMN())))+1)</f>
        <v/>
      </c>
      <c r="BT613" s="22" t="str">
        <f t="shared" si="437"/>
        <v/>
      </c>
      <c r="BU613" s="22" t="str">
        <f ca="1">IF(BV613="","",MAX($BU$5:INDIRECT(ADDRESS(ROW()-1,COLUMN())))+1)</f>
        <v/>
      </c>
      <c r="BV613" s="22" t="str">
        <f t="shared" si="438"/>
        <v/>
      </c>
    </row>
    <row r="614" spans="2:74">
      <c r="B614" s="39"/>
      <c r="C614" s="3"/>
      <c r="D614" s="3" t="str">
        <f t="shared" si="399"/>
        <v/>
      </c>
      <c r="E614" s="40"/>
      <c r="F614" s="40"/>
      <c r="G614" s="40">
        <f t="shared" si="406"/>
        <v>0</v>
      </c>
      <c r="H614" s="3">
        <v>80</v>
      </c>
      <c r="I614" s="3" t="str">
        <f t="shared" si="400"/>
        <v>C U I T</v>
      </c>
      <c r="J614" s="33"/>
      <c r="K614" s="3"/>
      <c r="L614" s="41"/>
      <c r="M614" s="41"/>
      <c r="N614" s="41"/>
      <c r="O614" s="41"/>
      <c r="P614" s="41"/>
      <c r="Q614" s="41"/>
      <c r="R614" s="41"/>
      <c r="S614" s="41"/>
      <c r="T614" s="3" t="s">
        <v>645</v>
      </c>
      <c r="U614" s="3" t="str">
        <f t="shared" si="401"/>
        <v>PESOS ARGENTINOS</v>
      </c>
      <c r="V614" s="41">
        <v>1</v>
      </c>
      <c r="W614" s="41">
        <v>1</v>
      </c>
      <c r="X614" s="3">
        <v>0</v>
      </c>
      <c r="Y614" s="3" t="str">
        <f t="shared" si="402"/>
        <v>NO CORRESPONDE</v>
      </c>
      <c r="Z614" s="3"/>
      <c r="AA614" s="39" t="str">
        <f t="shared" si="407"/>
        <v/>
      </c>
      <c r="AC614" s="46"/>
      <c r="AD614" s="7"/>
      <c r="AE614" s="3" t="str">
        <f t="shared" si="403"/>
        <v/>
      </c>
      <c r="AF614" s="47">
        <f t="shared" si="439"/>
        <v>0</v>
      </c>
      <c r="AG614" s="46"/>
      <c r="AH614" s="7"/>
      <c r="AI614" s="3" t="str">
        <f t="shared" si="404"/>
        <v/>
      </c>
      <c r="AJ614" s="47">
        <f t="shared" si="440"/>
        <v>0</v>
      </c>
      <c r="AK614" s="53">
        <f t="shared" si="441"/>
        <v>0</v>
      </c>
      <c r="AL614" s="53">
        <f t="shared" si="442"/>
        <v>0</v>
      </c>
      <c r="AN614" s="56">
        <f t="shared" si="405"/>
        <v>0</v>
      </c>
      <c r="AP614" t="str">
        <f t="shared" si="408"/>
        <v/>
      </c>
      <c r="AQ614" t="str">
        <f t="shared" si="409"/>
        <v/>
      </c>
      <c r="AR614" t="str">
        <f t="shared" si="410"/>
        <v/>
      </c>
      <c r="AS614" t="str">
        <f t="shared" si="411"/>
        <v/>
      </c>
      <c r="AT614" t="str">
        <f t="shared" si="412"/>
        <v/>
      </c>
      <c r="AU614" t="str">
        <f t="shared" si="413"/>
        <v>80</v>
      </c>
      <c r="AV614" t="str">
        <f t="shared" si="414"/>
        <v/>
      </c>
      <c r="AW614" t="str">
        <f t="shared" si="415"/>
        <v xml:space="preserve">                              </v>
      </c>
      <c r="AX614" t="str">
        <f t="shared" si="416"/>
        <v>000000000000000</v>
      </c>
      <c r="AY614" t="str">
        <f t="shared" si="417"/>
        <v>000000000000000</v>
      </c>
      <c r="AZ614" t="str">
        <f t="shared" si="418"/>
        <v>000000000000000</v>
      </c>
      <c r="BA614" t="str">
        <f t="shared" si="419"/>
        <v>000000000000000</v>
      </c>
      <c r="BB614" t="str">
        <f t="shared" si="420"/>
        <v>000000000000000</v>
      </c>
      <c r="BC614" t="str">
        <f t="shared" si="421"/>
        <v>000000000000000</v>
      </c>
      <c r="BD614" t="str">
        <f t="shared" si="422"/>
        <v>000000000000000</v>
      </c>
      <c r="BE614" t="str">
        <f t="shared" si="423"/>
        <v>000000000000000</v>
      </c>
      <c r="BF614" t="str">
        <f t="shared" si="424"/>
        <v>PES</v>
      </c>
      <c r="BG614" t="str">
        <f t="shared" si="425"/>
        <v>0001000000</v>
      </c>
      <c r="BH614">
        <f t="shared" si="426"/>
        <v>1</v>
      </c>
      <c r="BI614" t="str">
        <f t="shared" si="427"/>
        <v xml:space="preserve"> </v>
      </c>
      <c r="BJ614" t="str">
        <f t="shared" si="428"/>
        <v>000000000000000</v>
      </c>
      <c r="BK614" t="str">
        <f t="shared" si="429"/>
        <v/>
      </c>
      <c r="BL614" t="str">
        <f t="shared" si="430"/>
        <v/>
      </c>
      <c r="BM614" t="str">
        <f t="shared" si="431"/>
        <v/>
      </c>
      <c r="BN614" t="str">
        <f t="shared" si="432"/>
        <v/>
      </c>
      <c r="BO614" t="str">
        <f t="shared" si="433"/>
        <v/>
      </c>
      <c r="BP614" t="str">
        <f t="shared" si="434"/>
        <v/>
      </c>
      <c r="BQ614" t="str">
        <f t="shared" si="435"/>
        <v/>
      </c>
      <c r="BR614" t="str">
        <f t="shared" si="436"/>
        <v/>
      </c>
      <c r="BS614" s="22" t="str">
        <f ca="1">IF(BT614="","",MAX($BS$5:INDIRECT(ADDRESS(ROW()-1,COLUMN())))+1)</f>
        <v/>
      </c>
      <c r="BT614" s="22" t="str">
        <f t="shared" si="437"/>
        <v/>
      </c>
      <c r="BU614" s="22" t="str">
        <f ca="1">IF(BV614="","",MAX($BU$5:INDIRECT(ADDRESS(ROW()-1,COLUMN())))+1)</f>
        <v/>
      </c>
      <c r="BV614" s="22" t="str">
        <f t="shared" si="438"/>
        <v/>
      </c>
    </row>
    <row r="615" spans="2:74">
      <c r="B615" s="39"/>
      <c r="C615" s="3"/>
      <c r="D615" s="3" t="str">
        <f t="shared" si="399"/>
        <v/>
      </c>
      <c r="E615" s="40"/>
      <c r="F615" s="40"/>
      <c r="G615" s="40">
        <f t="shared" si="406"/>
        <v>0</v>
      </c>
      <c r="H615" s="3">
        <v>80</v>
      </c>
      <c r="I615" s="3" t="str">
        <f t="shared" si="400"/>
        <v>C U I T</v>
      </c>
      <c r="J615" s="33"/>
      <c r="K615" s="3"/>
      <c r="L615" s="41"/>
      <c r="M615" s="41"/>
      <c r="N615" s="41"/>
      <c r="O615" s="41"/>
      <c r="P615" s="41"/>
      <c r="Q615" s="41"/>
      <c r="R615" s="41"/>
      <c r="S615" s="41"/>
      <c r="T615" s="3" t="s">
        <v>645</v>
      </c>
      <c r="U615" s="3" t="str">
        <f t="shared" si="401"/>
        <v>PESOS ARGENTINOS</v>
      </c>
      <c r="V615" s="41">
        <v>1</v>
      </c>
      <c r="W615" s="41">
        <v>1</v>
      </c>
      <c r="X615" s="3">
        <v>0</v>
      </c>
      <c r="Y615" s="3" t="str">
        <f t="shared" si="402"/>
        <v>NO CORRESPONDE</v>
      </c>
      <c r="Z615" s="3"/>
      <c r="AA615" s="39" t="str">
        <f t="shared" si="407"/>
        <v/>
      </c>
      <c r="AC615" s="46"/>
      <c r="AD615" s="7"/>
      <c r="AE615" s="3" t="str">
        <f t="shared" si="403"/>
        <v/>
      </c>
      <c r="AF615" s="47">
        <f t="shared" si="439"/>
        <v>0</v>
      </c>
      <c r="AG615" s="46"/>
      <c r="AH615" s="7"/>
      <c r="AI615" s="3" t="str">
        <f t="shared" si="404"/>
        <v/>
      </c>
      <c r="AJ615" s="47">
        <f t="shared" si="440"/>
        <v>0</v>
      </c>
      <c r="AK615" s="53">
        <f t="shared" si="441"/>
        <v>0</v>
      </c>
      <c r="AL615" s="53">
        <f t="shared" si="442"/>
        <v>0</v>
      </c>
      <c r="AN615" s="56">
        <f t="shared" si="405"/>
        <v>0</v>
      </c>
      <c r="AP615" t="str">
        <f t="shared" si="408"/>
        <v/>
      </c>
      <c r="AQ615" t="str">
        <f t="shared" si="409"/>
        <v/>
      </c>
      <c r="AR615" t="str">
        <f t="shared" si="410"/>
        <v/>
      </c>
      <c r="AS615" t="str">
        <f t="shared" si="411"/>
        <v/>
      </c>
      <c r="AT615" t="str">
        <f t="shared" si="412"/>
        <v/>
      </c>
      <c r="AU615" t="str">
        <f t="shared" si="413"/>
        <v>80</v>
      </c>
      <c r="AV615" t="str">
        <f t="shared" si="414"/>
        <v/>
      </c>
      <c r="AW615" t="str">
        <f t="shared" si="415"/>
        <v xml:space="preserve">                              </v>
      </c>
      <c r="AX615" t="str">
        <f t="shared" si="416"/>
        <v>000000000000000</v>
      </c>
      <c r="AY615" t="str">
        <f t="shared" si="417"/>
        <v>000000000000000</v>
      </c>
      <c r="AZ615" t="str">
        <f t="shared" si="418"/>
        <v>000000000000000</v>
      </c>
      <c r="BA615" t="str">
        <f t="shared" si="419"/>
        <v>000000000000000</v>
      </c>
      <c r="BB615" t="str">
        <f t="shared" si="420"/>
        <v>000000000000000</v>
      </c>
      <c r="BC615" t="str">
        <f t="shared" si="421"/>
        <v>000000000000000</v>
      </c>
      <c r="BD615" t="str">
        <f t="shared" si="422"/>
        <v>000000000000000</v>
      </c>
      <c r="BE615" t="str">
        <f t="shared" si="423"/>
        <v>000000000000000</v>
      </c>
      <c r="BF615" t="str">
        <f t="shared" si="424"/>
        <v>PES</v>
      </c>
      <c r="BG615" t="str">
        <f t="shared" si="425"/>
        <v>0001000000</v>
      </c>
      <c r="BH615">
        <f t="shared" si="426"/>
        <v>1</v>
      </c>
      <c r="BI615" t="str">
        <f t="shared" si="427"/>
        <v xml:space="preserve"> </v>
      </c>
      <c r="BJ615" t="str">
        <f t="shared" si="428"/>
        <v>000000000000000</v>
      </c>
      <c r="BK615" t="str">
        <f t="shared" si="429"/>
        <v/>
      </c>
      <c r="BL615" t="str">
        <f t="shared" si="430"/>
        <v/>
      </c>
      <c r="BM615" t="str">
        <f t="shared" si="431"/>
        <v/>
      </c>
      <c r="BN615" t="str">
        <f t="shared" si="432"/>
        <v/>
      </c>
      <c r="BO615" t="str">
        <f t="shared" si="433"/>
        <v/>
      </c>
      <c r="BP615" t="str">
        <f t="shared" si="434"/>
        <v/>
      </c>
      <c r="BQ615" t="str">
        <f t="shared" si="435"/>
        <v/>
      </c>
      <c r="BR615" t="str">
        <f t="shared" si="436"/>
        <v/>
      </c>
      <c r="BS615" s="22" t="str">
        <f ca="1">IF(BT615="","",MAX($BS$5:INDIRECT(ADDRESS(ROW()-1,COLUMN())))+1)</f>
        <v/>
      </c>
      <c r="BT615" s="22" t="str">
        <f t="shared" si="437"/>
        <v/>
      </c>
      <c r="BU615" s="22" t="str">
        <f ca="1">IF(BV615="","",MAX($BU$5:INDIRECT(ADDRESS(ROW()-1,COLUMN())))+1)</f>
        <v/>
      </c>
      <c r="BV615" s="22" t="str">
        <f t="shared" si="438"/>
        <v/>
      </c>
    </row>
    <row r="616" spans="2:74">
      <c r="B616" s="39"/>
      <c r="C616" s="3"/>
      <c r="D616" s="3" t="str">
        <f t="shared" si="399"/>
        <v/>
      </c>
      <c r="E616" s="40"/>
      <c r="F616" s="40"/>
      <c r="G616" s="40">
        <f t="shared" si="406"/>
        <v>0</v>
      </c>
      <c r="H616" s="3">
        <v>80</v>
      </c>
      <c r="I616" s="3" t="str">
        <f t="shared" si="400"/>
        <v>C U I T</v>
      </c>
      <c r="J616" s="33"/>
      <c r="K616" s="3"/>
      <c r="L616" s="41"/>
      <c r="M616" s="41"/>
      <c r="N616" s="41"/>
      <c r="O616" s="41"/>
      <c r="P616" s="41"/>
      <c r="Q616" s="41"/>
      <c r="R616" s="41"/>
      <c r="S616" s="41"/>
      <c r="T616" s="3" t="s">
        <v>645</v>
      </c>
      <c r="U616" s="3" t="str">
        <f t="shared" si="401"/>
        <v>PESOS ARGENTINOS</v>
      </c>
      <c r="V616" s="41">
        <v>1</v>
      </c>
      <c r="W616" s="41">
        <v>1</v>
      </c>
      <c r="X616" s="3">
        <v>0</v>
      </c>
      <c r="Y616" s="3" t="str">
        <f t="shared" si="402"/>
        <v>NO CORRESPONDE</v>
      </c>
      <c r="Z616" s="3"/>
      <c r="AA616" s="39" t="str">
        <f t="shared" si="407"/>
        <v/>
      </c>
      <c r="AC616" s="46"/>
      <c r="AD616" s="7"/>
      <c r="AE616" s="3" t="str">
        <f t="shared" si="403"/>
        <v/>
      </c>
      <c r="AF616" s="47">
        <f t="shared" si="439"/>
        <v>0</v>
      </c>
      <c r="AG616" s="46"/>
      <c r="AH616" s="7"/>
      <c r="AI616" s="3" t="str">
        <f t="shared" si="404"/>
        <v/>
      </c>
      <c r="AJ616" s="47">
        <f t="shared" si="440"/>
        <v>0</v>
      </c>
      <c r="AK616" s="53">
        <f t="shared" si="441"/>
        <v>0</v>
      </c>
      <c r="AL616" s="53">
        <f t="shared" si="442"/>
        <v>0</v>
      </c>
      <c r="AN616" s="56">
        <f t="shared" si="405"/>
        <v>0</v>
      </c>
      <c r="AP616" t="str">
        <f t="shared" si="408"/>
        <v/>
      </c>
      <c r="AQ616" t="str">
        <f t="shared" si="409"/>
        <v/>
      </c>
      <c r="AR616" t="str">
        <f t="shared" si="410"/>
        <v/>
      </c>
      <c r="AS616" t="str">
        <f t="shared" si="411"/>
        <v/>
      </c>
      <c r="AT616" t="str">
        <f t="shared" si="412"/>
        <v/>
      </c>
      <c r="AU616" t="str">
        <f t="shared" si="413"/>
        <v>80</v>
      </c>
      <c r="AV616" t="str">
        <f t="shared" si="414"/>
        <v/>
      </c>
      <c r="AW616" t="str">
        <f t="shared" si="415"/>
        <v xml:space="preserve">                              </v>
      </c>
      <c r="AX616" t="str">
        <f t="shared" si="416"/>
        <v>000000000000000</v>
      </c>
      <c r="AY616" t="str">
        <f t="shared" si="417"/>
        <v>000000000000000</v>
      </c>
      <c r="AZ616" t="str">
        <f t="shared" si="418"/>
        <v>000000000000000</v>
      </c>
      <c r="BA616" t="str">
        <f t="shared" si="419"/>
        <v>000000000000000</v>
      </c>
      <c r="BB616" t="str">
        <f t="shared" si="420"/>
        <v>000000000000000</v>
      </c>
      <c r="BC616" t="str">
        <f t="shared" si="421"/>
        <v>000000000000000</v>
      </c>
      <c r="BD616" t="str">
        <f t="shared" si="422"/>
        <v>000000000000000</v>
      </c>
      <c r="BE616" t="str">
        <f t="shared" si="423"/>
        <v>000000000000000</v>
      </c>
      <c r="BF616" t="str">
        <f t="shared" si="424"/>
        <v>PES</v>
      </c>
      <c r="BG616" t="str">
        <f t="shared" si="425"/>
        <v>0001000000</v>
      </c>
      <c r="BH616">
        <f t="shared" si="426"/>
        <v>1</v>
      </c>
      <c r="BI616" t="str">
        <f t="shared" si="427"/>
        <v xml:space="preserve"> </v>
      </c>
      <c r="BJ616" t="str">
        <f t="shared" si="428"/>
        <v>000000000000000</v>
      </c>
      <c r="BK616" t="str">
        <f t="shared" si="429"/>
        <v/>
      </c>
      <c r="BL616" t="str">
        <f t="shared" si="430"/>
        <v/>
      </c>
      <c r="BM616" t="str">
        <f t="shared" si="431"/>
        <v/>
      </c>
      <c r="BN616" t="str">
        <f t="shared" si="432"/>
        <v/>
      </c>
      <c r="BO616" t="str">
        <f t="shared" si="433"/>
        <v/>
      </c>
      <c r="BP616" t="str">
        <f t="shared" si="434"/>
        <v/>
      </c>
      <c r="BQ616" t="str">
        <f t="shared" si="435"/>
        <v/>
      </c>
      <c r="BR616" t="str">
        <f t="shared" si="436"/>
        <v/>
      </c>
      <c r="BS616" s="22" t="str">
        <f ca="1">IF(BT616="","",MAX($BS$5:INDIRECT(ADDRESS(ROW()-1,COLUMN())))+1)</f>
        <v/>
      </c>
      <c r="BT616" s="22" t="str">
        <f t="shared" si="437"/>
        <v/>
      </c>
      <c r="BU616" s="22" t="str">
        <f ca="1">IF(BV616="","",MAX($BU$5:INDIRECT(ADDRESS(ROW()-1,COLUMN())))+1)</f>
        <v/>
      </c>
      <c r="BV616" s="22" t="str">
        <f t="shared" si="438"/>
        <v/>
      </c>
    </row>
    <row r="617" spans="2:74">
      <c r="B617" s="39"/>
      <c r="C617" s="3"/>
      <c r="D617" s="3" t="str">
        <f t="shared" si="399"/>
        <v/>
      </c>
      <c r="E617" s="40"/>
      <c r="F617" s="40"/>
      <c r="G617" s="40">
        <f t="shared" si="406"/>
        <v>0</v>
      </c>
      <c r="H617" s="3">
        <v>80</v>
      </c>
      <c r="I617" s="3" t="str">
        <f t="shared" si="400"/>
        <v>C U I T</v>
      </c>
      <c r="J617" s="33"/>
      <c r="K617" s="3"/>
      <c r="L617" s="41"/>
      <c r="M617" s="41"/>
      <c r="N617" s="41"/>
      <c r="O617" s="41"/>
      <c r="P617" s="41"/>
      <c r="Q617" s="41"/>
      <c r="R617" s="41"/>
      <c r="S617" s="41"/>
      <c r="T617" s="3" t="s">
        <v>645</v>
      </c>
      <c r="U617" s="3" t="str">
        <f t="shared" si="401"/>
        <v>PESOS ARGENTINOS</v>
      </c>
      <c r="V617" s="41">
        <v>1</v>
      </c>
      <c r="W617" s="41">
        <v>1</v>
      </c>
      <c r="X617" s="3">
        <v>0</v>
      </c>
      <c r="Y617" s="3" t="str">
        <f t="shared" si="402"/>
        <v>NO CORRESPONDE</v>
      </c>
      <c r="Z617" s="3"/>
      <c r="AA617" s="39" t="str">
        <f t="shared" si="407"/>
        <v/>
      </c>
      <c r="AC617" s="46"/>
      <c r="AD617" s="7"/>
      <c r="AE617" s="3" t="str">
        <f t="shared" si="403"/>
        <v/>
      </c>
      <c r="AF617" s="47">
        <f t="shared" si="439"/>
        <v>0</v>
      </c>
      <c r="AG617" s="46"/>
      <c r="AH617" s="7"/>
      <c r="AI617" s="3" t="str">
        <f t="shared" si="404"/>
        <v/>
      </c>
      <c r="AJ617" s="47">
        <f t="shared" si="440"/>
        <v>0</v>
      </c>
      <c r="AK617" s="53">
        <f t="shared" si="441"/>
        <v>0</v>
      </c>
      <c r="AL617" s="53">
        <f t="shared" si="442"/>
        <v>0</v>
      </c>
      <c r="AN617" s="56">
        <f t="shared" si="405"/>
        <v>0</v>
      </c>
      <c r="AP617" t="str">
        <f t="shared" si="408"/>
        <v/>
      </c>
      <c r="AQ617" t="str">
        <f t="shared" si="409"/>
        <v/>
      </c>
      <c r="AR617" t="str">
        <f t="shared" si="410"/>
        <v/>
      </c>
      <c r="AS617" t="str">
        <f t="shared" si="411"/>
        <v/>
      </c>
      <c r="AT617" t="str">
        <f t="shared" si="412"/>
        <v/>
      </c>
      <c r="AU617" t="str">
        <f t="shared" si="413"/>
        <v>80</v>
      </c>
      <c r="AV617" t="str">
        <f t="shared" si="414"/>
        <v/>
      </c>
      <c r="AW617" t="str">
        <f t="shared" si="415"/>
        <v xml:space="preserve">                              </v>
      </c>
      <c r="AX617" t="str">
        <f t="shared" si="416"/>
        <v>000000000000000</v>
      </c>
      <c r="AY617" t="str">
        <f t="shared" si="417"/>
        <v>000000000000000</v>
      </c>
      <c r="AZ617" t="str">
        <f t="shared" si="418"/>
        <v>000000000000000</v>
      </c>
      <c r="BA617" t="str">
        <f t="shared" si="419"/>
        <v>000000000000000</v>
      </c>
      <c r="BB617" t="str">
        <f t="shared" si="420"/>
        <v>000000000000000</v>
      </c>
      <c r="BC617" t="str">
        <f t="shared" si="421"/>
        <v>000000000000000</v>
      </c>
      <c r="BD617" t="str">
        <f t="shared" si="422"/>
        <v>000000000000000</v>
      </c>
      <c r="BE617" t="str">
        <f t="shared" si="423"/>
        <v>000000000000000</v>
      </c>
      <c r="BF617" t="str">
        <f t="shared" si="424"/>
        <v>PES</v>
      </c>
      <c r="BG617" t="str">
        <f t="shared" si="425"/>
        <v>0001000000</v>
      </c>
      <c r="BH617">
        <f t="shared" si="426"/>
        <v>1</v>
      </c>
      <c r="BI617" t="str">
        <f t="shared" si="427"/>
        <v xml:space="preserve"> </v>
      </c>
      <c r="BJ617" t="str">
        <f t="shared" si="428"/>
        <v>000000000000000</v>
      </c>
      <c r="BK617" t="str">
        <f t="shared" si="429"/>
        <v/>
      </c>
      <c r="BL617" t="str">
        <f t="shared" si="430"/>
        <v/>
      </c>
      <c r="BM617" t="str">
        <f t="shared" si="431"/>
        <v/>
      </c>
      <c r="BN617" t="str">
        <f t="shared" si="432"/>
        <v/>
      </c>
      <c r="BO617" t="str">
        <f t="shared" si="433"/>
        <v/>
      </c>
      <c r="BP617" t="str">
        <f t="shared" si="434"/>
        <v/>
      </c>
      <c r="BQ617" t="str">
        <f t="shared" si="435"/>
        <v/>
      </c>
      <c r="BR617" t="str">
        <f t="shared" si="436"/>
        <v/>
      </c>
      <c r="BS617" s="22" t="str">
        <f ca="1">IF(BT617="","",MAX($BS$5:INDIRECT(ADDRESS(ROW()-1,COLUMN())))+1)</f>
        <v/>
      </c>
      <c r="BT617" s="22" t="str">
        <f t="shared" si="437"/>
        <v/>
      </c>
      <c r="BU617" s="22" t="str">
        <f ca="1">IF(BV617="","",MAX($BU$5:INDIRECT(ADDRESS(ROW()-1,COLUMN())))+1)</f>
        <v/>
      </c>
      <c r="BV617" s="22" t="str">
        <f t="shared" si="438"/>
        <v/>
      </c>
    </row>
    <row r="618" spans="2:74">
      <c r="B618" s="39"/>
      <c r="C618" s="3"/>
      <c r="D618" s="3" t="str">
        <f t="shared" si="399"/>
        <v/>
      </c>
      <c r="E618" s="40"/>
      <c r="F618" s="40"/>
      <c r="G618" s="40">
        <f t="shared" si="406"/>
        <v>0</v>
      </c>
      <c r="H618" s="3">
        <v>80</v>
      </c>
      <c r="I618" s="3" t="str">
        <f t="shared" si="400"/>
        <v>C U I T</v>
      </c>
      <c r="J618" s="33"/>
      <c r="K618" s="3"/>
      <c r="L618" s="41"/>
      <c r="M618" s="41"/>
      <c r="N618" s="41"/>
      <c r="O618" s="41"/>
      <c r="P618" s="41"/>
      <c r="Q618" s="41"/>
      <c r="R618" s="41"/>
      <c r="S618" s="41"/>
      <c r="T618" s="3" t="s">
        <v>645</v>
      </c>
      <c r="U618" s="3" t="str">
        <f t="shared" si="401"/>
        <v>PESOS ARGENTINOS</v>
      </c>
      <c r="V618" s="41">
        <v>1</v>
      </c>
      <c r="W618" s="41">
        <v>1</v>
      </c>
      <c r="X618" s="3">
        <v>0</v>
      </c>
      <c r="Y618" s="3" t="str">
        <f t="shared" si="402"/>
        <v>NO CORRESPONDE</v>
      </c>
      <c r="Z618" s="3"/>
      <c r="AA618" s="39" t="str">
        <f t="shared" si="407"/>
        <v/>
      </c>
      <c r="AC618" s="46"/>
      <c r="AD618" s="7"/>
      <c r="AE618" s="3" t="str">
        <f t="shared" si="403"/>
        <v/>
      </c>
      <c r="AF618" s="47">
        <f t="shared" si="439"/>
        <v>0</v>
      </c>
      <c r="AG618" s="46"/>
      <c r="AH618" s="7"/>
      <c r="AI618" s="3" t="str">
        <f t="shared" si="404"/>
        <v/>
      </c>
      <c r="AJ618" s="47">
        <f t="shared" si="440"/>
        <v>0</v>
      </c>
      <c r="AK618" s="53">
        <f t="shared" si="441"/>
        <v>0</v>
      </c>
      <c r="AL618" s="53">
        <f t="shared" si="442"/>
        <v>0</v>
      </c>
      <c r="AN618" s="56">
        <f t="shared" si="405"/>
        <v>0</v>
      </c>
      <c r="AP618" t="str">
        <f t="shared" si="408"/>
        <v/>
      </c>
      <c r="AQ618" t="str">
        <f t="shared" si="409"/>
        <v/>
      </c>
      <c r="AR618" t="str">
        <f t="shared" si="410"/>
        <v/>
      </c>
      <c r="AS618" t="str">
        <f t="shared" si="411"/>
        <v/>
      </c>
      <c r="AT618" t="str">
        <f t="shared" si="412"/>
        <v/>
      </c>
      <c r="AU618" t="str">
        <f t="shared" si="413"/>
        <v>80</v>
      </c>
      <c r="AV618" t="str">
        <f t="shared" si="414"/>
        <v/>
      </c>
      <c r="AW618" t="str">
        <f t="shared" si="415"/>
        <v xml:space="preserve">                              </v>
      </c>
      <c r="AX618" t="str">
        <f t="shared" si="416"/>
        <v>000000000000000</v>
      </c>
      <c r="AY618" t="str">
        <f t="shared" si="417"/>
        <v>000000000000000</v>
      </c>
      <c r="AZ618" t="str">
        <f t="shared" si="418"/>
        <v>000000000000000</v>
      </c>
      <c r="BA618" t="str">
        <f t="shared" si="419"/>
        <v>000000000000000</v>
      </c>
      <c r="BB618" t="str">
        <f t="shared" si="420"/>
        <v>000000000000000</v>
      </c>
      <c r="BC618" t="str">
        <f t="shared" si="421"/>
        <v>000000000000000</v>
      </c>
      <c r="BD618" t="str">
        <f t="shared" si="422"/>
        <v>000000000000000</v>
      </c>
      <c r="BE618" t="str">
        <f t="shared" si="423"/>
        <v>000000000000000</v>
      </c>
      <c r="BF618" t="str">
        <f t="shared" si="424"/>
        <v>PES</v>
      </c>
      <c r="BG618" t="str">
        <f t="shared" si="425"/>
        <v>0001000000</v>
      </c>
      <c r="BH618">
        <f t="shared" si="426"/>
        <v>1</v>
      </c>
      <c r="BI618" t="str">
        <f t="shared" si="427"/>
        <v xml:space="preserve"> </v>
      </c>
      <c r="BJ618" t="str">
        <f t="shared" si="428"/>
        <v>000000000000000</v>
      </c>
      <c r="BK618" t="str">
        <f t="shared" si="429"/>
        <v/>
      </c>
      <c r="BL618" t="str">
        <f t="shared" si="430"/>
        <v/>
      </c>
      <c r="BM618" t="str">
        <f t="shared" si="431"/>
        <v/>
      </c>
      <c r="BN618" t="str">
        <f t="shared" si="432"/>
        <v/>
      </c>
      <c r="BO618" t="str">
        <f t="shared" si="433"/>
        <v/>
      </c>
      <c r="BP618" t="str">
        <f t="shared" si="434"/>
        <v/>
      </c>
      <c r="BQ618" t="str">
        <f t="shared" si="435"/>
        <v/>
      </c>
      <c r="BR618" t="str">
        <f t="shared" si="436"/>
        <v/>
      </c>
      <c r="BS618" s="22" t="str">
        <f ca="1">IF(BT618="","",MAX($BS$5:INDIRECT(ADDRESS(ROW()-1,COLUMN())))+1)</f>
        <v/>
      </c>
      <c r="BT618" s="22" t="str">
        <f t="shared" si="437"/>
        <v/>
      </c>
      <c r="BU618" s="22" t="str">
        <f ca="1">IF(BV618="","",MAX($BU$5:INDIRECT(ADDRESS(ROW()-1,COLUMN())))+1)</f>
        <v/>
      </c>
      <c r="BV618" s="22" t="str">
        <f t="shared" si="438"/>
        <v/>
      </c>
    </row>
    <row r="619" spans="2:74">
      <c r="B619" s="39"/>
      <c r="C619" s="3"/>
      <c r="D619" s="3" t="str">
        <f t="shared" si="399"/>
        <v/>
      </c>
      <c r="E619" s="40"/>
      <c r="F619" s="40"/>
      <c r="G619" s="40">
        <f t="shared" si="406"/>
        <v>0</v>
      </c>
      <c r="H619" s="3">
        <v>80</v>
      </c>
      <c r="I619" s="3" t="str">
        <f t="shared" si="400"/>
        <v>C U I T</v>
      </c>
      <c r="J619" s="33"/>
      <c r="K619" s="3"/>
      <c r="L619" s="41"/>
      <c r="M619" s="41"/>
      <c r="N619" s="41"/>
      <c r="O619" s="41"/>
      <c r="P619" s="41"/>
      <c r="Q619" s="41"/>
      <c r="R619" s="41"/>
      <c r="S619" s="41"/>
      <c r="T619" s="3" t="s">
        <v>645</v>
      </c>
      <c r="U619" s="3" t="str">
        <f t="shared" si="401"/>
        <v>PESOS ARGENTINOS</v>
      </c>
      <c r="V619" s="41">
        <v>1</v>
      </c>
      <c r="W619" s="41">
        <v>1</v>
      </c>
      <c r="X619" s="3">
        <v>0</v>
      </c>
      <c r="Y619" s="3" t="str">
        <f t="shared" si="402"/>
        <v>NO CORRESPONDE</v>
      </c>
      <c r="Z619" s="3"/>
      <c r="AA619" s="39" t="str">
        <f t="shared" si="407"/>
        <v/>
      </c>
      <c r="AC619" s="46"/>
      <c r="AD619" s="7"/>
      <c r="AE619" s="3" t="str">
        <f t="shared" si="403"/>
        <v/>
      </c>
      <c r="AF619" s="47">
        <f t="shared" si="439"/>
        <v>0</v>
      </c>
      <c r="AG619" s="46"/>
      <c r="AH619" s="7"/>
      <c r="AI619" s="3" t="str">
        <f t="shared" si="404"/>
        <v/>
      </c>
      <c r="AJ619" s="47">
        <f t="shared" si="440"/>
        <v>0</v>
      </c>
      <c r="AK619" s="53">
        <f t="shared" si="441"/>
        <v>0</v>
      </c>
      <c r="AL619" s="53">
        <f t="shared" si="442"/>
        <v>0</v>
      </c>
      <c r="AN619" s="56">
        <f t="shared" si="405"/>
        <v>0</v>
      </c>
      <c r="AP619" t="str">
        <f t="shared" si="408"/>
        <v/>
      </c>
      <c r="AQ619" t="str">
        <f t="shared" si="409"/>
        <v/>
      </c>
      <c r="AR619" t="str">
        <f t="shared" si="410"/>
        <v/>
      </c>
      <c r="AS619" t="str">
        <f t="shared" si="411"/>
        <v/>
      </c>
      <c r="AT619" t="str">
        <f t="shared" si="412"/>
        <v/>
      </c>
      <c r="AU619" t="str">
        <f t="shared" si="413"/>
        <v>80</v>
      </c>
      <c r="AV619" t="str">
        <f t="shared" si="414"/>
        <v/>
      </c>
      <c r="AW619" t="str">
        <f t="shared" si="415"/>
        <v xml:space="preserve">                              </v>
      </c>
      <c r="AX619" t="str">
        <f t="shared" si="416"/>
        <v>000000000000000</v>
      </c>
      <c r="AY619" t="str">
        <f t="shared" si="417"/>
        <v>000000000000000</v>
      </c>
      <c r="AZ619" t="str">
        <f t="shared" si="418"/>
        <v>000000000000000</v>
      </c>
      <c r="BA619" t="str">
        <f t="shared" si="419"/>
        <v>000000000000000</v>
      </c>
      <c r="BB619" t="str">
        <f t="shared" si="420"/>
        <v>000000000000000</v>
      </c>
      <c r="BC619" t="str">
        <f t="shared" si="421"/>
        <v>000000000000000</v>
      </c>
      <c r="BD619" t="str">
        <f t="shared" si="422"/>
        <v>000000000000000</v>
      </c>
      <c r="BE619" t="str">
        <f t="shared" si="423"/>
        <v>000000000000000</v>
      </c>
      <c r="BF619" t="str">
        <f t="shared" si="424"/>
        <v>PES</v>
      </c>
      <c r="BG619" t="str">
        <f t="shared" si="425"/>
        <v>0001000000</v>
      </c>
      <c r="BH619">
        <f t="shared" si="426"/>
        <v>1</v>
      </c>
      <c r="BI619" t="str">
        <f t="shared" si="427"/>
        <v xml:space="preserve"> </v>
      </c>
      <c r="BJ619" t="str">
        <f t="shared" si="428"/>
        <v>000000000000000</v>
      </c>
      <c r="BK619" t="str">
        <f t="shared" si="429"/>
        <v/>
      </c>
      <c r="BL619" t="str">
        <f t="shared" si="430"/>
        <v/>
      </c>
      <c r="BM619" t="str">
        <f t="shared" si="431"/>
        <v/>
      </c>
      <c r="BN619" t="str">
        <f t="shared" si="432"/>
        <v/>
      </c>
      <c r="BO619" t="str">
        <f t="shared" si="433"/>
        <v/>
      </c>
      <c r="BP619" t="str">
        <f t="shared" si="434"/>
        <v/>
      </c>
      <c r="BQ619" t="str">
        <f t="shared" si="435"/>
        <v/>
      </c>
      <c r="BR619" t="str">
        <f t="shared" si="436"/>
        <v/>
      </c>
      <c r="BS619" s="22" t="str">
        <f ca="1">IF(BT619="","",MAX($BS$5:INDIRECT(ADDRESS(ROW()-1,COLUMN())))+1)</f>
        <v/>
      </c>
      <c r="BT619" s="22" t="str">
        <f t="shared" si="437"/>
        <v/>
      </c>
      <c r="BU619" s="22" t="str">
        <f ca="1">IF(BV619="","",MAX($BU$5:INDIRECT(ADDRESS(ROW()-1,COLUMN())))+1)</f>
        <v/>
      </c>
      <c r="BV619" s="22" t="str">
        <f t="shared" si="438"/>
        <v/>
      </c>
    </row>
    <row r="620" spans="2:74">
      <c r="B620" s="39"/>
      <c r="C620" s="3"/>
      <c r="D620" s="3" t="str">
        <f t="shared" si="399"/>
        <v/>
      </c>
      <c r="E620" s="40"/>
      <c r="F620" s="40"/>
      <c r="G620" s="40">
        <f t="shared" si="406"/>
        <v>0</v>
      </c>
      <c r="H620" s="3">
        <v>80</v>
      </c>
      <c r="I620" s="3" t="str">
        <f t="shared" si="400"/>
        <v>C U I T</v>
      </c>
      <c r="J620" s="33"/>
      <c r="K620" s="3"/>
      <c r="L620" s="41"/>
      <c r="M620" s="41"/>
      <c r="N620" s="41"/>
      <c r="O620" s="41"/>
      <c r="P620" s="41"/>
      <c r="Q620" s="41"/>
      <c r="R620" s="41"/>
      <c r="S620" s="41"/>
      <c r="T620" s="3" t="s">
        <v>645</v>
      </c>
      <c r="U620" s="3" t="str">
        <f t="shared" si="401"/>
        <v>PESOS ARGENTINOS</v>
      </c>
      <c r="V620" s="41">
        <v>1</v>
      </c>
      <c r="W620" s="41">
        <v>1</v>
      </c>
      <c r="X620" s="3">
        <v>0</v>
      </c>
      <c r="Y620" s="3" t="str">
        <f t="shared" si="402"/>
        <v>NO CORRESPONDE</v>
      </c>
      <c r="Z620" s="3"/>
      <c r="AA620" s="39" t="str">
        <f t="shared" si="407"/>
        <v/>
      </c>
      <c r="AC620" s="46"/>
      <c r="AD620" s="7"/>
      <c r="AE620" s="3" t="str">
        <f t="shared" si="403"/>
        <v/>
      </c>
      <c r="AF620" s="47">
        <f t="shared" si="439"/>
        <v>0</v>
      </c>
      <c r="AG620" s="46"/>
      <c r="AH620" s="7"/>
      <c r="AI620" s="3" t="str">
        <f t="shared" si="404"/>
        <v/>
      </c>
      <c r="AJ620" s="47">
        <f t="shared" si="440"/>
        <v>0</v>
      </c>
      <c r="AK620" s="53">
        <f t="shared" si="441"/>
        <v>0</v>
      </c>
      <c r="AL620" s="53">
        <f t="shared" si="442"/>
        <v>0</v>
      </c>
      <c r="AN620" s="56">
        <f t="shared" si="405"/>
        <v>0</v>
      </c>
      <c r="AP620" t="str">
        <f t="shared" si="408"/>
        <v/>
      </c>
      <c r="AQ620" t="str">
        <f t="shared" si="409"/>
        <v/>
      </c>
      <c r="AR620" t="str">
        <f t="shared" si="410"/>
        <v/>
      </c>
      <c r="AS620" t="str">
        <f t="shared" si="411"/>
        <v/>
      </c>
      <c r="AT620" t="str">
        <f t="shared" si="412"/>
        <v/>
      </c>
      <c r="AU620" t="str">
        <f t="shared" si="413"/>
        <v>80</v>
      </c>
      <c r="AV620" t="str">
        <f t="shared" si="414"/>
        <v/>
      </c>
      <c r="AW620" t="str">
        <f t="shared" si="415"/>
        <v xml:space="preserve">                              </v>
      </c>
      <c r="AX620" t="str">
        <f t="shared" si="416"/>
        <v>000000000000000</v>
      </c>
      <c r="AY620" t="str">
        <f t="shared" si="417"/>
        <v>000000000000000</v>
      </c>
      <c r="AZ620" t="str">
        <f t="shared" si="418"/>
        <v>000000000000000</v>
      </c>
      <c r="BA620" t="str">
        <f t="shared" si="419"/>
        <v>000000000000000</v>
      </c>
      <c r="BB620" t="str">
        <f t="shared" si="420"/>
        <v>000000000000000</v>
      </c>
      <c r="BC620" t="str">
        <f t="shared" si="421"/>
        <v>000000000000000</v>
      </c>
      <c r="BD620" t="str">
        <f t="shared" si="422"/>
        <v>000000000000000</v>
      </c>
      <c r="BE620" t="str">
        <f t="shared" si="423"/>
        <v>000000000000000</v>
      </c>
      <c r="BF620" t="str">
        <f t="shared" si="424"/>
        <v>PES</v>
      </c>
      <c r="BG620" t="str">
        <f t="shared" si="425"/>
        <v>0001000000</v>
      </c>
      <c r="BH620">
        <f t="shared" si="426"/>
        <v>1</v>
      </c>
      <c r="BI620" t="str">
        <f t="shared" si="427"/>
        <v xml:space="preserve"> </v>
      </c>
      <c r="BJ620" t="str">
        <f t="shared" si="428"/>
        <v>000000000000000</v>
      </c>
      <c r="BK620" t="str">
        <f t="shared" si="429"/>
        <v/>
      </c>
      <c r="BL620" t="str">
        <f t="shared" si="430"/>
        <v/>
      </c>
      <c r="BM620" t="str">
        <f t="shared" si="431"/>
        <v/>
      </c>
      <c r="BN620" t="str">
        <f t="shared" si="432"/>
        <v/>
      </c>
      <c r="BO620" t="str">
        <f t="shared" si="433"/>
        <v/>
      </c>
      <c r="BP620" t="str">
        <f t="shared" si="434"/>
        <v/>
      </c>
      <c r="BQ620" t="str">
        <f t="shared" si="435"/>
        <v/>
      </c>
      <c r="BR620" t="str">
        <f t="shared" si="436"/>
        <v/>
      </c>
      <c r="BS620" s="22" t="str">
        <f ca="1">IF(BT620="","",MAX($BS$5:INDIRECT(ADDRESS(ROW()-1,COLUMN())))+1)</f>
        <v/>
      </c>
      <c r="BT620" s="22" t="str">
        <f t="shared" si="437"/>
        <v/>
      </c>
      <c r="BU620" s="22" t="str">
        <f ca="1">IF(BV620="","",MAX($BU$5:INDIRECT(ADDRESS(ROW()-1,COLUMN())))+1)</f>
        <v/>
      </c>
      <c r="BV620" s="22" t="str">
        <f t="shared" si="438"/>
        <v/>
      </c>
    </row>
    <row r="621" spans="2:74">
      <c r="B621" s="39"/>
      <c r="C621" s="3"/>
      <c r="D621" s="3" t="str">
        <f t="shared" si="399"/>
        <v/>
      </c>
      <c r="E621" s="40"/>
      <c r="F621" s="40"/>
      <c r="G621" s="40">
        <f t="shared" si="406"/>
        <v>0</v>
      </c>
      <c r="H621" s="3">
        <v>80</v>
      </c>
      <c r="I621" s="3" t="str">
        <f t="shared" si="400"/>
        <v>C U I T</v>
      </c>
      <c r="J621" s="33"/>
      <c r="K621" s="3"/>
      <c r="L621" s="41"/>
      <c r="M621" s="41"/>
      <c r="N621" s="41"/>
      <c r="O621" s="41"/>
      <c r="P621" s="41"/>
      <c r="Q621" s="41"/>
      <c r="R621" s="41"/>
      <c r="S621" s="41"/>
      <c r="T621" s="3" t="s">
        <v>645</v>
      </c>
      <c r="U621" s="3" t="str">
        <f t="shared" si="401"/>
        <v>PESOS ARGENTINOS</v>
      </c>
      <c r="V621" s="41">
        <v>1</v>
      </c>
      <c r="W621" s="41">
        <v>1</v>
      </c>
      <c r="X621" s="3">
        <v>0</v>
      </c>
      <c r="Y621" s="3" t="str">
        <f t="shared" si="402"/>
        <v>NO CORRESPONDE</v>
      </c>
      <c r="Z621" s="3"/>
      <c r="AA621" s="39" t="str">
        <f t="shared" si="407"/>
        <v/>
      </c>
      <c r="AC621" s="46"/>
      <c r="AD621" s="7"/>
      <c r="AE621" s="3" t="str">
        <f t="shared" si="403"/>
        <v/>
      </c>
      <c r="AF621" s="47">
        <f t="shared" si="439"/>
        <v>0</v>
      </c>
      <c r="AG621" s="46"/>
      <c r="AH621" s="7"/>
      <c r="AI621" s="3" t="str">
        <f t="shared" si="404"/>
        <v/>
      </c>
      <c r="AJ621" s="47">
        <f t="shared" si="440"/>
        <v>0</v>
      </c>
      <c r="AK621" s="53">
        <f t="shared" si="441"/>
        <v>0</v>
      </c>
      <c r="AL621" s="53">
        <f t="shared" si="442"/>
        <v>0</v>
      </c>
      <c r="AN621" s="56">
        <f t="shared" si="405"/>
        <v>0</v>
      </c>
      <c r="AP621" t="str">
        <f t="shared" si="408"/>
        <v/>
      </c>
      <c r="AQ621" t="str">
        <f t="shared" si="409"/>
        <v/>
      </c>
      <c r="AR621" t="str">
        <f t="shared" si="410"/>
        <v/>
      </c>
      <c r="AS621" t="str">
        <f t="shared" si="411"/>
        <v/>
      </c>
      <c r="AT621" t="str">
        <f t="shared" si="412"/>
        <v/>
      </c>
      <c r="AU621" t="str">
        <f t="shared" si="413"/>
        <v>80</v>
      </c>
      <c r="AV621" t="str">
        <f t="shared" si="414"/>
        <v/>
      </c>
      <c r="AW621" t="str">
        <f t="shared" si="415"/>
        <v xml:space="preserve">                              </v>
      </c>
      <c r="AX621" t="str">
        <f t="shared" si="416"/>
        <v>000000000000000</v>
      </c>
      <c r="AY621" t="str">
        <f t="shared" si="417"/>
        <v>000000000000000</v>
      </c>
      <c r="AZ621" t="str">
        <f t="shared" si="418"/>
        <v>000000000000000</v>
      </c>
      <c r="BA621" t="str">
        <f t="shared" si="419"/>
        <v>000000000000000</v>
      </c>
      <c r="BB621" t="str">
        <f t="shared" si="420"/>
        <v>000000000000000</v>
      </c>
      <c r="BC621" t="str">
        <f t="shared" si="421"/>
        <v>000000000000000</v>
      </c>
      <c r="BD621" t="str">
        <f t="shared" si="422"/>
        <v>000000000000000</v>
      </c>
      <c r="BE621" t="str">
        <f t="shared" si="423"/>
        <v>000000000000000</v>
      </c>
      <c r="BF621" t="str">
        <f t="shared" si="424"/>
        <v>PES</v>
      </c>
      <c r="BG621" t="str">
        <f t="shared" si="425"/>
        <v>0001000000</v>
      </c>
      <c r="BH621">
        <f t="shared" si="426"/>
        <v>1</v>
      </c>
      <c r="BI621" t="str">
        <f t="shared" si="427"/>
        <v xml:space="preserve"> </v>
      </c>
      <c r="BJ621" t="str">
        <f t="shared" si="428"/>
        <v>000000000000000</v>
      </c>
      <c r="BK621" t="str">
        <f t="shared" si="429"/>
        <v/>
      </c>
      <c r="BL621" t="str">
        <f t="shared" si="430"/>
        <v/>
      </c>
      <c r="BM621" t="str">
        <f t="shared" si="431"/>
        <v/>
      </c>
      <c r="BN621" t="str">
        <f t="shared" si="432"/>
        <v/>
      </c>
      <c r="BO621" t="str">
        <f t="shared" si="433"/>
        <v/>
      </c>
      <c r="BP621" t="str">
        <f t="shared" si="434"/>
        <v/>
      </c>
      <c r="BQ621" t="str">
        <f t="shared" si="435"/>
        <v/>
      </c>
      <c r="BR621" t="str">
        <f t="shared" si="436"/>
        <v/>
      </c>
      <c r="BS621" s="22" t="str">
        <f ca="1">IF(BT621="","",MAX($BS$5:INDIRECT(ADDRESS(ROW()-1,COLUMN())))+1)</f>
        <v/>
      </c>
      <c r="BT621" s="22" t="str">
        <f t="shared" si="437"/>
        <v/>
      </c>
      <c r="BU621" s="22" t="str">
        <f ca="1">IF(BV621="","",MAX($BU$5:INDIRECT(ADDRESS(ROW()-1,COLUMN())))+1)</f>
        <v/>
      </c>
      <c r="BV621" s="22" t="str">
        <f t="shared" si="438"/>
        <v/>
      </c>
    </row>
    <row r="622" spans="2:74">
      <c r="B622" s="39"/>
      <c r="C622" s="3"/>
      <c r="D622" s="3" t="str">
        <f t="shared" si="399"/>
        <v/>
      </c>
      <c r="E622" s="40"/>
      <c r="F622" s="40"/>
      <c r="G622" s="40">
        <f t="shared" si="406"/>
        <v>0</v>
      </c>
      <c r="H622" s="3">
        <v>80</v>
      </c>
      <c r="I622" s="3" t="str">
        <f t="shared" si="400"/>
        <v>C U I T</v>
      </c>
      <c r="J622" s="33"/>
      <c r="K622" s="3"/>
      <c r="L622" s="41"/>
      <c r="M622" s="41"/>
      <c r="N622" s="41"/>
      <c r="O622" s="41"/>
      <c r="P622" s="41"/>
      <c r="Q622" s="41"/>
      <c r="R622" s="41"/>
      <c r="S622" s="41"/>
      <c r="T622" s="3" t="s">
        <v>645</v>
      </c>
      <c r="U622" s="3" t="str">
        <f t="shared" si="401"/>
        <v>PESOS ARGENTINOS</v>
      </c>
      <c r="V622" s="41">
        <v>1</v>
      </c>
      <c r="W622" s="41">
        <v>1</v>
      </c>
      <c r="X622" s="3">
        <v>0</v>
      </c>
      <c r="Y622" s="3" t="str">
        <f t="shared" si="402"/>
        <v>NO CORRESPONDE</v>
      </c>
      <c r="Z622" s="3"/>
      <c r="AA622" s="39" t="str">
        <f t="shared" si="407"/>
        <v/>
      </c>
      <c r="AC622" s="46"/>
      <c r="AD622" s="7"/>
      <c r="AE622" s="3" t="str">
        <f t="shared" si="403"/>
        <v/>
      </c>
      <c r="AF622" s="47">
        <f t="shared" si="439"/>
        <v>0</v>
      </c>
      <c r="AG622" s="46"/>
      <c r="AH622" s="7"/>
      <c r="AI622" s="3" t="str">
        <f t="shared" si="404"/>
        <v/>
      </c>
      <c r="AJ622" s="47">
        <f t="shared" si="440"/>
        <v>0</v>
      </c>
      <c r="AK622" s="53">
        <f t="shared" si="441"/>
        <v>0</v>
      </c>
      <c r="AL622" s="53">
        <f t="shared" si="442"/>
        <v>0</v>
      </c>
      <c r="AN622" s="56">
        <f t="shared" si="405"/>
        <v>0</v>
      </c>
      <c r="AP622" t="str">
        <f t="shared" si="408"/>
        <v/>
      </c>
      <c r="AQ622" t="str">
        <f t="shared" si="409"/>
        <v/>
      </c>
      <c r="AR622" t="str">
        <f t="shared" si="410"/>
        <v/>
      </c>
      <c r="AS622" t="str">
        <f t="shared" si="411"/>
        <v/>
      </c>
      <c r="AT622" t="str">
        <f t="shared" si="412"/>
        <v/>
      </c>
      <c r="AU622" t="str">
        <f t="shared" si="413"/>
        <v>80</v>
      </c>
      <c r="AV622" t="str">
        <f t="shared" si="414"/>
        <v/>
      </c>
      <c r="AW622" t="str">
        <f t="shared" si="415"/>
        <v xml:space="preserve">                              </v>
      </c>
      <c r="AX622" t="str">
        <f t="shared" si="416"/>
        <v>000000000000000</v>
      </c>
      <c r="AY622" t="str">
        <f t="shared" si="417"/>
        <v>000000000000000</v>
      </c>
      <c r="AZ622" t="str">
        <f t="shared" si="418"/>
        <v>000000000000000</v>
      </c>
      <c r="BA622" t="str">
        <f t="shared" si="419"/>
        <v>000000000000000</v>
      </c>
      <c r="BB622" t="str">
        <f t="shared" si="420"/>
        <v>000000000000000</v>
      </c>
      <c r="BC622" t="str">
        <f t="shared" si="421"/>
        <v>000000000000000</v>
      </c>
      <c r="BD622" t="str">
        <f t="shared" si="422"/>
        <v>000000000000000</v>
      </c>
      <c r="BE622" t="str">
        <f t="shared" si="423"/>
        <v>000000000000000</v>
      </c>
      <c r="BF622" t="str">
        <f t="shared" si="424"/>
        <v>PES</v>
      </c>
      <c r="BG622" t="str">
        <f t="shared" si="425"/>
        <v>0001000000</v>
      </c>
      <c r="BH622">
        <f t="shared" si="426"/>
        <v>1</v>
      </c>
      <c r="BI622" t="str">
        <f t="shared" si="427"/>
        <v xml:space="preserve"> </v>
      </c>
      <c r="BJ622" t="str">
        <f t="shared" si="428"/>
        <v>000000000000000</v>
      </c>
      <c r="BK622" t="str">
        <f t="shared" si="429"/>
        <v/>
      </c>
      <c r="BL622" t="str">
        <f t="shared" si="430"/>
        <v/>
      </c>
      <c r="BM622" t="str">
        <f t="shared" si="431"/>
        <v/>
      </c>
      <c r="BN622" t="str">
        <f t="shared" si="432"/>
        <v/>
      </c>
      <c r="BO622" t="str">
        <f t="shared" si="433"/>
        <v/>
      </c>
      <c r="BP622" t="str">
        <f t="shared" si="434"/>
        <v/>
      </c>
      <c r="BQ622" t="str">
        <f t="shared" si="435"/>
        <v/>
      </c>
      <c r="BR622" t="str">
        <f t="shared" si="436"/>
        <v/>
      </c>
      <c r="BS622" s="22" t="str">
        <f ca="1">IF(BT622="","",MAX($BS$5:INDIRECT(ADDRESS(ROW()-1,COLUMN())))+1)</f>
        <v/>
      </c>
      <c r="BT622" s="22" t="str">
        <f t="shared" si="437"/>
        <v/>
      </c>
      <c r="BU622" s="22" t="str">
        <f ca="1">IF(BV622="","",MAX($BU$5:INDIRECT(ADDRESS(ROW()-1,COLUMN())))+1)</f>
        <v/>
      </c>
      <c r="BV622" s="22" t="str">
        <f t="shared" si="438"/>
        <v/>
      </c>
    </row>
    <row r="623" spans="2:74">
      <c r="B623" s="39"/>
      <c r="C623" s="3"/>
      <c r="D623" s="3" t="str">
        <f t="shared" si="399"/>
        <v/>
      </c>
      <c r="E623" s="40"/>
      <c r="F623" s="40"/>
      <c r="G623" s="40">
        <f t="shared" si="406"/>
        <v>0</v>
      </c>
      <c r="H623" s="3">
        <v>80</v>
      </c>
      <c r="I623" s="3" t="str">
        <f t="shared" si="400"/>
        <v>C U I T</v>
      </c>
      <c r="J623" s="33"/>
      <c r="K623" s="3"/>
      <c r="L623" s="41"/>
      <c r="M623" s="41"/>
      <c r="N623" s="41"/>
      <c r="O623" s="41"/>
      <c r="P623" s="41"/>
      <c r="Q623" s="41"/>
      <c r="R623" s="41"/>
      <c r="S623" s="41"/>
      <c r="T623" s="3" t="s">
        <v>645</v>
      </c>
      <c r="U623" s="3" t="str">
        <f t="shared" si="401"/>
        <v>PESOS ARGENTINOS</v>
      </c>
      <c r="V623" s="41">
        <v>1</v>
      </c>
      <c r="W623" s="41">
        <v>1</v>
      </c>
      <c r="X623" s="3">
        <v>0</v>
      </c>
      <c r="Y623" s="3" t="str">
        <f t="shared" si="402"/>
        <v>NO CORRESPONDE</v>
      </c>
      <c r="Z623" s="3"/>
      <c r="AA623" s="39" t="str">
        <f t="shared" si="407"/>
        <v/>
      </c>
      <c r="AC623" s="46"/>
      <c r="AD623" s="7"/>
      <c r="AE623" s="3" t="str">
        <f t="shared" si="403"/>
        <v/>
      </c>
      <c r="AF623" s="47">
        <f t="shared" si="439"/>
        <v>0</v>
      </c>
      <c r="AG623" s="46"/>
      <c r="AH623" s="7"/>
      <c r="AI623" s="3" t="str">
        <f t="shared" si="404"/>
        <v/>
      </c>
      <c r="AJ623" s="47">
        <f t="shared" si="440"/>
        <v>0</v>
      </c>
      <c r="AK623" s="53">
        <f t="shared" si="441"/>
        <v>0</v>
      </c>
      <c r="AL623" s="53">
        <f t="shared" si="442"/>
        <v>0</v>
      </c>
      <c r="AN623" s="56">
        <f t="shared" si="405"/>
        <v>0</v>
      </c>
      <c r="AP623" t="str">
        <f t="shared" si="408"/>
        <v/>
      </c>
      <c r="AQ623" t="str">
        <f t="shared" si="409"/>
        <v/>
      </c>
      <c r="AR623" t="str">
        <f t="shared" si="410"/>
        <v/>
      </c>
      <c r="AS623" t="str">
        <f t="shared" si="411"/>
        <v/>
      </c>
      <c r="AT623" t="str">
        <f t="shared" si="412"/>
        <v/>
      </c>
      <c r="AU623" t="str">
        <f t="shared" si="413"/>
        <v>80</v>
      </c>
      <c r="AV623" t="str">
        <f t="shared" si="414"/>
        <v/>
      </c>
      <c r="AW623" t="str">
        <f t="shared" si="415"/>
        <v xml:space="preserve">                              </v>
      </c>
      <c r="AX623" t="str">
        <f t="shared" si="416"/>
        <v>000000000000000</v>
      </c>
      <c r="AY623" t="str">
        <f t="shared" si="417"/>
        <v>000000000000000</v>
      </c>
      <c r="AZ623" t="str">
        <f t="shared" si="418"/>
        <v>000000000000000</v>
      </c>
      <c r="BA623" t="str">
        <f t="shared" si="419"/>
        <v>000000000000000</v>
      </c>
      <c r="BB623" t="str">
        <f t="shared" si="420"/>
        <v>000000000000000</v>
      </c>
      <c r="BC623" t="str">
        <f t="shared" si="421"/>
        <v>000000000000000</v>
      </c>
      <c r="BD623" t="str">
        <f t="shared" si="422"/>
        <v>000000000000000</v>
      </c>
      <c r="BE623" t="str">
        <f t="shared" si="423"/>
        <v>000000000000000</v>
      </c>
      <c r="BF623" t="str">
        <f t="shared" si="424"/>
        <v>PES</v>
      </c>
      <c r="BG623" t="str">
        <f t="shared" si="425"/>
        <v>0001000000</v>
      </c>
      <c r="BH623">
        <f t="shared" si="426"/>
        <v>1</v>
      </c>
      <c r="BI623" t="str">
        <f t="shared" si="427"/>
        <v xml:space="preserve"> </v>
      </c>
      <c r="BJ623" t="str">
        <f t="shared" si="428"/>
        <v>000000000000000</v>
      </c>
      <c r="BK623" t="str">
        <f t="shared" si="429"/>
        <v/>
      </c>
      <c r="BL623" t="str">
        <f t="shared" si="430"/>
        <v/>
      </c>
      <c r="BM623" t="str">
        <f t="shared" si="431"/>
        <v/>
      </c>
      <c r="BN623" t="str">
        <f t="shared" si="432"/>
        <v/>
      </c>
      <c r="BO623" t="str">
        <f t="shared" si="433"/>
        <v/>
      </c>
      <c r="BP623" t="str">
        <f t="shared" si="434"/>
        <v/>
      </c>
      <c r="BQ623" t="str">
        <f t="shared" si="435"/>
        <v/>
      </c>
      <c r="BR623" t="str">
        <f t="shared" si="436"/>
        <v/>
      </c>
      <c r="BS623" s="22" t="str">
        <f ca="1">IF(BT623="","",MAX($BS$5:INDIRECT(ADDRESS(ROW()-1,COLUMN())))+1)</f>
        <v/>
      </c>
      <c r="BT623" s="22" t="str">
        <f t="shared" si="437"/>
        <v/>
      </c>
      <c r="BU623" s="22" t="str">
        <f ca="1">IF(BV623="","",MAX($BU$5:INDIRECT(ADDRESS(ROW()-1,COLUMN())))+1)</f>
        <v/>
      </c>
      <c r="BV623" s="22" t="str">
        <f t="shared" si="438"/>
        <v/>
      </c>
    </row>
    <row r="624" spans="2:74">
      <c r="B624" s="39"/>
      <c r="C624" s="3"/>
      <c r="D624" s="3" t="str">
        <f t="shared" si="399"/>
        <v/>
      </c>
      <c r="E624" s="40"/>
      <c r="F624" s="40"/>
      <c r="G624" s="40">
        <f t="shared" si="406"/>
        <v>0</v>
      </c>
      <c r="H624" s="3">
        <v>80</v>
      </c>
      <c r="I624" s="3" t="str">
        <f t="shared" si="400"/>
        <v>C U I T</v>
      </c>
      <c r="J624" s="33"/>
      <c r="K624" s="3"/>
      <c r="L624" s="41"/>
      <c r="M624" s="41"/>
      <c r="N624" s="41"/>
      <c r="O624" s="41"/>
      <c r="P624" s="41"/>
      <c r="Q624" s="41"/>
      <c r="R624" s="41"/>
      <c r="S624" s="41"/>
      <c r="T624" s="3" t="s">
        <v>645</v>
      </c>
      <c r="U624" s="3" t="str">
        <f t="shared" si="401"/>
        <v>PESOS ARGENTINOS</v>
      </c>
      <c r="V624" s="41">
        <v>1</v>
      </c>
      <c r="W624" s="41">
        <v>1</v>
      </c>
      <c r="X624" s="3">
        <v>0</v>
      </c>
      <c r="Y624" s="3" t="str">
        <f t="shared" si="402"/>
        <v>NO CORRESPONDE</v>
      </c>
      <c r="Z624" s="3"/>
      <c r="AA624" s="39" t="str">
        <f t="shared" si="407"/>
        <v/>
      </c>
      <c r="AC624" s="46"/>
      <c r="AD624" s="7"/>
      <c r="AE624" s="3" t="str">
        <f t="shared" si="403"/>
        <v/>
      </c>
      <c r="AF624" s="47">
        <f t="shared" si="439"/>
        <v>0</v>
      </c>
      <c r="AG624" s="46"/>
      <c r="AH624" s="7"/>
      <c r="AI624" s="3" t="str">
        <f t="shared" si="404"/>
        <v/>
      </c>
      <c r="AJ624" s="47">
        <f t="shared" si="440"/>
        <v>0</v>
      </c>
      <c r="AK624" s="53">
        <f t="shared" si="441"/>
        <v>0</v>
      </c>
      <c r="AL624" s="53">
        <f t="shared" si="442"/>
        <v>0</v>
      </c>
      <c r="AN624" s="56">
        <f t="shared" si="405"/>
        <v>0</v>
      </c>
      <c r="AP624" t="str">
        <f t="shared" si="408"/>
        <v/>
      </c>
      <c r="AQ624" t="str">
        <f t="shared" si="409"/>
        <v/>
      </c>
      <c r="AR624" t="str">
        <f t="shared" si="410"/>
        <v/>
      </c>
      <c r="AS624" t="str">
        <f t="shared" si="411"/>
        <v/>
      </c>
      <c r="AT624" t="str">
        <f t="shared" si="412"/>
        <v/>
      </c>
      <c r="AU624" t="str">
        <f t="shared" si="413"/>
        <v>80</v>
      </c>
      <c r="AV624" t="str">
        <f t="shared" si="414"/>
        <v/>
      </c>
      <c r="AW624" t="str">
        <f t="shared" si="415"/>
        <v xml:space="preserve">                              </v>
      </c>
      <c r="AX624" t="str">
        <f t="shared" si="416"/>
        <v>000000000000000</v>
      </c>
      <c r="AY624" t="str">
        <f t="shared" si="417"/>
        <v>000000000000000</v>
      </c>
      <c r="AZ624" t="str">
        <f t="shared" si="418"/>
        <v>000000000000000</v>
      </c>
      <c r="BA624" t="str">
        <f t="shared" si="419"/>
        <v>000000000000000</v>
      </c>
      <c r="BB624" t="str">
        <f t="shared" si="420"/>
        <v>000000000000000</v>
      </c>
      <c r="BC624" t="str">
        <f t="shared" si="421"/>
        <v>000000000000000</v>
      </c>
      <c r="BD624" t="str">
        <f t="shared" si="422"/>
        <v>000000000000000</v>
      </c>
      <c r="BE624" t="str">
        <f t="shared" si="423"/>
        <v>000000000000000</v>
      </c>
      <c r="BF624" t="str">
        <f t="shared" si="424"/>
        <v>PES</v>
      </c>
      <c r="BG624" t="str">
        <f t="shared" si="425"/>
        <v>0001000000</v>
      </c>
      <c r="BH624">
        <f t="shared" si="426"/>
        <v>1</v>
      </c>
      <c r="BI624" t="str">
        <f t="shared" si="427"/>
        <v xml:space="preserve"> </v>
      </c>
      <c r="BJ624" t="str">
        <f t="shared" si="428"/>
        <v>000000000000000</v>
      </c>
      <c r="BK624" t="str">
        <f t="shared" si="429"/>
        <v/>
      </c>
      <c r="BL624" t="str">
        <f t="shared" si="430"/>
        <v/>
      </c>
      <c r="BM624" t="str">
        <f t="shared" si="431"/>
        <v/>
      </c>
      <c r="BN624" t="str">
        <f t="shared" si="432"/>
        <v/>
      </c>
      <c r="BO624" t="str">
        <f t="shared" si="433"/>
        <v/>
      </c>
      <c r="BP624" t="str">
        <f t="shared" si="434"/>
        <v/>
      </c>
      <c r="BQ624" t="str">
        <f t="shared" si="435"/>
        <v/>
      </c>
      <c r="BR624" t="str">
        <f t="shared" si="436"/>
        <v/>
      </c>
      <c r="BS624" s="22" t="str">
        <f ca="1">IF(BT624="","",MAX($BS$5:INDIRECT(ADDRESS(ROW()-1,COLUMN())))+1)</f>
        <v/>
      </c>
      <c r="BT624" s="22" t="str">
        <f t="shared" si="437"/>
        <v/>
      </c>
      <c r="BU624" s="22" t="str">
        <f ca="1">IF(BV624="","",MAX($BU$5:INDIRECT(ADDRESS(ROW()-1,COLUMN())))+1)</f>
        <v/>
      </c>
      <c r="BV624" s="22" t="str">
        <f t="shared" si="438"/>
        <v/>
      </c>
    </row>
    <row r="625" spans="2:74">
      <c r="B625" s="39"/>
      <c r="C625" s="3"/>
      <c r="D625" s="3" t="str">
        <f t="shared" si="399"/>
        <v/>
      </c>
      <c r="E625" s="40"/>
      <c r="F625" s="40"/>
      <c r="G625" s="40">
        <f t="shared" si="406"/>
        <v>0</v>
      </c>
      <c r="H625" s="3">
        <v>80</v>
      </c>
      <c r="I625" s="3" t="str">
        <f t="shared" si="400"/>
        <v>C U I T</v>
      </c>
      <c r="J625" s="33"/>
      <c r="K625" s="3"/>
      <c r="L625" s="41"/>
      <c r="M625" s="41"/>
      <c r="N625" s="41"/>
      <c r="O625" s="41"/>
      <c r="P625" s="41"/>
      <c r="Q625" s="41"/>
      <c r="R625" s="41"/>
      <c r="S625" s="41"/>
      <c r="T625" s="3" t="s">
        <v>645</v>
      </c>
      <c r="U625" s="3" t="str">
        <f t="shared" si="401"/>
        <v>PESOS ARGENTINOS</v>
      </c>
      <c r="V625" s="41">
        <v>1</v>
      </c>
      <c r="W625" s="41">
        <v>1</v>
      </c>
      <c r="X625" s="3">
        <v>0</v>
      </c>
      <c r="Y625" s="3" t="str">
        <f t="shared" si="402"/>
        <v>NO CORRESPONDE</v>
      </c>
      <c r="Z625" s="3"/>
      <c r="AA625" s="39" t="str">
        <f t="shared" si="407"/>
        <v/>
      </c>
      <c r="AC625" s="46"/>
      <c r="AD625" s="7"/>
      <c r="AE625" s="3" t="str">
        <f t="shared" si="403"/>
        <v/>
      </c>
      <c r="AF625" s="47">
        <f t="shared" si="439"/>
        <v>0</v>
      </c>
      <c r="AG625" s="46"/>
      <c r="AH625" s="7"/>
      <c r="AI625" s="3" t="str">
        <f t="shared" si="404"/>
        <v/>
      </c>
      <c r="AJ625" s="47">
        <f t="shared" si="440"/>
        <v>0</v>
      </c>
      <c r="AK625" s="53">
        <f t="shared" si="441"/>
        <v>0</v>
      </c>
      <c r="AL625" s="53">
        <f t="shared" si="442"/>
        <v>0</v>
      </c>
      <c r="AN625" s="56">
        <f t="shared" si="405"/>
        <v>0</v>
      </c>
      <c r="AP625" t="str">
        <f t="shared" si="408"/>
        <v/>
      </c>
      <c r="AQ625" t="str">
        <f t="shared" si="409"/>
        <v/>
      </c>
      <c r="AR625" t="str">
        <f t="shared" si="410"/>
        <v/>
      </c>
      <c r="AS625" t="str">
        <f t="shared" si="411"/>
        <v/>
      </c>
      <c r="AT625" t="str">
        <f t="shared" si="412"/>
        <v/>
      </c>
      <c r="AU625" t="str">
        <f t="shared" si="413"/>
        <v>80</v>
      </c>
      <c r="AV625" t="str">
        <f t="shared" si="414"/>
        <v/>
      </c>
      <c r="AW625" t="str">
        <f t="shared" si="415"/>
        <v xml:space="preserve">                              </v>
      </c>
      <c r="AX625" t="str">
        <f t="shared" si="416"/>
        <v>000000000000000</v>
      </c>
      <c r="AY625" t="str">
        <f t="shared" si="417"/>
        <v>000000000000000</v>
      </c>
      <c r="AZ625" t="str">
        <f t="shared" si="418"/>
        <v>000000000000000</v>
      </c>
      <c r="BA625" t="str">
        <f t="shared" si="419"/>
        <v>000000000000000</v>
      </c>
      <c r="BB625" t="str">
        <f t="shared" si="420"/>
        <v>000000000000000</v>
      </c>
      <c r="BC625" t="str">
        <f t="shared" si="421"/>
        <v>000000000000000</v>
      </c>
      <c r="BD625" t="str">
        <f t="shared" si="422"/>
        <v>000000000000000</v>
      </c>
      <c r="BE625" t="str">
        <f t="shared" si="423"/>
        <v>000000000000000</v>
      </c>
      <c r="BF625" t="str">
        <f t="shared" si="424"/>
        <v>PES</v>
      </c>
      <c r="BG625" t="str">
        <f t="shared" si="425"/>
        <v>0001000000</v>
      </c>
      <c r="BH625">
        <f t="shared" si="426"/>
        <v>1</v>
      </c>
      <c r="BI625" t="str">
        <f t="shared" si="427"/>
        <v xml:space="preserve"> </v>
      </c>
      <c r="BJ625" t="str">
        <f t="shared" si="428"/>
        <v>000000000000000</v>
      </c>
      <c r="BK625" t="str">
        <f t="shared" si="429"/>
        <v/>
      </c>
      <c r="BL625" t="str">
        <f t="shared" si="430"/>
        <v/>
      </c>
      <c r="BM625" t="str">
        <f t="shared" si="431"/>
        <v/>
      </c>
      <c r="BN625" t="str">
        <f t="shared" si="432"/>
        <v/>
      </c>
      <c r="BO625" t="str">
        <f t="shared" si="433"/>
        <v/>
      </c>
      <c r="BP625" t="str">
        <f t="shared" si="434"/>
        <v/>
      </c>
      <c r="BQ625" t="str">
        <f t="shared" si="435"/>
        <v/>
      </c>
      <c r="BR625" t="str">
        <f t="shared" si="436"/>
        <v/>
      </c>
      <c r="BS625" s="22" t="str">
        <f ca="1">IF(BT625="","",MAX($BS$5:INDIRECT(ADDRESS(ROW()-1,COLUMN())))+1)</f>
        <v/>
      </c>
      <c r="BT625" s="22" t="str">
        <f t="shared" si="437"/>
        <v/>
      </c>
      <c r="BU625" s="22" t="str">
        <f ca="1">IF(BV625="","",MAX($BU$5:INDIRECT(ADDRESS(ROW()-1,COLUMN())))+1)</f>
        <v/>
      </c>
      <c r="BV625" s="22" t="str">
        <f t="shared" si="438"/>
        <v/>
      </c>
    </row>
    <row r="626" spans="2:74">
      <c r="B626" s="39"/>
      <c r="C626" s="3"/>
      <c r="D626" s="3" t="str">
        <f t="shared" si="399"/>
        <v/>
      </c>
      <c r="E626" s="40"/>
      <c r="F626" s="40"/>
      <c r="G626" s="40">
        <f t="shared" si="406"/>
        <v>0</v>
      </c>
      <c r="H626" s="3">
        <v>80</v>
      </c>
      <c r="I626" s="3" t="str">
        <f t="shared" si="400"/>
        <v>C U I T</v>
      </c>
      <c r="J626" s="33"/>
      <c r="K626" s="3"/>
      <c r="L626" s="41"/>
      <c r="M626" s="41"/>
      <c r="N626" s="41"/>
      <c r="O626" s="41"/>
      <c r="P626" s="41"/>
      <c r="Q626" s="41"/>
      <c r="R626" s="41"/>
      <c r="S626" s="41"/>
      <c r="T626" s="3" t="s">
        <v>645</v>
      </c>
      <c r="U626" s="3" t="str">
        <f t="shared" si="401"/>
        <v>PESOS ARGENTINOS</v>
      </c>
      <c r="V626" s="41">
        <v>1</v>
      </c>
      <c r="W626" s="41">
        <v>1</v>
      </c>
      <c r="X626" s="3">
        <v>0</v>
      </c>
      <c r="Y626" s="3" t="str">
        <f t="shared" si="402"/>
        <v>NO CORRESPONDE</v>
      </c>
      <c r="Z626" s="3"/>
      <c r="AA626" s="39" t="str">
        <f t="shared" si="407"/>
        <v/>
      </c>
      <c r="AC626" s="46"/>
      <c r="AD626" s="7"/>
      <c r="AE626" s="3" t="str">
        <f t="shared" si="403"/>
        <v/>
      </c>
      <c r="AF626" s="47">
        <f t="shared" si="439"/>
        <v>0</v>
      </c>
      <c r="AG626" s="46"/>
      <c r="AH626" s="7"/>
      <c r="AI626" s="3" t="str">
        <f t="shared" si="404"/>
        <v/>
      </c>
      <c r="AJ626" s="47">
        <f t="shared" si="440"/>
        <v>0</v>
      </c>
      <c r="AK626" s="53">
        <f t="shared" si="441"/>
        <v>0</v>
      </c>
      <c r="AL626" s="53">
        <f t="shared" si="442"/>
        <v>0</v>
      </c>
      <c r="AN626" s="56">
        <f t="shared" si="405"/>
        <v>0</v>
      </c>
      <c r="AP626" t="str">
        <f t="shared" si="408"/>
        <v/>
      </c>
      <c r="AQ626" t="str">
        <f t="shared" si="409"/>
        <v/>
      </c>
      <c r="AR626" t="str">
        <f t="shared" si="410"/>
        <v/>
      </c>
      <c r="AS626" t="str">
        <f t="shared" si="411"/>
        <v/>
      </c>
      <c r="AT626" t="str">
        <f t="shared" si="412"/>
        <v/>
      </c>
      <c r="AU626" t="str">
        <f t="shared" si="413"/>
        <v>80</v>
      </c>
      <c r="AV626" t="str">
        <f t="shared" si="414"/>
        <v/>
      </c>
      <c r="AW626" t="str">
        <f t="shared" si="415"/>
        <v xml:space="preserve">                              </v>
      </c>
      <c r="AX626" t="str">
        <f t="shared" si="416"/>
        <v>000000000000000</v>
      </c>
      <c r="AY626" t="str">
        <f t="shared" si="417"/>
        <v>000000000000000</v>
      </c>
      <c r="AZ626" t="str">
        <f t="shared" si="418"/>
        <v>000000000000000</v>
      </c>
      <c r="BA626" t="str">
        <f t="shared" si="419"/>
        <v>000000000000000</v>
      </c>
      <c r="BB626" t="str">
        <f t="shared" si="420"/>
        <v>000000000000000</v>
      </c>
      <c r="BC626" t="str">
        <f t="shared" si="421"/>
        <v>000000000000000</v>
      </c>
      <c r="BD626" t="str">
        <f t="shared" si="422"/>
        <v>000000000000000</v>
      </c>
      <c r="BE626" t="str">
        <f t="shared" si="423"/>
        <v>000000000000000</v>
      </c>
      <c r="BF626" t="str">
        <f t="shared" si="424"/>
        <v>PES</v>
      </c>
      <c r="BG626" t="str">
        <f t="shared" si="425"/>
        <v>0001000000</v>
      </c>
      <c r="BH626">
        <f t="shared" si="426"/>
        <v>1</v>
      </c>
      <c r="BI626" t="str">
        <f t="shared" si="427"/>
        <v xml:space="preserve"> </v>
      </c>
      <c r="BJ626" t="str">
        <f t="shared" si="428"/>
        <v>000000000000000</v>
      </c>
      <c r="BK626" t="str">
        <f t="shared" si="429"/>
        <v/>
      </c>
      <c r="BL626" t="str">
        <f t="shared" si="430"/>
        <v/>
      </c>
      <c r="BM626" t="str">
        <f t="shared" si="431"/>
        <v/>
      </c>
      <c r="BN626" t="str">
        <f t="shared" si="432"/>
        <v/>
      </c>
      <c r="BO626" t="str">
        <f t="shared" si="433"/>
        <v/>
      </c>
      <c r="BP626" t="str">
        <f t="shared" si="434"/>
        <v/>
      </c>
      <c r="BQ626" t="str">
        <f t="shared" si="435"/>
        <v/>
      </c>
      <c r="BR626" t="str">
        <f t="shared" si="436"/>
        <v/>
      </c>
      <c r="BS626" s="22" t="str">
        <f ca="1">IF(BT626="","",MAX($BS$5:INDIRECT(ADDRESS(ROW()-1,COLUMN())))+1)</f>
        <v/>
      </c>
      <c r="BT626" s="22" t="str">
        <f t="shared" si="437"/>
        <v/>
      </c>
      <c r="BU626" s="22" t="str">
        <f ca="1">IF(BV626="","",MAX($BU$5:INDIRECT(ADDRESS(ROW()-1,COLUMN())))+1)</f>
        <v/>
      </c>
      <c r="BV626" s="22" t="str">
        <f t="shared" si="438"/>
        <v/>
      </c>
    </row>
    <row r="627" spans="2:74">
      <c r="B627" s="39"/>
      <c r="C627" s="3"/>
      <c r="D627" s="3" t="str">
        <f t="shared" si="399"/>
        <v/>
      </c>
      <c r="E627" s="40"/>
      <c r="F627" s="40"/>
      <c r="G627" s="40">
        <f t="shared" si="406"/>
        <v>0</v>
      </c>
      <c r="H627" s="3">
        <v>80</v>
      </c>
      <c r="I627" s="3" t="str">
        <f t="shared" si="400"/>
        <v>C U I T</v>
      </c>
      <c r="J627" s="33"/>
      <c r="K627" s="3"/>
      <c r="L627" s="41"/>
      <c r="M627" s="41"/>
      <c r="N627" s="41"/>
      <c r="O627" s="41"/>
      <c r="P627" s="41"/>
      <c r="Q627" s="41"/>
      <c r="R627" s="41"/>
      <c r="S627" s="41"/>
      <c r="T627" s="3" t="s">
        <v>645</v>
      </c>
      <c r="U627" s="3" t="str">
        <f t="shared" si="401"/>
        <v>PESOS ARGENTINOS</v>
      </c>
      <c r="V627" s="41">
        <v>1</v>
      </c>
      <c r="W627" s="41">
        <v>1</v>
      </c>
      <c r="X627" s="3">
        <v>0</v>
      </c>
      <c r="Y627" s="3" t="str">
        <f t="shared" si="402"/>
        <v>NO CORRESPONDE</v>
      </c>
      <c r="Z627" s="3"/>
      <c r="AA627" s="39" t="str">
        <f t="shared" si="407"/>
        <v/>
      </c>
      <c r="AC627" s="46"/>
      <c r="AD627" s="7"/>
      <c r="AE627" s="3" t="str">
        <f t="shared" si="403"/>
        <v/>
      </c>
      <c r="AF627" s="47">
        <f t="shared" si="439"/>
        <v>0</v>
      </c>
      <c r="AG627" s="46"/>
      <c r="AH627" s="7"/>
      <c r="AI627" s="3" t="str">
        <f t="shared" si="404"/>
        <v/>
      </c>
      <c r="AJ627" s="47">
        <f t="shared" si="440"/>
        <v>0</v>
      </c>
      <c r="AK627" s="53">
        <f t="shared" si="441"/>
        <v>0</v>
      </c>
      <c r="AL627" s="53">
        <f t="shared" si="442"/>
        <v>0</v>
      </c>
      <c r="AN627" s="56">
        <f t="shared" si="405"/>
        <v>0</v>
      </c>
      <c r="AP627" t="str">
        <f t="shared" si="408"/>
        <v/>
      </c>
      <c r="AQ627" t="str">
        <f t="shared" si="409"/>
        <v/>
      </c>
      <c r="AR627" t="str">
        <f t="shared" si="410"/>
        <v/>
      </c>
      <c r="AS627" t="str">
        <f t="shared" si="411"/>
        <v/>
      </c>
      <c r="AT627" t="str">
        <f t="shared" si="412"/>
        <v/>
      </c>
      <c r="AU627" t="str">
        <f t="shared" si="413"/>
        <v>80</v>
      </c>
      <c r="AV627" t="str">
        <f t="shared" si="414"/>
        <v/>
      </c>
      <c r="AW627" t="str">
        <f t="shared" si="415"/>
        <v xml:space="preserve">                              </v>
      </c>
      <c r="AX627" t="str">
        <f t="shared" si="416"/>
        <v>000000000000000</v>
      </c>
      <c r="AY627" t="str">
        <f t="shared" si="417"/>
        <v>000000000000000</v>
      </c>
      <c r="AZ627" t="str">
        <f t="shared" si="418"/>
        <v>000000000000000</v>
      </c>
      <c r="BA627" t="str">
        <f t="shared" si="419"/>
        <v>000000000000000</v>
      </c>
      <c r="BB627" t="str">
        <f t="shared" si="420"/>
        <v>000000000000000</v>
      </c>
      <c r="BC627" t="str">
        <f t="shared" si="421"/>
        <v>000000000000000</v>
      </c>
      <c r="BD627" t="str">
        <f t="shared" si="422"/>
        <v>000000000000000</v>
      </c>
      <c r="BE627" t="str">
        <f t="shared" si="423"/>
        <v>000000000000000</v>
      </c>
      <c r="BF627" t="str">
        <f t="shared" si="424"/>
        <v>PES</v>
      </c>
      <c r="BG627" t="str">
        <f t="shared" si="425"/>
        <v>0001000000</v>
      </c>
      <c r="BH627">
        <f t="shared" si="426"/>
        <v>1</v>
      </c>
      <c r="BI627" t="str">
        <f t="shared" si="427"/>
        <v xml:space="preserve"> </v>
      </c>
      <c r="BJ627" t="str">
        <f t="shared" si="428"/>
        <v>000000000000000</v>
      </c>
      <c r="BK627" t="str">
        <f t="shared" si="429"/>
        <v/>
      </c>
      <c r="BL627" t="str">
        <f t="shared" si="430"/>
        <v/>
      </c>
      <c r="BM627" t="str">
        <f t="shared" si="431"/>
        <v/>
      </c>
      <c r="BN627" t="str">
        <f t="shared" si="432"/>
        <v/>
      </c>
      <c r="BO627" t="str">
        <f t="shared" si="433"/>
        <v/>
      </c>
      <c r="BP627" t="str">
        <f t="shared" si="434"/>
        <v/>
      </c>
      <c r="BQ627" t="str">
        <f t="shared" si="435"/>
        <v/>
      </c>
      <c r="BR627" t="str">
        <f t="shared" si="436"/>
        <v/>
      </c>
      <c r="BS627" s="22" t="str">
        <f ca="1">IF(BT627="","",MAX($BS$5:INDIRECT(ADDRESS(ROW()-1,COLUMN())))+1)</f>
        <v/>
      </c>
      <c r="BT627" s="22" t="str">
        <f t="shared" si="437"/>
        <v/>
      </c>
      <c r="BU627" s="22" t="str">
        <f ca="1">IF(BV627="","",MAX($BU$5:INDIRECT(ADDRESS(ROW()-1,COLUMN())))+1)</f>
        <v/>
      </c>
      <c r="BV627" s="22" t="str">
        <f t="shared" si="438"/>
        <v/>
      </c>
    </row>
    <row r="628" spans="2:74">
      <c r="B628" s="39"/>
      <c r="C628" s="3"/>
      <c r="D628" s="3" t="str">
        <f t="shared" si="399"/>
        <v/>
      </c>
      <c r="E628" s="40"/>
      <c r="F628" s="40"/>
      <c r="G628" s="40">
        <f t="shared" si="406"/>
        <v>0</v>
      </c>
      <c r="H628" s="3">
        <v>80</v>
      </c>
      <c r="I628" s="3" t="str">
        <f t="shared" si="400"/>
        <v>C U I T</v>
      </c>
      <c r="J628" s="33"/>
      <c r="K628" s="3"/>
      <c r="L628" s="41"/>
      <c r="M628" s="41"/>
      <c r="N628" s="41"/>
      <c r="O628" s="41"/>
      <c r="P628" s="41"/>
      <c r="Q628" s="41"/>
      <c r="R628" s="41"/>
      <c r="S628" s="41"/>
      <c r="T628" s="3" t="s">
        <v>645</v>
      </c>
      <c r="U628" s="3" t="str">
        <f t="shared" si="401"/>
        <v>PESOS ARGENTINOS</v>
      </c>
      <c r="V628" s="41">
        <v>1</v>
      </c>
      <c r="W628" s="41">
        <v>1</v>
      </c>
      <c r="X628" s="3">
        <v>0</v>
      </c>
      <c r="Y628" s="3" t="str">
        <f t="shared" si="402"/>
        <v>NO CORRESPONDE</v>
      </c>
      <c r="Z628" s="3"/>
      <c r="AA628" s="39" t="str">
        <f t="shared" si="407"/>
        <v/>
      </c>
      <c r="AC628" s="46"/>
      <c r="AD628" s="7"/>
      <c r="AE628" s="3" t="str">
        <f t="shared" si="403"/>
        <v/>
      </c>
      <c r="AF628" s="47">
        <f t="shared" si="439"/>
        <v>0</v>
      </c>
      <c r="AG628" s="46"/>
      <c r="AH628" s="7"/>
      <c r="AI628" s="3" t="str">
        <f t="shared" si="404"/>
        <v/>
      </c>
      <c r="AJ628" s="47">
        <f t="shared" si="440"/>
        <v>0</v>
      </c>
      <c r="AK628" s="53">
        <f t="shared" si="441"/>
        <v>0</v>
      </c>
      <c r="AL628" s="53">
        <f t="shared" si="442"/>
        <v>0</v>
      </c>
      <c r="AN628" s="56">
        <f t="shared" si="405"/>
        <v>0</v>
      </c>
      <c r="AP628" t="str">
        <f t="shared" si="408"/>
        <v/>
      </c>
      <c r="AQ628" t="str">
        <f t="shared" si="409"/>
        <v/>
      </c>
      <c r="AR628" t="str">
        <f t="shared" si="410"/>
        <v/>
      </c>
      <c r="AS628" t="str">
        <f t="shared" si="411"/>
        <v/>
      </c>
      <c r="AT628" t="str">
        <f t="shared" si="412"/>
        <v/>
      </c>
      <c r="AU628" t="str">
        <f t="shared" si="413"/>
        <v>80</v>
      </c>
      <c r="AV628" t="str">
        <f t="shared" si="414"/>
        <v/>
      </c>
      <c r="AW628" t="str">
        <f t="shared" si="415"/>
        <v xml:space="preserve">                              </v>
      </c>
      <c r="AX628" t="str">
        <f t="shared" si="416"/>
        <v>000000000000000</v>
      </c>
      <c r="AY628" t="str">
        <f t="shared" si="417"/>
        <v>000000000000000</v>
      </c>
      <c r="AZ628" t="str">
        <f t="shared" si="418"/>
        <v>000000000000000</v>
      </c>
      <c r="BA628" t="str">
        <f t="shared" si="419"/>
        <v>000000000000000</v>
      </c>
      <c r="BB628" t="str">
        <f t="shared" si="420"/>
        <v>000000000000000</v>
      </c>
      <c r="BC628" t="str">
        <f t="shared" si="421"/>
        <v>000000000000000</v>
      </c>
      <c r="BD628" t="str">
        <f t="shared" si="422"/>
        <v>000000000000000</v>
      </c>
      <c r="BE628" t="str">
        <f t="shared" si="423"/>
        <v>000000000000000</v>
      </c>
      <c r="BF628" t="str">
        <f t="shared" si="424"/>
        <v>PES</v>
      </c>
      <c r="BG628" t="str">
        <f t="shared" si="425"/>
        <v>0001000000</v>
      </c>
      <c r="BH628">
        <f t="shared" si="426"/>
        <v>1</v>
      </c>
      <c r="BI628" t="str">
        <f t="shared" si="427"/>
        <v xml:space="preserve"> </v>
      </c>
      <c r="BJ628" t="str">
        <f t="shared" si="428"/>
        <v>000000000000000</v>
      </c>
      <c r="BK628" t="str">
        <f t="shared" si="429"/>
        <v/>
      </c>
      <c r="BL628" t="str">
        <f t="shared" si="430"/>
        <v/>
      </c>
      <c r="BM628" t="str">
        <f t="shared" si="431"/>
        <v/>
      </c>
      <c r="BN628" t="str">
        <f t="shared" si="432"/>
        <v/>
      </c>
      <c r="BO628" t="str">
        <f t="shared" si="433"/>
        <v/>
      </c>
      <c r="BP628" t="str">
        <f t="shared" si="434"/>
        <v/>
      </c>
      <c r="BQ628" t="str">
        <f t="shared" si="435"/>
        <v/>
      </c>
      <c r="BR628" t="str">
        <f t="shared" si="436"/>
        <v/>
      </c>
      <c r="BS628" s="22" t="str">
        <f ca="1">IF(BT628="","",MAX($BS$5:INDIRECT(ADDRESS(ROW()-1,COLUMN())))+1)</f>
        <v/>
      </c>
      <c r="BT628" s="22" t="str">
        <f t="shared" si="437"/>
        <v/>
      </c>
      <c r="BU628" s="22" t="str">
        <f ca="1">IF(BV628="","",MAX($BU$5:INDIRECT(ADDRESS(ROW()-1,COLUMN())))+1)</f>
        <v/>
      </c>
      <c r="BV628" s="22" t="str">
        <f t="shared" si="438"/>
        <v/>
      </c>
    </row>
    <row r="629" spans="2:74">
      <c r="B629" s="39"/>
      <c r="C629" s="3"/>
      <c r="D629" s="3" t="str">
        <f t="shared" si="399"/>
        <v/>
      </c>
      <c r="E629" s="40"/>
      <c r="F629" s="40"/>
      <c r="G629" s="40">
        <f t="shared" si="406"/>
        <v>0</v>
      </c>
      <c r="H629" s="3">
        <v>80</v>
      </c>
      <c r="I629" s="3" t="str">
        <f t="shared" si="400"/>
        <v>C U I T</v>
      </c>
      <c r="J629" s="33"/>
      <c r="K629" s="3"/>
      <c r="L629" s="41"/>
      <c r="M629" s="41"/>
      <c r="N629" s="41"/>
      <c r="O629" s="41"/>
      <c r="P629" s="41"/>
      <c r="Q629" s="41"/>
      <c r="R629" s="41"/>
      <c r="S629" s="41"/>
      <c r="T629" s="3" t="s">
        <v>645</v>
      </c>
      <c r="U629" s="3" t="str">
        <f t="shared" si="401"/>
        <v>PESOS ARGENTINOS</v>
      </c>
      <c r="V629" s="41">
        <v>1</v>
      </c>
      <c r="W629" s="41">
        <v>1</v>
      </c>
      <c r="X629" s="3">
        <v>0</v>
      </c>
      <c r="Y629" s="3" t="str">
        <f t="shared" si="402"/>
        <v>NO CORRESPONDE</v>
      </c>
      <c r="Z629" s="3"/>
      <c r="AA629" s="39" t="str">
        <f t="shared" si="407"/>
        <v/>
      </c>
      <c r="AC629" s="46"/>
      <c r="AD629" s="7"/>
      <c r="AE629" s="3" t="str">
        <f t="shared" si="403"/>
        <v/>
      </c>
      <c r="AF629" s="47">
        <f t="shared" si="439"/>
        <v>0</v>
      </c>
      <c r="AG629" s="46"/>
      <c r="AH629" s="7"/>
      <c r="AI629" s="3" t="str">
        <f t="shared" si="404"/>
        <v/>
      </c>
      <c r="AJ629" s="47">
        <f t="shared" si="440"/>
        <v>0</v>
      </c>
      <c r="AK629" s="53">
        <f t="shared" si="441"/>
        <v>0</v>
      </c>
      <c r="AL629" s="53">
        <f t="shared" si="442"/>
        <v>0</v>
      </c>
      <c r="AN629" s="56">
        <f t="shared" si="405"/>
        <v>0</v>
      </c>
      <c r="AP629" t="str">
        <f t="shared" si="408"/>
        <v/>
      </c>
      <c r="AQ629" t="str">
        <f t="shared" si="409"/>
        <v/>
      </c>
      <c r="AR629" t="str">
        <f t="shared" si="410"/>
        <v/>
      </c>
      <c r="AS629" t="str">
        <f t="shared" si="411"/>
        <v/>
      </c>
      <c r="AT629" t="str">
        <f t="shared" si="412"/>
        <v/>
      </c>
      <c r="AU629" t="str">
        <f t="shared" si="413"/>
        <v>80</v>
      </c>
      <c r="AV629" t="str">
        <f t="shared" si="414"/>
        <v/>
      </c>
      <c r="AW629" t="str">
        <f t="shared" si="415"/>
        <v xml:space="preserve">                              </v>
      </c>
      <c r="AX629" t="str">
        <f t="shared" si="416"/>
        <v>000000000000000</v>
      </c>
      <c r="AY629" t="str">
        <f t="shared" si="417"/>
        <v>000000000000000</v>
      </c>
      <c r="AZ629" t="str">
        <f t="shared" si="418"/>
        <v>000000000000000</v>
      </c>
      <c r="BA629" t="str">
        <f t="shared" si="419"/>
        <v>000000000000000</v>
      </c>
      <c r="BB629" t="str">
        <f t="shared" si="420"/>
        <v>000000000000000</v>
      </c>
      <c r="BC629" t="str">
        <f t="shared" si="421"/>
        <v>000000000000000</v>
      </c>
      <c r="BD629" t="str">
        <f t="shared" si="422"/>
        <v>000000000000000</v>
      </c>
      <c r="BE629" t="str">
        <f t="shared" si="423"/>
        <v>000000000000000</v>
      </c>
      <c r="BF629" t="str">
        <f t="shared" si="424"/>
        <v>PES</v>
      </c>
      <c r="BG629" t="str">
        <f t="shared" si="425"/>
        <v>0001000000</v>
      </c>
      <c r="BH629">
        <f t="shared" si="426"/>
        <v>1</v>
      </c>
      <c r="BI629" t="str">
        <f t="shared" si="427"/>
        <v xml:space="preserve"> </v>
      </c>
      <c r="BJ629" t="str">
        <f t="shared" si="428"/>
        <v>000000000000000</v>
      </c>
      <c r="BK629" t="str">
        <f t="shared" si="429"/>
        <v/>
      </c>
      <c r="BL629" t="str">
        <f t="shared" si="430"/>
        <v/>
      </c>
      <c r="BM629" t="str">
        <f t="shared" si="431"/>
        <v/>
      </c>
      <c r="BN629" t="str">
        <f t="shared" si="432"/>
        <v/>
      </c>
      <c r="BO629" t="str">
        <f t="shared" si="433"/>
        <v/>
      </c>
      <c r="BP629" t="str">
        <f t="shared" si="434"/>
        <v/>
      </c>
      <c r="BQ629" t="str">
        <f t="shared" si="435"/>
        <v/>
      </c>
      <c r="BR629" t="str">
        <f t="shared" si="436"/>
        <v/>
      </c>
      <c r="BS629" s="22" t="str">
        <f ca="1">IF(BT629="","",MAX($BS$5:INDIRECT(ADDRESS(ROW()-1,COLUMN())))+1)</f>
        <v/>
      </c>
      <c r="BT629" s="22" t="str">
        <f t="shared" si="437"/>
        <v/>
      </c>
      <c r="BU629" s="22" t="str">
        <f ca="1">IF(BV629="","",MAX($BU$5:INDIRECT(ADDRESS(ROW()-1,COLUMN())))+1)</f>
        <v/>
      </c>
      <c r="BV629" s="22" t="str">
        <f t="shared" si="438"/>
        <v/>
      </c>
    </row>
    <row r="630" spans="2:74">
      <c r="B630" s="39"/>
      <c r="C630" s="3"/>
      <c r="D630" s="3" t="str">
        <f t="shared" si="399"/>
        <v/>
      </c>
      <c r="E630" s="40"/>
      <c r="F630" s="40"/>
      <c r="G630" s="40">
        <f t="shared" si="406"/>
        <v>0</v>
      </c>
      <c r="H630" s="3">
        <v>80</v>
      </c>
      <c r="I630" s="3" t="str">
        <f t="shared" si="400"/>
        <v>C U I T</v>
      </c>
      <c r="J630" s="33"/>
      <c r="K630" s="3"/>
      <c r="L630" s="41"/>
      <c r="M630" s="41"/>
      <c r="N630" s="41"/>
      <c r="O630" s="41"/>
      <c r="P630" s="41"/>
      <c r="Q630" s="41"/>
      <c r="R630" s="41"/>
      <c r="S630" s="41"/>
      <c r="T630" s="3" t="s">
        <v>645</v>
      </c>
      <c r="U630" s="3" t="str">
        <f t="shared" si="401"/>
        <v>PESOS ARGENTINOS</v>
      </c>
      <c r="V630" s="41">
        <v>1</v>
      </c>
      <c r="W630" s="41">
        <v>1</v>
      </c>
      <c r="X630" s="3">
        <v>0</v>
      </c>
      <c r="Y630" s="3" t="str">
        <f t="shared" si="402"/>
        <v>NO CORRESPONDE</v>
      </c>
      <c r="Z630" s="3"/>
      <c r="AA630" s="39" t="str">
        <f t="shared" si="407"/>
        <v/>
      </c>
      <c r="AC630" s="46"/>
      <c r="AD630" s="7"/>
      <c r="AE630" s="3" t="str">
        <f t="shared" si="403"/>
        <v/>
      </c>
      <c r="AF630" s="47">
        <f t="shared" si="439"/>
        <v>0</v>
      </c>
      <c r="AG630" s="46"/>
      <c r="AH630" s="7"/>
      <c r="AI630" s="3" t="str">
        <f t="shared" si="404"/>
        <v/>
      </c>
      <c r="AJ630" s="47">
        <f t="shared" si="440"/>
        <v>0</v>
      </c>
      <c r="AK630" s="53">
        <f t="shared" si="441"/>
        <v>0</v>
      </c>
      <c r="AL630" s="53">
        <f t="shared" si="442"/>
        <v>0</v>
      </c>
      <c r="AN630" s="56">
        <f t="shared" si="405"/>
        <v>0</v>
      </c>
      <c r="AP630" t="str">
        <f t="shared" si="408"/>
        <v/>
      </c>
      <c r="AQ630" t="str">
        <f t="shared" si="409"/>
        <v/>
      </c>
      <c r="AR630" t="str">
        <f t="shared" si="410"/>
        <v/>
      </c>
      <c r="AS630" t="str">
        <f t="shared" si="411"/>
        <v/>
      </c>
      <c r="AT630" t="str">
        <f t="shared" si="412"/>
        <v/>
      </c>
      <c r="AU630" t="str">
        <f t="shared" si="413"/>
        <v>80</v>
      </c>
      <c r="AV630" t="str">
        <f t="shared" si="414"/>
        <v/>
      </c>
      <c r="AW630" t="str">
        <f t="shared" si="415"/>
        <v xml:space="preserve">                              </v>
      </c>
      <c r="AX630" t="str">
        <f t="shared" si="416"/>
        <v>000000000000000</v>
      </c>
      <c r="AY630" t="str">
        <f t="shared" si="417"/>
        <v>000000000000000</v>
      </c>
      <c r="AZ630" t="str">
        <f t="shared" si="418"/>
        <v>000000000000000</v>
      </c>
      <c r="BA630" t="str">
        <f t="shared" si="419"/>
        <v>000000000000000</v>
      </c>
      <c r="BB630" t="str">
        <f t="shared" si="420"/>
        <v>000000000000000</v>
      </c>
      <c r="BC630" t="str">
        <f t="shared" si="421"/>
        <v>000000000000000</v>
      </c>
      <c r="BD630" t="str">
        <f t="shared" si="422"/>
        <v>000000000000000</v>
      </c>
      <c r="BE630" t="str">
        <f t="shared" si="423"/>
        <v>000000000000000</v>
      </c>
      <c r="BF630" t="str">
        <f t="shared" si="424"/>
        <v>PES</v>
      </c>
      <c r="BG630" t="str">
        <f t="shared" si="425"/>
        <v>0001000000</v>
      </c>
      <c r="BH630">
        <f t="shared" si="426"/>
        <v>1</v>
      </c>
      <c r="BI630" t="str">
        <f t="shared" si="427"/>
        <v xml:space="preserve"> </v>
      </c>
      <c r="BJ630" t="str">
        <f t="shared" si="428"/>
        <v>000000000000000</v>
      </c>
      <c r="BK630" t="str">
        <f t="shared" si="429"/>
        <v/>
      </c>
      <c r="BL630" t="str">
        <f t="shared" si="430"/>
        <v/>
      </c>
      <c r="BM630" t="str">
        <f t="shared" si="431"/>
        <v/>
      </c>
      <c r="BN630" t="str">
        <f t="shared" si="432"/>
        <v/>
      </c>
      <c r="BO630" t="str">
        <f t="shared" si="433"/>
        <v/>
      </c>
      <c r="BP630" t="str">
        <f t="shared" si="434"/>
        <v/>
      </c>
      <c r="BQ630" t="str">
        <f t="shared" si="435"/>
        <v/>
      </c>
      <c r="BR630" t="str">
        <f t="shared" si="436"/>
        <v/>
      </c>
      <c r="BS630" s="22" t="str">
        <f ca="1">IF(BT630="","",MAX($BS$5:INDIRECT(ADDRESS(ROW()-1,COLUMN())))+1)</f>
        <v/>
      </c>
      <c r="BT630" s="22" t="str">
        <f t="shared" si="437"/>
        <v/>
      </c>
      <c r="BU630" s="22" t="str">
        <f ca="1">IF(BV630="","",MAX($BU$5:INDIRECT(ADDRESS(ROW()-1,COLUMN())))+1)</f>
        <v/>
      </c>
      <c r="BV630" s="22" t="str">
        <f t="shared" si="438"/>
        <v/>
      </c>
    </row>
    <row r="631" spans="2:74">
      <c r="B631" s="39"/>
      <c r="C631" s="3"/>
      <c r="D631" s="3" t="str">
        <f t="shared" si="399"/>
        <v/>
      </c>
      <c r="E631" s="40"/>
      <c r="F631" s="40"/>
      <c r="G631" s="40">
        <f t="shared" si="406"/>
        <v>0</v>
      </c>
      <c r="H631" s="3">
        <v>80</v>
      </c>
      <c r="I631" s="3" t="str">
        <f t="shared" si="400"/>
        <v>C U I T</v>
      </c>
      <c r="J631" s="33"/>
      <c r="K631" s="3"/>
      <c r="L631" s="41"/>
      <c r="M631" s="41"/>
      <c r="N631" s="41"/>
      <c r="O631" s="41"/>
      <c r="P631" s="41"/>
      <c r="Q631" s="41"/>
      <c r="R631" s="41"/>
      <c r="S631" s="41"/>
      <c r="T631" s="3" t="s">
        <v>645</v>
      </c>
      <c r="U631" s="3" t="str">
        <f t="shared" si="401"/>
        <v>PESOS ARGENTINOS</v>
      </c>
      <c r="V631" s="41">
        <v>1</v>
      </c>
      <c r="W631" s="41">
        <v>1</v>
      </c>
      <c r="X631" s="3">
        <v>0</v>
      </c>
      <c r="Y631" s="3" t="str">
        <f t="shared" si="402"/>
        <v>NO CORRESPONDE</v>
      </c>
      <c r="Z631" s="3"/>
      <c r="AA631" s="39" t="str">
        <f t="shared" si="407"/>
        <v/>
      </c>
      <c r="AC631" s="46"/>
      <c r="AD631" s="7"/>
      <c r="AE631" s="3" t="str">
        <f t="shared" si="403"/>
        <v/>
      </c>
      <c r="AF631" s="47">
        <f t="shared" si="439"/>
        <v>0</v>
      </c>
      <c r="AG631" s="46"/>
      <c r="AH631" s="7"/>
      <c r="AI631" s="3" t="str">
        <f t="shared" si="404"/>
        <v/>
      </c>
      <c r="AJ631" s="47">
        <f t="shared" si="440"/>
        <v>0</v>
      </c>
      <c r="AK631" s="53">
        <f t="shared" si="441"/>
        <v>0</v>
      </c>
      <c r="AL631" s="53">
        <f t="shared" si="442"/>
        <v>0</v>
      </c>
      <c r="AN631" s="56">
        <f t="shared" si="405"/>
        <v>0</v>
      </c>
      <c r="AP631" t="str">
        <f t="shared" si="408"/>
        <v/>
      </c>
      <c r="AQ631" t="str">
        <f t="shared" si="409"/>
        <v/>
      </c>
      <c r="AR631" t="str">
        <f t="shared" si="410"/>
        <v/>
      </c>
      <c r="AS631" t="str">
        <f t="shared" si="411"/>
        <v/>
      </c>
      <c r="AT631" t="str">
        <f t="shared" si="412"/>
        <v/>
      </c>
      <c r="AU631" t="str">
        <f t="shared" si="413"/>
        <v>80</v>
      </c>
      <c r="AV631" t="str">
        <f t="shared" si="414"/>
        <v/>
      </c>
      <c r="AW631" t="str">
        <f t="shared" si="415"/>
        <v xml:space="preserve">                              </v>
      </c>
      <c r="AX631" t="str">
        <f t="shared" si="416"/>
        <v>000000000000000</v>
      </c>
      <c r="AY631" t="str">
        <f t="shared" si="417"/>
        <v>000000000000000</v>
      </c>
      <c r="AZ631" t="str">
        <f t="shared" si="418"/>
        <v>000000000000000</v>
      </c>
      <c r="BA631" t="str">
        <f t="shared" si="419"/>
        <v>000000000000000</v>
      </c>
      <c r="BB631" t="str">
        <f t="shared" si="420"/>
        <v>000000000000000</v>
      </c>
      <c r="BC631" t="str">
        <f t="shared" si="421"/>
        <v>000000000000000</v>
      </c>
      <c r="BD631" t="str">
        <f t="shared" si="422"/>
        <v>000000000000000</v>
      </c>
      <c r="BE631" t="str">
        <f t="shared" si="423"/>
        <v>000000000000000</v>
      </c>
      <c r="BF631" t="str">
        <f t="shared" si="424"/>
        <v>PES</v>
      </c>
      <c r="BG631" t="str">
        <f t="shared" si="425"/>
        <v>0001000000</v>
      </c>
      <c r="BH631">
        <f t="shared" si="426"/>
        <v>1</v>
      </c>
      <c r="BI631" t="str">
        <f t="shared" si="427"/>
        <v xml:space="preserve"> </v>
      </c>
      <c r="BJ631" t="str">
        <f t="shared" si="428"/>
        <v>000000000000000</v>
      </c>
      <c r="BK631" t="str">
        <f t="shared" si="429"/>
        <v/>
      </c>
      <c r="BL631" t="str">
        <f t="shared" si="430"/>
        <v/>
      </c>
      <c r="BM631" t="str">
        <f t="shared" si="431"/>
        <v/>
      </c>
      <c r="BN631" t="str">
        <f t="shared" si="432"/>
        <v/>
      </c>
      <c r="BO631" t="str">
        <f t="shared" si="433"/>
        <v/>
      </c>
      <c r="BP631" t="str">
        <f t="shared" si="434"/>
        <v/>
      </c>
      <c r="BQ631" t="str">
        <f t="shared" si="435"/>
        <v/>
      </c>
      <c r="BR631" t="str">
        <f t="shared" si="436"/>
        <v/>
      </c>
      <c r="BS631" s="22" t="str">
        <f ca="1">IF(BT631="","",MAX($BS$5:INDIRECT(ADDRESS(ROW()-1,COLUMN())))+1)</f>
        <v/>
      </c>
      <c r="BT631" s="22" t="str">
        <f t="shared" si="437"/>
        <v/>
      </c>
      <c r="BU631" s="22" t="str">
        <f ca="1">IF(BV631="","",MAX($BU$5:INDIRECT(ADDRESS(ROW()-1,COLUMN())))+1)</f>
        <v/>
      </c>
      <c r="BV631" s="22" t="str">
        <f t="shared" si="438"/>
        <v/>
      </c>
    </row>
    <row r="632" spans="2:74">
      <c r="B632" s="39"/>
      <c r="C632" s="3"/>
      <c r="D632" s="3" t="str">
        <f t="shared" si="399"/>
        <v/>
      </c>
      <c r="E632" s="40"/>
      <c r="F632" s="40"/>
      <c r="G632" s="40">
        <f t="shared" si="406"/>
        <v>0</v>
      </c>
      <c r="H632" s="3">
        <v>80</v>
      </c>
      <c r="I632" s="3" t="str">
        <f t="shared" si="400"/>
        <v>C U I T</v>
      </c>
      <c r="J632" s="33"/>
      <c r="K632" s="3"/>
      <c r="L632" s="41"/>
      <c r="M632" s="41"/>
      <c r="N632" s="41"/>
      <c r="O632" s="41"/>
      <c r="P632" s="41"/>
      <c r="Q632" s="41"/>
      <c r="R632" s="41"/>
      <c r="S632" s="41"/>
      <c r="T632" s="3" t="s">
        <v>645</v>
      </c>
      <c r="U632" s="3" t="str">
        <f t="shared" si="401"/>
        <v>PESOS ARGENTINOS</v>
      </c>
      <c r="V632" s="41">
        <v>1</v>
      </c>
      <c r="W632" s="41">
        <v>1</v>
      </c>
      <c r="X632" s="3">
        <v>0</v>
      </c>
      <c r="Y632" s="3" t="str">
        <f t="shared" si="402"/>
        <v>NO CORRESPONDE</v>
      </c>
      <c r="Z632" s="3"/>
      <c r="AA632" s="39" t="str">
        <f t="shared" si="407"/>
        <v/>
      </c>
      <c r="AC632" s="46"/>
      <c r="AD632" s="7"/>
      <c r="AE632" s="3" t="str">
        <f t="shared" si="403"/>
        <v/>
      </c>
      <c r="AF632" s="47">
        <f t="shared" si="439"/>
        <v>0</v>
      </c>
      <c r="AG632" s="46"/>
      <c r="AH632" s="7"/>
      <c r="AI632" s="3" t="str">
        <f t="shared" si="404"/>
        <v/>
      </c>
      <c r="AJ632" s="47">
        <f t="shared" si="440"/>
        <v>0</v>
      </c>
      <c r="AK632" s="53">
        <f t="shared" si="441"/>
        <v>0</v>
      </c>
      <c r="AL632" s="53">
        <f t="shared" si="442"/>
        <v>0</v>
      </c>
      <c r="AN632" s="56">
        <f t="shared" si="405"/>
        <v>0</v>
      </c>
      <c r="AP632" t="str">
        <f t="shared" si="408"/>
        <v/>
      </c>
      <c r="AQ632" t="str">
        <f t="shared" si="409"/>
        <v/>
      </c>
      <c r="AR632" t="str">
        <f t="shared" si="410"/>
        <v/>
      </c>
      <c r="AS632" t="str">
        <f t="shared" si="411"/>
        <v/>
      </c>
      <c r="AT632" t="str">
        <f t="shared" si="412"/>
        <v/>
      </c>
      <c r="AU632" t="str">
        <f t="shared" si="413"/>
        <v>80</v>
      </c>
      <c r="AV632" t="str">
        <f t="shared" si="414"/>
        <v/>
      </c>
      <c r="AW632" t="str">
        <f t="shared" si="415"/>
        <v xml:space="preserve">                              </v>
      </c>
      <c r="AX632" t="str">
        <f t="shared" si="416"/>
        <v>000000000000000</v>
      </c>
      <c r="AY632" t="str">
        <f t="shared" si="417"/>
        <v>000000000000000</v>
      </c>
      <c r="AZ632" t="str">
        <f t="shared" si="418"/>
        <v>000000000000000</v>
      </c>
      <c r="BA632" t="str">
        <f t="shared" si="419"/>
        <v>000000000000000</v>
      </c>
      <c r="BB632" t="str">
        <f t="shared" si="420"/>
        <v>000000000000000</v>
      </c>
      <c r="BC632" t="str">
        <f t="shared" si="421"/>
        <v>000000000000000</v>
      </c>
      <c r="BD632" t="str">
        <f t="shared" si="422"/>
        <v>000000000000000</v>
      </c>
      <c r="BE632" t="str">
        <f t="shared" si="423"/>
        <v>000000000000000</v>
      </c>
      <c r="BF632" t="str">
        <f t="shared" si="424"/>
        <v>PES</v>
      </c>
      <c r="BG632" t="str">
        <f t="shared" si="425"/>
        <v>0001000000</v>
      </c>
      <c r="BH632">
        <f t="shared" si="426"/>
        <v>1</v>
      </c>
      <c r="BI632" t="str">
        <f t="shared" si="427"/>
        <v xml:space="preserve"> </v>
      </c>
      <c r="BJ632" t="str">
        <f t="shared" si="428"/>
        <v>000000000000000</v>
      </c>
      <c r="BK632" t="str">
        <f t="shared" si="429"/>
        <v/>
      </c>
      <c r="BL632" t="str">
        <f t="shared" si="430"/>
        <v/>
      </c>
      <c r="BM632" t="str">
        <f t="shared" si="431"/>
        <v/>
      </c>
      <c r="BN632" t="str">
        <f t="shared" si="432"/>
        <v/>
      </c>
      <c r="BO632" t="str">
        <f t="shared" si="433"/>
        <v/>
      </c>
      <c r="BP632" t="str">
        <f t="shared" si="434"/>
        <v/>
      </c>
      <c r="BQ632" t="str">
        <f t="shared" si="435"/>
        <v/>
      </c>
      <c r="BR632" t="str">
        <f t="shared" si="436"/>
        <v/>
      </c>
      <c r="BS632" s="22" t="str">
        <f ca="1">IF(BT632="","",MAX($BS$5:INDIRECT(ADDRESS(ROW()-1,COLUMN())))+1)</f>
        <v/>
      </c>
      <c r="BT632" s="22" t="str">
        <f t="shared" si="437"/>
        <v/>
      </c>
      <c r="BU632" s="22" t="str">
        <f ca="1">IF(BV632="","",MAX($BU$5:INDIRECT(ADDRESS(ROW()-1,COLUMN())))+1)</f>
        <v/>
      </c>
      <c r="BV632" s="22" t="str">
        <f t="shared" si="438"/>
        <v/>
      </c>
    </row>
    <row r="633" spans="2:74">
      <c r="B633" s="39"/>
      <c r="C633" s="3"/>
      <c r="D633" s="3" t="str">
        <f t="shared" si="399"/>
        <v/>
      </c>
      <c r="E633" s="40"/>
      <c r="F633" s="40"/>
      <c r="G633" s="40">
        <f t="shared" si="406"/>
        <v>0</v>
      </c>
      <c r="H633" s="3">
        <v>80</v>
      </c>
      <c r="I633" s="3" t="str">
        <f t="shared" si="400"/>
        <v>C U I T</v>
      </c>
      <c r="J633" s="33"/>
      <c r="K633" s="3"/>
      <c r="L633" s="41"/>
      <c r="M633" s="41"/>
      <c r="N633" s="41"/>
      <c r="O633" s="41"/>
      <c r="P633" s="41"/>
      <c r="Q633" s="41"/>
      <c r="R633" s="41"/>
      <c r="S633" s="41"/>
      <c r="T633" s="3" t="s">
        <v>645</v>
      </c>
      <c r="U633" s="3" t="str">
        <f t="shared" si="401"/>
        <v>PESOS ARGENTINOS</v>
      </c>
      <c r="V633" s="41">
        <v>1</v>
      </c>
      <c r="W633" s="41">
        <v>1</v>
      </c>
      <c r="X633" s="3">
        <v>0</v>
      </c>
      <c r="Y633" s="3" t="str">
        <f t="shared" si="402"/>
        <v>NO CORRESPONDE</v>
      </c>
      <c r="Z633" s="3"/>
      <c r="AA633" s="39" t="str">
        <f t="shared" si="407"/>
        <v/>
      </c>
      <c r="AC633" s="46"/>
      <c r="AD633" s="7"/>
      <c r="AE633" s="3" t="str">
        <f t="shared" si="403"/>
        <v/>
      </c>
      <c r="AF633" s="47">
        <f t="shared" si="439"/>
        <v>0</v>
      </c>
      <c r="AG633" s="46"/>
      <c r="AH633" s="7"/>
      <c r="AI633" s="3" t="str">
        <f t="shared" si="404"/>
        <v/>
      </c>
      <c r="AJ633" s="47">
        <f t="shared" si="440"/>
        <v>0</v>
      </c>
      <c r="AK633" s="53">
        <f t="shared" si="441"/>
        <v>0</v>
      </c>
      <c r="AL633" s="53">
        <f t="shared" si="442"/>
        <v>0</v>
      </c>
      <c r="AN633" s="56">
        <f t="shared" si="405"/>
        <v>0</v>
      </c>
      <c r="AP633" t="str">
        <f t="shared" si="408"/>
        <v/>
      </c>
      <c r="AQ633" t="str">
        <f t="shared" si="409"/>
        <v/>
      </c>
      <c r="AR633" t="str">
        <f t="shared" si="410"/>
        <v/>
      </c>
      <c r="AS633" t="str">
        <f t="shared" si="411"/>
        <v/>
      </c>
      <c r="AT633" t="str">
        <f t="shared" si="412"/>
        <v/>
      </c>
      <c r="AU633" t="str">
        <f t="shared" si="413"/>
        <v>80</v>
      </c>
      <c r="AV633" t="str">
        <f t="shared" si="414"/>
        <v/>
      </c>
      <c r="AW633" t="str">
        <f t="shared" si="415"/>
        <v xml:space="preserve">                              </v>
      </c>
      <c r="AX633" t="str">
        <f t="shared" si="416"/>
        <v>000000000000000</v>
      </c>
      <c r="AY633" t="str">
        <f t="shared" si="417"/>
        <v>000000000000000</v>
      </c>
      <c r="AZ633" t="str">
        <f t="shared" si="418"/>
        <v>000000000000000</v>
      </c>
      <c r="BA633" t="str">
        <f t="shared" si="419"/>
        <v>000000000000000</v>
      </c>
      <c r="BB633" t="str">
        <f t="shared" si="420"/>
        <v>000000000000000</v>
      </c>
      <c r="BC633" t="str">
        <f t="shared" si="421"/>
        <v>000000000000000</v>
      </c>
      <c r="BD633" t="str">
        <f t="shared" si="422"/>
        <v>000000000000000</v>
      </c>
      <c r="BE633" t="str">
        <f t="shared" si="423"/>
        <v>000000000000000</v>
      </c>
      <c r="BF633" t="str">
        <f t="shared" si="424"/>
        <v>PES</v>
      </c>
      <c r="BG633" t="str">
        <f t="shared" si="425"/>
        <v>0001000000</v>
      </c>
      <c r="BH633">
        <f t="shared" si="426"/>
        <v>1</v>
      </c>
      <c r="BI633" t="str">
        <f t="shared" si="427"/>
        <v xml:space="preserve"> </v>
      </c>
      <c r="BJ633" t="str">
        <f t="shared" si="428"/>
        <v>000000000000000</v>
      </c>
      <c r="BK633" t="str">
        <f t="shared" si="429"/>
        <v/>
      </c>
      <c r="BL633" t="str">
        <f t="shared" si="430"/>
        <v/>
      </c>
      <c r="BM633" t="str">
        <f t="shared" si="431"/>
        <v/>
      </c>
      <c r="BN633" t="str">
        <f t="shared" si="432"/>
        <v/>
      </c>
      <c r="BO633" t="str">
        <f t="shared" si="433"/>
        <v/>
      </c>
      <c r="BP633" t="str">
        <f t="shared" si="434"/>
        <v/>
      </c>
      <c r="BQ633" t="str">
        <f t="shared" si="435"/>
        <v/>
      </c>
      <c r="BR633" t="str">
        <f t="shared" si="436"/>
        <v/>
      </c>
      <c r="BS633" s="22" t="str">
        <f ca="1">IF(BT633="","",MAX($BS$5:INDIRECT(ADDRESS(ROW()-1,COLUMN())))+1)</f>
        <v/>
      </c>
      <c r="BT633" s="22" t="str">
        <f t="shared" si="437"/>
        <v/>
      </c>
      <c r="BU633" s="22" t="str">
        <f ca="1">IF(BV633="","",MAX($BU$5:INDIRECT(ADDRESS(ROW()-1,COLUMN())))+1)</f>
        <v/>
      </c>
      <c r="BV633" s="22" t="str">
        <f t="shared" si="438"/>
        <v/>
      </c>
    </row>
    <row r="634" spans="2:74">
      <c r="B634" s="39"/>
      <c r="C634" s="3"/>
      <c r="D634" s="3" t="str">
        <f t="shared" si="399"/>
        <v/>
      </c>
      <c r="E634" s="40"/>
      <c r="F634" s="40"/>
      <c r="G634" s="40">
        <f t="shared" si="406"/>
        <v>0</v>
      </c>
      <c r="H634" s="3">
        <v>80</v>
      </c>
      <c r="I634" s="3" t="str">
        <f t="shared" si="400"/>
        <v>C U I T</v>
      </c>
      <c r="J634" s="33"/>
      <c r="K634" s="3"/>
      <c r="L634" s="41"/>
      <c r="M634" s="41"/>
      <c r="N634" s="41"/>
      <c r="O634" s="41"/>
      <c r="P634" s="41"/>
      <c r="Q634" s="41"/>
      <c r="R634" s="41"/>
      <c r="S634" s="41"/>
      <c r="T634" s="3" t="s">
        <v>645</v>
      </c>
      <c r="U634" s="3" t="str">
        <f t="shared" si="401"/>
        <v>PESOS ARGENTINOS</v>
      </c>
      <c r="V634" s="41">
        <v>1</v>
      </c>
      <c r="W634" s="41">
        <v>1</v>
      </c>
      <c r="X634" s="3">
        <v>0</v>
      </c>
      <c r="Y634" s="3" t="str">
        <f t="shared" si="402"/>
        <v>NO CORRESPONDE</v>
      </c>
      <c r="Z634" s="3"/>
      <c r="AA634" s="39" t="str">
        <f t="shared" si="407"/>
        <v/>
      </c>
      <c r="AC634" s="46"/>
      <c r="AD634" s="7"/>
      <c r="AE634" s="3" t="str">
        <f t="shared" si="403"/>
        <v/>
      </c>
      <c r="AF634" s="47">
        <f t="shared" si="439"/>
        <v>0</v>
      </c>
      <c r="AG634" s="46"/>
      <c r="AH634" s="7"/>
      <c r="AI634" s="3" t="str">
        <f t="shared" si="404"/>
        <v/>
      </c>
      <c r="AJ634" s="47">
        <f t="shared" si="440"/>
        <v>0</v>
      </c>
      <c r="AK634" s="53">
        <f t="shared" si="441"/>
        <v>0</v>
      </c>
      <c r="AL634" s="53">
        <f t="shared" si="442"/>
        <v>0</v>
      </c>
      <c r="AN634" s="56">
        <f t="shared" si="405"/>
        <v>0</v>
      </c>
      <c r="AP634" t="str">
        <f t="shared" si="408"/>
        <v/>
      </c>
      <c r="AQ634" t="str">
        <f t="shared" si="409"/>
        <v/>
      </c>
      <c r="AR634" t="str">
        <f t="shared" si="410"/>
        <v/>
      </c>
      <c r="AS634" t="str">
        <f t="shared" si="411"/>
        <v/>
      </c>
      <c r="AT634" t="str">
        <f t="shared" si="412"/>
        <v/>
      </c>
      <c r="AU634" t="str">
        <f t="shared" si="413"/>
        <v>80</v>
      </c>
      <c r="AV634" t="str">
        <f t="shared" si="414"/>
        <v/>
      </c>
      <c r="AW634" t="str">
        <f t="shared" si="415"/>
        <v xml:space="preserve">                              </v>
      </c>
      <c r="AX634" t="str">
        <f t="shared" si="416"/>
        <v>000000000000000</v>
      </c>
      <c r="AY634" t="str">
        <f t="shared" si="417"/>
        <v>000000000000000</v>
      </c>
      <c r="AZ634" t="str">
        <f t="shared" si="418"/>
        <v>000000000000000</v>
      </c>
      <c r="BA634" t="str">
        <f t="shared" si="419"/>
        <v>000000000000000</v>
      </c>
      <c r="BB634" t="str">
        <f t="shared" si="420"/>
        <v>000000000000000</v>
      </c>
      <c r="BC634" t="str">
        <f t="shared" si="421"/>
        <v>000000000000000</v>
      </c>
      <c r="BD634" t="str">
        <f t="shared" si="422"/>
        <v>000000000000000</v>
      </c>
      <c r="BE634" t="str">
        <f t="shared" si="423"/>
        <v>000000000000000</v>
      </c>
      <c r="BF634" t="str">
        <f t="shared" si="424"/>
        <v>PES</v>
      </c>
      <c r="BG634" t="str">
        <f t="shared" si="425"/>
        <v>0001000000</v>
      </c>
      <c r="BH634">
        <f t="shared" si="426"/>
        <v>1</v>
      </c>
      <c r="BI634" t="str">
        <f t="shared" si="427"/>
        <v xml:space="preserve"> </v>
      </c>
      <c r="BJ634" t="str">
        <f t="shared" si="428"/>
        <v>000000000000000</v>
      </c>
      <c r="BK634" t="str">
        <f t="shared" si="429"/>
        <v/>
      </c>
      <c r="BL634" t="str">
        <f t="shared" si="430"/>
        <v/>
      </c>
      <c r="BM634" t="str">
        <f t="shared" si="431"/>
        <v/>
      </c>
      <c r="BN634" t="str">
        <f t="shared" si="432"/>
        <v/>
      </c>
      <c r="BO634" t="str">
        <f t="shared" si="433"/>
        <v/>
      </c>
      <c r="BP634" t="str">
        <f t="shared" si="434"/>
        <v/>
      </c>
      <c r="BQ634" t="str">
        <f t="shared" si="435"/>
        <v/>
      </c>
      <c r="BR634" t="str">
        <f t="shared" si="436"/>
        <v/>
      </c>
      <c r="BS634" s="22" t="str">
        <f ca="1">IF(BT634="","",MAX($BS$5:INDIRECT(ADDRESS(ROW()-1,COLUMN())))+1)</f>
        <v/>
      </c>
      <c r="BT634" s="22" t="str">
        <f t="shared" si="437"/>
        <v/>
      </c>
      <c r="BU634" s="22" t="str">
        <f ca="1">IF(BV634="","",MAX($BU$5:INDIRECT(ADDRESS(ROW()-1,COLUMN())))+1)</f>
        <v/>
      </c>
      <c r="BV634" s="22" t="str">
        <f t="shared" si="438"/>
        <v/>
      </c>
    </row>
    <row r="635" spans="2:74">
      <c r="B635" s="39"/>
      <c r="C635" s="3"/>
      <c r="D635" s="3" t="str">
        <f t="shared" si="399"/>
        <v/>
      </c>
      <c r="E635" s="40"/>
      <c r="F635" s="40"/>
      <c r="G635" s="40">
        <f t="shared" si="406"/>
        <v>0</v>
      </c>
      <c r="H635" s="3">
        <v>80</v>
      </c>
      <c r="I635" s="3" t="str">
        <f t="shared" si="400"/>
        <v>C U I T</v>
      </c>
      <c r="J635" s="33"/>
      <c r="K635" s="3"/>
      <c r="L635" s="41"/>
      <c r="M635" s="41"/>
      <c r="N635" s="41"/>
      <c r="O635" s="41"/>
      <c r="P635" s="41"/>
      <c r="Q635" s="41"/>
      <c r="R635" s="41"/>
      <c r="S635" s="41"/>
      <c r="T635" s="3" t="s">
        <v>645</v>
      </c>
      <c r="U635" s="3" t="str">
        <f t="shared" si="401"/>
        <v>PESOS ARGENTINOS</v>
      </c>
      <c r="V635" s="41">
        <v>1</v>
      </c>
      <c r="W635" s="41">
        <v>1</v>
      </c>
      <c r="X635" s="3">
        <v>0</v>
      </c>
      <c r="Y635" s="3" t="str">
        <f t="shared" si="402"/>
        <v>NO CORRESPONDE</v>
      </c>
      <c r="Z635" s="3"/>
      <c r="AA635" s="39" t="str">
        <f t="shared" si="407"/>
        <v/>
      </c>
      <c r="AC635" s="46"/>
      <c r="AD635" s="7"/>
      <c r="AE635" s="3" t="str">
        <f t="shared" si="403"/>
        <v/>
      </c>
      <c r="AF635" s="47">
        <f t="shared" si="439"/>
        <v>0</v>
      </c>
      <c r="AG635" s="46"/>
      <c r="AH635" s="7"/>
      <c r="AI635" s="3" t="str">
        <f t="shared" si="404"/>
        <v/>
      </c>
      <c r="AJ635" s="47">
        <f t="shared" si="440"/>
        <v>0</v>
      </c>
      <c r="AK635" s="53">
        <f t="shared" si="441"/>
        <v>0</v>
      </c>
      <c r="AL635" s="53">
        <f t="shared" si="442"/>
        <v>0</v>
      </c>
      <c r="AN635" s="56">
        <f t="shared" si="405"/>
        <v>0</v>
      </c>
      <c r="AP635" t="str">
        <f t="shared" si="408"/>
        <v/>
      </c>
      <c r="AQ635" t="str">
        <f t="shared" si="409"/>
        <v/>
      </c>
      <c r="AR635" t="str">
        <f t="shared" si="410"/>
        <v/>
      </c>
      <c r="AS635" t="str">
        <f t="shared" si="411"/>
        <v/>
      </c>
      <c r="AT635" t="str">
        <f t="shared" si="412"/>
        <v/>
      </c>
      <c r="AU635" t="str">
        <f t="shared" si="413"/>
        <v>80</v>
      </c>
      <c r="AV635" t="str">
        <f t="shared" si="414"/>
        <v/>
      </c>
      <c r="AW635" t="str">
        <f t="shared" si="415"/>
        <v xml:space="preserve">                              </v>
      </c>
      <c r="AX635" t="str">
        <f t="shared" si="416"/>
        <v>000000000000000</v>
      </c>
      <c r="AY635" t="str">
        <f t="shared" si="417"/>
        <v>000000000000000</v>
      </c>
      <c r="AZ635" t="str">
        <f t="shared" si="418"/>
        <v>000000000000000</v>
      </c>
      <c r="BA635" t="str">
        <f t="shared" si="419"/>
        <v>000000000000000</v>
      </c>
      <c r="BB635" t="str">
        <f t="shared" si="420"/>
        <v>000000000000000</v>
      </c>
      <c r="BC635" t="str">
        <f t="shared" si="421"/>
        <v>000000000000000</v>
      </c>
      <c r="BD635" t="str">
        <f t="shared" si="422"/>
        <v>000000000000000</v>
      </c>
      <c r="BE635" t="str">
        <f t="shared" si="423"/>
        <v>000000000000000</v>
      </c>
      <c r="BF635" t="str">
        <f t="shared" si="424"/>
        <v>PES</v>
      </c>
      <c r="BG635" t="str">
        <f t="shared" si="425"/>
        <v>0001000000</v>
      </c>
      <c r="BH635">
        <f t="shared" si="426"/>
        <v>1</v>
      </c>
      <c r="BI635" t="str">
        <f t="shared" si="427"/>
        <v xml:space="preserve"> </v>
      </c>
      <c r="BJ635" t="str">
        <f t="shared" si="428"/>
        <v>000000000000000</v>
      </c>
      <c r="BK635" t="str">
        <f t="shared" si="429"/>
        <v/>
      </c>
      <c r="BL635" t="str">
        <f t="shared" si="430"/>
        <v/>
      </c>
      <c r="BM635" t="str">
        <f t="shared" si="431"/>
        <v/>
      </c>
      <c r="BN635" t="str">
        <f t="shared" si="432"/>
        <v/>
      </c>
      <c r="BO635" t="str">
        <f t="shared" si="433"/>
        <v/>
      </c>
      <c r="BP635" t="str">
        <f t="shared" si="434"/>
        <v/>
      </c>
      <c r="BQ635" t="str">
        <f t="shared" si="435"/>
        <v/>
      </c>
      <c r="BR635" t="str">
        <f t="shared" si="436"/>
        <v/>
      </c>
      <c r="BS635" s="22" t="str">
        <f ca="1">IF(BT635="","",MAX($BS$5:INDIRECT(ADDRESS(ROW()-1,COLUMN())))+1)</f>
        <v/>
      </c>
      <c r="BT635" s="22" t="str">
        <f t="shared" si="437"/>
        <v/>
      </c>
      <c r="BU635" s="22" t="str">
        <f ca="1">IF(BV635="","",MAX($BU$5:INDIRECT(ADDRESS(ROW()-1,COLUMN())))+1)</f>
        <v/>
      </c>
      <c r="BV635" s="22" t="str">
        <f t="shared" si="438"/>
        <v/>
      </c>
    </row>
    <row r="636" spans="2:74">
      <c r="B636" s="39"/>
      <c r="C636" s="3"/>
      <c r="D636" s="3" t="str">
        <f t="shared" si="399"/>
        <v/>
      </c>
      <c r="E636" s="40"/>
      <c r="F636" s="40"/>
      <c r="G636" s="40">
        <f t="shared" si="406"/>
        <v>0</v>
      </c>
      <c r="H636" s="3">
        <v>80</v>
      </c>
      <c r="I636" s="3" t="str">
        <f t="shared" si="400"/>
        <v>C U I T</v>
      </c>
      <c r="J636" s="33"/>
      <c r="K636" s="3"/>
      <c r="L636" s="41"/>
      <c r="M636" s="41"/>
      <c r="N636" s="41"/>
      <c r="O636" s="41"/>
      <c r="P636" s="41"/>
      <c r="Q636" s="41"/>
      <c r="R636" s="41"/>
      <c r="S636" s="41"/>
      <c r="T636" s="3" t="s">
        <v>645</v>
      </c>
      <c r="U636" s="3" t="str">
        <f t="shared" si="401"/>
        <v>PESOS ARGENTINOS</v>
      </c>
      <c r="V636" s="41">
        <v>1</v>
      </c>
      <c r="W636" s="41">
        <v>1</v>
      </c>
      <c r="X636" s="3">
        <v>0</v>
      </c>
      <c r="Y636" s="3" t="str">
        <f t="shared" si="402"/>
        <v>NO CORRESPONDE</v>
      </c>
      <c r="Z636" s="3"/>
      <c r="AA636" s="39" t="str">
        <f t="shared" si="407"/>
        <v/>
      </c>
      <c r="AC636" s="46"/>
      <c r="AD636" s="7"/>
      <c r="AE636" s="3" t="str">
        <f t="shared" si="403"/>
        <v/>
      </c>
      <c r="AF636" s="47">
        <f t="shared" si="439"/>
        <v>0</v>
      </c>
      <c r="AG636" s="46"/>
      <c r="AH636" s="7"/>
      <c r="AI636" s="3" t="str">
        <f t="shared" si="404"/>
        <v/>
      </c>
      <c r="AJ636" s="47">
        <f t="shared" si="440"/>
        <v>0</v>
      </c>
      <c r="AK636" s="53">
        <f t="shared" si="441"/>
        <v>0</v>
      </c>
      <c r="AL636" s="53">
        <f t="shared" si="442"/>
        <v>0</v>
      </c>
      <c r="AN636" s="56">
        <f t="shared" si="405"/>
        <v>0</v>
      </c>
      <c r="AP636" t="str">
        <f t="shared" si="408"/>
        <v/>
      </c>
      <c r="AQ636" t="str">
        <f t="shared" si="409"/>
        <v/>
      </c>
      <c r="AR636" t="str">
        <f t="shared" si="410"/>
        <v/>
      </c>
      <c r="AS636" t="str">
        <f t="shared" si="411"/>
        <v/>
      </c>
      <c r="AT636" t="str">
        <f t="shared" si="412"/>
        <v/>
      </c>
      <c r="AU636" t="str">
        <f t="shared" si="413"/>
        <v>80</v>
      </c>
      <c r="AV636" t="str">
        <f t="shared" si="414"/>
        <v/>
      </c>
      <c r="AW636" t="str">
        <f t="shared" si="415"/>
        <v xml:space="preserve">                              </v>
      </c>
      <c r="AX636" t="str">
        <f t="shared" si="416"/>
        <v>000000000000000</v>
      </c>
      <c r="AY636" t="str">
        <f t="shared" si="417"/>
        <v>000000000000000</v>
      </c>
      <c r="AZ636" t="str">
        <f t="shared" si="418"/>
        <v>000000000000000</v>
      </c>
      <c r="BA636" t="str">
        <f t="shared" si="419"/>
        <v>000000000000000</v>
      </c>
      <c r="BB636" t="str">
        <f t="shared" si="420"/>
        <v>000000000000000</v>
      </c>
      <c r="BC636" t="str">
        <f t="shared" si="421"/>
        <v>000000000000000</v>
      </c>
      <c r="BD636" t="str">
        <f t="shared" si="422"/>
        <v>000000000000000</v>
      </c>
      <c r="BE636" t="str">
        <f t="shared" si="423"/>
        <v>000000000000000</v>
      </c>
      <c r="BF636" t="str">
        <f t="shared" si="424"/>
        <v>PES</v>
      </c>
      <c r="BG636" t="str">
        <f t="shared" si="425"/>
        <v>0001000000</v>
      </c>
      <c r="BH636">
        <f t="shared" si="426"/>
        <v>1</v>
      </c>
      <c r="BI636" t="str">
        <f t="shared" si="427"/>
        <v xml:space="preserve"> </v>
      </c>
      <c r="BJ636" t="str">
        <f t="shared" si="428"/>
        <v>000000000000000</v>
      </c>
      <c r="BK636" t="str">
        <f t="shared" si="429"/>
        <v/>
      </c>
      <c r="BL636" t="str">
        <f t="shared" si="430"/>
        <v/>
      </c>
      <c r="BM636" t="str">
        <f t="shared" si="431"/>
        <v/>
      </c>
      <c r="BN636" t="str">
        <f t="shared" si="432"/>
        <v/>
      </c>
      <c r="BO636" t="str">
        <f t="shared" si="433"/>
        <v/>
      </c>
      <c r="BP636" t="str">
        <f t="shared" si="434"/>
        <v/>
      </c>
      <c r="BQ636" t="str">
        <f t="shared" si="435"/>
        <v/>
      </c>
      <c r="BR636" t="str">
        <f t="shared" si="436"/>
        <v/>
      </c>
      <c r="BS636" s="22" t="str">
        <f ca="1">IF(BT636="","",MAX($BS$5:INDIRECT(ADDRESS(ROW()-1,COLUMN())))+1)</f>
        <v/>
      </c>
      <c r="BT636" s="22" t="str">
        <f t="shared" si="437"/>
        <v/>
      </c>
      <c r="BU636" s="22" t="str">
        <f ca="1">IF(BV636="","",MAX($BU$5:INDIRECT(ADDRESS(ROW()-1,COLUMN())))+1)</f>
        <v/>
      </c>
      <c r="BV636" s="22" t="str">
        <f t="shared" si="438"/>
        <v/>
      </c>
    </row>
    <row r="637" spans="2:74">
      <c r="B637" s="39"/>
      <c r="C637" s="3"/>
      <c r="D637" s="3" t="str">
        <f t="shared" si="399"/>
        <v/>
      </c>
      <c r="E637" s="40"/>
      <c r="F637" s="40"/>
      <c r="G637" s="40">
        <f t="shared" si="406"/>
        <v>0</v>
      </c>
      <c r="H637" s="3">
        <v>80</v>
      </c>
      <c r="I637" s="3" t="str">
        <f t="shared" si="400"/>
        <v>C U I T</v>
      </c>
      <c r="J637" s="33"/>
      <c r="K637" s="3"/>
      <c r="L637" s="41"/>
      <c r="M637" s="41"/>
      <c r="N637" s="41"/>
      <c r="O637" s="41"/>
      <c r="P637" s="41"/>
      <c r="Q637" s="41"/>
      <c r="R637" s="41"/>
      <c r="S637" s="41"/>
      <c r="T637" s="3" t="s">
        <v>645</v>
      </c>
      <c r="U637" s="3" t="str">
        <f t="shared" si="401"/>
        <v>PESOS ARGENTINOS</v>
      </c>
      <c r="V637" s="41">
        <v>1</v>
      </c>
      <c r="W637" s="41">
        <v>1</v>
      </c>
      <c r="X637" s="3">
        <v>0</v>
      </c>
      <c r="Y637" s="3" t="str">
        <f t="shared" si="402"/>
        <v>NO CORRESPONDE</v>
      </c>
      <c r="Z637" s="3"/>
      <c r="AA637" s="39" t="str">
        <f t="shared" si="407"/>
        <v/>
      </c>
      <c r="AC637" s="46"/>
      <c r="AD637" s="7"/>
      <c r="AE637" s="3" t="str">
        <f t="shared" si="403"/>
        <v/>
      </c>
      <c r="AF637" s="47">
        <f t="shared" si="439"/>
        <v>0</v>
      </c>
      <c r="AG637" s="46"/>
      <c r="AH637" s="7"/>
      <c r="AI637" s="3" t="str">
        <f t="shared" si="404"/>
        <v/>
      </c>
      <c r="AJ637" s="47">
        <f t="shared" si="440"/>
        <v>0</v>
      </c>
      <c r="AK637" s="53">
        <f t="shared" si="441"/>
        <v>0</v>
      </c>
      <c r="AL637" s="53">
        <f t="shared" si="442"/>
        <v>0</v>
      </c>
      <c r="AN637" s="56">
        <f t="shared" si="405"/>
        <v>0</v>
      </c>
      <c r="AP637" t="str">
        <f t="shared" si="408"/>
        <v/>
      </c>
      <c r="AQ637" t="str">
        <f t="shared" si="409"/>
        <v/>
      </c>
      <c r="AR637" t="str">
        <f t="shared" si="410"/>
        <v/>
      </c>
      <c r="AS637" t="str">
        <f t="shared" si="411"/>
        <v/>
      </c>
      <c r="AT637" t="str">
        <f t="shared" si="412"/>
        <v/>
      </c>
      <c r="AU637" t="str">
        <f t="shared" si="413"/>
        <v>80</v>
      </c>
      <c r="AV637" t="str">
        <f t="shared" si="414"/>
        <v/>
      </c>
      <c r="AW637" t="str">
        <f t="shared" si="415"/>
        <v xml:space="preserve">                              </v>
      </c>
      <c r="AX637" t="str">
        <f t="shared" si="416"/>
        <v>000000000000000</v>
      </c>
      <c r="AY637" t="str">
        <f t="shared" si="417"/>
        <v>000000000000000</v>
      </c>
      <c r="AZ637" t="str">
        <f t="shared" si="418"/>
        <v>000000000000000</v>
      </c>
      <c r="BA637" t="str">
        <f t="shared" si="419"/>
        <v>000000000000000</v>
      </c>
      <c r="BB637" t="str">
        <f t="shared" si="420"/>
        <v>000000000000000</v>
      </c>
      <c r="BC637" t="str">
        <f t="shared" si="421"/>
        <v>000000000000000</v>
      </c>
      <c r="BD637" t="str">
        <f t="shared" si="422"/>
        <v>000000000000000</v>
      </c>
      <c r="BE637" t="str">
        <f t="shared" si="423"/>
        <v>000000000000000</v>
      </c>
      <c r="BF637" t="str">
        <f t="shared" si="424"/>
        <v>PES</v>
      </c>
      <c r="BG637" t="str">
        <f t="shared" si="425"/>
        <v>0001000000</v>
      </c>
      <c r="BH637">
        <f t="shared" si="426"/>
        <v>1</v>
      </c>
      <c r="BI637" t="str">
        <f t="shared" si="427"/>
        <v xml:space="preserve"> </v>
      </c>
      <c r="BJ637" t="str">
        <f t="shared" si="428"/>
        <v>000000000000000</v>
      </c>
      <c r="BK637" t="str">
        <f t="shared" si="429"/>
        <v/>
      </c>
      <c r="BL637" t="str">
        <f t="shared" si="430"/>
        <v/>
      </c>
      <c r="BM637" t="str">
        <f t="shared" si="431"/>
        <v/>
      </c>
      <c r="BN637" t="str">
        <f t="shared" si="432"/>
        <v/>
      </c>
      <c r="BO637" t="str">
        <f t="shared" si="433"/>
        <v/>
      </c>
      <c r="BP637" t="str">
        <f t="shared" si="434"/>
        <v/>
      </c>
      <c r="BQ637" t="str">
        <f t="shared" si="435"/>
        <v/>
      </c>
      <c r="BR637" t="str">
        <f t="shared" si="436"/>
        <v/>
      </c>
      <c r="BS637" s="22" t="str">
        <f ca="1">IF(BT637="","",MAX($BS$5:INDIRECT(ADDRESS(ROW()-1,COLUMN())))+1)</f>
        <v/>
      </c>
      <c r="BT637" s="22" t="str">
        <f t="shared" si="437"/>
        <v/>
      </c>
      <c r="BU637" s="22" t="str">
        <f ca="1">IF(BV637="","",MAX($BU$5:INDIRECT(ADDRESS(ROW()-1,COLUMN())))+1)</f>
        <v/>
      </c>
      <c r="BV637" s="22" t="str">
        <f t="shared" si="438"/>
        <v/>
      </c>
    </row>
    <row r="638" spans="2:74">
      <c r="B638" s="39"/>
      <c r="C638" s="3"/>
      <c r="D638" s="3" t="str">
        <f t="shared" si="399"/>
        <v/>
      </c>
      <c r="E638" s="40"/>
      <c r="F638" s="40"/>
      <c r="G638" s="40">
        <f t="shared" si="406"/>
        <v>0</v>
      </c>
      <c r="H638" s="3">
        <v>80</v>
      </c>
      <c r="I638" s="3" t="str">
        <f t="shared" si="400"/>
        <v>C U I T</v>
      </c>
      <c r="J638" s="33"/>
      <c r="K638" s="3"/>
      <c r="L638" s="41"/>
      <c r="M638" s="41"/>
      <c r="N638" s="41"/>
      <c r="O638" s="41"/>
      <c r="P638" s="41"/>
      <c r="Q638" s="41"/>
      <c r="R638" s="41"/>
      <c r="S638" s="41"/>
      <c r="T638" s="3" t="s">
        <v>645</v>
      </c>
      <c r="U638" s="3" t="str">
        <f t="shared" si="401"/>
        <v>PESOS ARGENTINOS</v>
      </c>
      <c r="V638" s="41">
        <v>1</v>
      </c>
      <c r="W638" s="41">
        <v>1</v>
      </c>
      <c r="X638" s="3">
        <v>0</v>
      </c>
      <c r="Y638" s="3" t="str">
        <f t="shared" si="402"/>
        <v>NO CORRESPONDE</v>
      </c>
      <c r="Z638" s="3"/>
      <c r="AA638" s="39" t="str">
        <f t="shared" si="407"/>
        <v/>
      </c>
      <c r="AC638" s="46"/>
      <c r="AD638" s="7"/>
      <c r="AE638" s="3" t="str">
        <f t="shared" si="403"/>
        <v/>
      </c>
      <c r="AF638" s="47">
        <f t="shared" si="439"/>
        <v>0</v>
      </c>
      <c r="AG638" s="46"/>
      <c r="AH638" s="7"/>
      <c r="AI638" s="3" t="str">
        <f t="shared" si="404"/>
        <v/>
      </c>
      <c r="AJ638" s="47">
        <f t="shared" si="440"/>
        <v>0</v>
      </c>
      <c r="AK638" s="53">
        <f t="shared" si="441"/>
        <v>0</v>
      </c>
      <c r="AL638" s="53">
        <f t="shared" si="442"/>
        <v>0</v>
      </c>
      <c r="AN638" s="56">
        <f t="shared" si="405"/>
        <v>0</v>
      </c>
      <c r="AP638" t="str">
        <f t="shared" si="408"/>
        <v/>
      </c>
      <c r="AQ638" t="str">
        <f t="shared" si="409"/>
        <v/>
      </c>
      <c r="AR638" t="str">
        <f t="shared" si="410"/>
        <v/>
      </c>
      <c r="AS638" t="str">
        <f t="shared" si="411"/>
        <v/>
      </c>
      <c r="AT638" t="str">
        <f t="shared" si="412"/>
        <v/>
      </c>
      <c r="AU638" t="str">
        <f t="shared" si="413"/>
        <v>80</v>
      </c>
      <c r="AV638" t="str">
        <f t="shared" si="414"/>
        <v/>
      </c>
      <c r="AW638" t="str">
        <f t="shared" si="415"/>
        <v xml:space="preserve">                              </v>
      </c>
      <c r="AX638" t="str">
        <f t="shared" si="416"/>
        <v>000000000000000</v>
      </c>
      <c r="AY638" t="str">
        <f t="shared" si="417"/>
        <v>000000000000000</v>
      </c>
      <c r="AZ638" t="str">
        <f t="shared" si="418"/>
        <v>000000000000000</v>
      </c>
      <c r="BA638" t="str">
        <f t="shared" si="419"/>
        <v>000000000000000</v>
      </c>
      <c r="BB638" t="str">
        <f t="shared" si="420"/>
        <v>000000000000000</v>
      </c>
      <c r="BC638" t="str">
        <f t="shared" si="421"/>
        <v>000000000000000</v>
      </c>
      <c r="BD638" t="str">
        <f t="shared" si="422"/>
        <v>000000000000000</v>
      </c>
      <c r="BE638" t="str">
        <f t="shared" si="423"/>
        <v>000000000000000</v>
      </c>
      <c r="BF638" t="str">
        <f t="shared" si="424"/>
        <v>PES</v>
      </c>
      <c r="BG638" t="str">
        <f t="shared" si="425"/>
        <v>0001000000</v>
      </c>
      <c r="BH638">
        <f t="shared" si="426"/>
        <v>1</v>
      </c>
      <c r="BI638" t="str">
        <f t="shared" si="427"/>
        <v xml:space="preserve"> </v>
      </c>
      <c r="BJ638" t="str">
        <f t="shared" si="428"/>
        <v>000000000000000</v>
      </c>
      <c r="BK638" t="str">
        <f t="shared" si="429"/>
        <v/>
      </c>
      <c r="BL638" t="str">
        <f t="shared" si="430"/>
        <v/>
      </c>
      <c r="BM638" t="str">
        <f t="shared" si="431"/>
        <v/>
      </c>
      <c r="BN638" t="str">
        <f t="shared" si="432"/>
        <v/>
      </c>
      <c r="BO638" t="str">
        <f t="shared" si="433"/>
        <v/>
      </c>
      <c r="BP638" t="str">
        <f t="shared" si="434"/>
        <v/>
      </c>
      <c r="BQ638" t="str">
        <f t="shared" si="435"/>
        <v/>
      </c>
      <c r="BR638" t="str">
        <f t="shared" si="436"/>
        <v/>
      </c>
      <c r="BS638" s="22" t="str">
        <f ca="1">IF(BT638="","",MAX($BS$5:INDIRECT(ADDRESS(ROW()-1,COLUMN())))+1)</f>
        <v/>
      </c>
      <c r="BT638" s="22" t="str">
        <f t="shared" si="437"/>
        <v/>
      </c>
      <c r="BU638" s="22" t="str">
        <f ca="1">IF(BV638="","",MAX($BU$5:INDIRECT(ADDRESS(ROW()-1,COLUMN())))+1)</f>
        <v/>
      </c>
      <c r="BV638" s="22" t="str">
        <f t="shared" si="438"/>
        <v/>
      </c>
    </row>
    <row r="639" spans="2:74">
      <c r="B639" s="39"/>
      <c r="C639" s="3"/>
      <c r="D639" s="3" t="str">
        <f t="shared" si="399"/>
        <v/>
      </c>
      <c r="E639" s="40"/>
      <c r="F639" s="40"/>
      <c r="G639" s="40">
        <f t="shared" si="406"/>
        <v>0</v>
      </c>
      <c r="H639" s="3">
        <v>80</v>
      </c>
      <c r="I639" s="3" t="str">
        <f t="shared" si="400"/>
        <v>C U I T</v>
      </c>
      <c r="J639" s="33"/>
      <c r="K639" s="3"/>
      <c r="L639" s="41"/>
      <c r="M639" s="41"/>
      <c r="N639" s="41"/>
      <c r="O639" s="41"/>
      <c r="P639" s="41"/>
      <c r="Q639" s="41"/>
      <c r="R639" s="41"/>
      <c r="S639" s="41"/>
      <c r="T639" s="3" t="s">
        <v>645</v>
      </c>
      <c r="U639" s="3" t="str">
        <f t="shared" si="401"/>
        <v>PESOS ARGENTINOS</v>
      </c>
      <c r="V639" s="41">
        <v>1</v>
      </c>
      <c r="W639" s="41">
        <v>1</v>
      </c>
      <c r="X639" s="3">
        <v>0</v>
      </c>
      <c r="Y639" s="3" t="str">
        <f t="shared" si="402"/>
        <v>NO CORRESPONDE</v>
      </c>
      <c r="Z639" s="3"/>
      <c r="AA639" s="39" t="str">
        <f t="shared" si="407"/>
        <v/>
      </c>
      <c r="AC639" s="46"/>
      <c r="AD639" s="7"/>
      <c r="AE639" s="3" t="str">
        <f t="shared" si="403"/>
        <v/>
      </c>
      <c r="AF639" s="47">
        <f t="shared" si="439"/>
        <v>0</v>
      </c>
      <c r="AG639" s="46"/>
      <c r="AH639" s="7"/>
      <c r="AI639" s="3" t="str">
        <f t="shared" si="404"/>
        <v/>
      </c>
      <c r="AJ639" s="47">
        <f t="shared" si="440"/>
        <v>0</v>
      </c>
      <c r="AK639" s="53">
        <f t="shared" si="441"/>
        <v>0</v>
      </c>
      <c r="AL639" s="53">
        <f t="shared" si="442"/>
        <v>0</v>
      </c>
      <c r="AN639" s="56">
        <f t="shared" si="405"/>
        <v>0</v>
      </c>
      <c r="AP639" t="str">
        <f t="shared" si="408"/>
        <v/>
      </c>
      <c r="AQ639" t="str">
        <f t="shared" si="409"/>
        <v/>
      </c>
      <c r="AR639" t="str">
        <f t="shared" si="410"/>
        <v/>
      </c>
      <c r="AS639" t="str">
        <f t="shared" si="411"/>
        <v/>
      </c>
      <c r="AT639" t="str">
        <f t="shared" si="412"/>
        <v/>
      </c>
      <c r="AU639" t="str">
        <f t="shared" si="413"/>
        <v>80</v>
      </c>
      <c r="AV639" t="str">
        <f t="shared" si="414"/>
        <v/>
      </c>
      <c r="AW639" t="str">
        <f t="shared" si="415"/>
        <v xml:space="preserve">                              </v>
      </c>
      <c r="AX639" t="str">
        <f t="shared" si="416"/>
        <v>000000000000000</v>
      </c>
      <c r="AY639" t="str">
        <f t="shared" si="417"/>
        <v>000000000000000</v>
      </c>
      <c r="AZ639" t="str">
        <f t="shared" si="418"/>
        <v>000000000000000</v>
      </c>
      <c r="BA639" t="str">
        <f t="shared" si="419"/>
        <v>000000000000000</v>
      </c>
      <c r="BB639" t="str">
        <f t="shared" si="420"/>
        <v>000000000000000</v>
      </c>
      <c r="BC639" t="str">
        <f t="shared" si="421"/>
        <v>000000000000000</v>
      </c>
      <c r="BD639" t="str">
        <f t="shared" si="422"/>
        <v>000000000000000</v>
      </c>
      <c r="BE639" t="str">
        <f t="shared" si="423"/>
        <v>000000000000000</v>
      </c>
      <c r="BF639" t="str">
        <f t="shared" si="424"/>
        <v>PES</v>
      </c>
      <c r="BG639" t="str">
        <f t="shared" si="425"/>
        <v>0001000000</v>
      </c>
      <c r="BH639">
        <f t="shared" si="426"/>
        <v>1</v>
      </c>
      <c r="BI639" t="str">
        <f t="shared" si="427"/>
        <v xml:space="preserve"> </v>
      </c>
      <c r="BJ639" t="str">
        <f t="shared" si="428"/>
        <v>000000000000000</v>
      </c>
      <c r="BK639" t="str">
        <f t="shared" si="429"/>
        <v/>
      </c>
      <c r="BL639" t="str">
        <f t="shared" si="430"/>
        <v/>
      </c>
      <c r="BM639" t="str">
        <f t="shared" si="431"/>
        <v/>
      </c>
      <c r="BN639" t="str">
        <f t="shared" si="432"/>
        <v/>
      </c>
      <c r="BO639" t="str">
        <f t="shared" si="433"/>
        <v/>
      </c>
      <c r="BP639" t="str">
        <f t="shared" si="434"/>
        <v/>
      </c>
      <c r="BQ639" t="str">
        <f t="shared" si="435"/>
        <v/>
      </c>
      <c r="BR639" t="str">
        <f t="shared" si="436"/>
        <v/>
      </c>
      <c r="BS639" s="22" t="str">
        <f ca="1">IF(BT639="","",MAX($BS$5:INDIRECT(ADDRESS(ROW()-1,COLUMN())))+1)</f>
        <v/>
      </c>
      <c r="BT639" s="22" t="str">
        <f t="shared" si="437"/>
        <v/>
      </c>
      <c r="BU639" s="22" t="str">
        <f ca="1">IF(BV639="","",MAX($BU$5:INDIRECT(ADDRESS(ROW()-1,COLUMN())))+1)</f>
        <v/>
      </c>
      <c r="BV639" s="22" t="str">
        <f t="shared" si="438"/>
        <v/>
      </c>
    </row>
    <row r="640" spans="2:74">
      <c r="B640" s="39"/>
      <c r="C640" s="3"/>
      <c r="D640" s="3" t="str">
        <f t="shared" si="399"/>
        <v/>
      </c>
      <c r="E640" s="40"/>
      <c r="F640" s="40"/>
      <c r="G640" s="40">
        <f t="shared" si="406"/>
        <v>0</v>
      </c>
      <c r="H640" s="3">
        <v>80</v>
      </c>
      <c r="I640" s="3" t="str">
        <f t="shared" si="400"/>
        <v>C U I T</v>
      </c>
      <c r="J640" s="33"/>
      <c r="K640" s="3"/>
      <c r="L640" s="41"/>
      <c r="M640" s="41"/>
      <c r="N640" s="41"/>
      <c r="O640" s="41"/>
      <c r="P640" s="41"/>
      <c r="Q640" s="41"/>
      <c r="R640" s="41"/>
      <c r="S640" s="41"/>
      <c r="T640" s="3" t="s">
        <v>645</v>
      </c>
      <c r="U640" s="3" t="str">
        <f t="shared" si="401"/>
        <v>PESOS ARGENTINOS</v>
      </c>
      <c r="V640" s="41">
        <v>1</v>
      </c>
      <c r="W640" s="41">
        <v>1</v>
      </c>
      <c r="X640" s="3">
        <v>0</v>
      </c>
      <c r="Y640" s="3" t="str">
        <f t="shared" si="402"/>
        <v>NO CORRESPONDE</v>
      </c>
      <c r="Z640" s="3"/>
      <c r="AA640" s="39" t="str">
        <f t="shared" si="407"/>
        <v/>
      </c>
      <c r="AC640" s="46"/>
      <c r="AD640" s="7"/>
      <c r="AE640" s="3" t="str">
        <f t="shared" si="403"/>
        <v/>
      </c>
      <c r="AF640" s="47">
        <f t="shared" si="439"/>
        <v>0</v>
      </c>
      <c r="AG640" s="46"/>
      <c r="AH640" s="7"/>
      <c r="AI640" s="3" t="str">
        <f t="shared" si="404"/>
        <v/>
      </c>
      <c r="AJ640" s="47">
        <f t="shared" si="440"/>
        <v>0</v>
      </c>
      <c r="AK640" s="53">
        <f t="shared" si="441"/>
        <v>0</v>
      </c>
      <c r="AL640" s="53">
        <f t="shared" si="442"/>
        <v>0</v>
      </c>
      <c r="AN640" s="56">
        <f t="shared" si="405"/>
        <v>0</v>
      </c>
      <c r="AP640" t="str">
        <f t="shared" si="408"/>
        <v/>
      </c>
      <c r="AQ640" t="str">
        <f t="shared" si="409"/>
        <v/>
      </c>
      <c r="AR640" t="str">
        <f t="shared" si="410"/>
        <v/>
      </c>
      <c r="AS640" t="str">
        <f t="shared" si="411"/>
        <v/>
      </c>
      <c r="AT640" t="str">
        <f t="shared" si="412"/>
        <v/>
      </c>
      <c r="AU640" t="str">
        <f t="shared" si="413"/>
        <v>80</v>
      </c>
      <c r="AV640" t="str">
        <f t="shared" si="414"/>
        <v/>
      </c>
      <c r="AW640" t="str">
        <f t="shared" si="415"/>
        <v xml:space="preserve">                              </v>
      </c>
      <c r="AX640" t="str">
        <f t="shared" si="416"/>
        <v>000000000000000</v>
      </c>
      <c r="AY640" t="str">
        <f t="shared" si="417"/>
        <v>000000000000000</v>
      </c>
      <c r="AZ640" t="str">
        <f t="shared" si="418"/>
        <v>000000000000000</v>
      </c>
      <c r="BA640" t="str">
        <f t="shared" si="419"/>
        <v>000000000000000</v>
      </c>
      <c r="BB640" t="str">
        <f t="shared" si="420"/>
        <v>000000000000000</v>
      </c>
      <c r="BC640" t="str">
        <f t="shared" si="421"/>
        <v>000000000000000</v>
      </c>
      <c r="BD640" t="str">
        <f t="shared" si="422"/>
        <v>000000000000000</v>
      </c>
      <c r="BE640" t="str">
        <f t="shared" si="423"/>
        <v>000000000000000</v>
      </c>
      <c r="BF640" t="str">
        <f t="shared" si="424"/>
        <v>PES</v>
      </c>
      <c r="BG640" t="str">
        <f t="shared" si="425"/>
        <v>0001000000</v>
      </c>
      <c r="BH640">
        <f t="shared" si="426"/>
        <v>1</v>
      </c>
      <c r="BI640" t="str">
        <f t="shared" si="427"/>
        <v xml:space="preserve"> </v>
      </c>
      <c r="BJ640" t="str">
        <f t="shared" si="428"/>
        <v>000000000000000</v>
      </c>
      <c r="BK640" t="str">
        <f t="shared" si="429"/>
        <v/>
      </c>
      <c r="BL640" t="str">
        <f t="shared" si="430"/>
        <v/>
      </c>
      <c r="BM640" t="str">
        <f t="shared" si="431"/>
        <v/>
      </c>
      <c r="BN640" t="str">
        <f t="shared" si="432"/>
        <v/>
      </c>
      <c r="BO640" t="str">
        <f t="shared" si="433"/>
        <v/>
      </c>
      <c r="BP640" t="str">
        <f t="shared" si="434"/>
        <v/>
      </c>
      <c r="BQ640" t="str">
        <f t="shared" si="435"/>
        <v/>
      </c>
      <c r="BR640" t="str">
        <f t="shared" si="436"/>
        <v/>
      </c>
      <c r="BS640" s="22" t="str">
        <f ca="1">IF(BT640="","",MAX($BS$5:INDIRECT(ADDRESS(ROW()-1,COLUMN())))+1)</f>
        <v/>
      </c>
      <c r="BT640" s="22" t="str">
        <f t="shared" si="437"/>
        <v/>
      </c>
      <c r="BU640" s="22" t="str">
        <f ca="1">IF(BV640="","",MAX($BU$5:INDIRECT(ADDRESS(ROW()-1,COLUMN())))+1)</f>
        <v/>
      </c>
      <c r="BV640" s="22" t="str">
        <f t="shared" si="438"/>
        <v/>
      </c>
    </row>
    <row r="641" spans="2:74">
      <c r="B641" s="39"/>
      <c r="C641" s="3"/>
      <c r="D641" s="3" t="str">
        <f t="shared" si="399"/>
        <v/>
      </c>
      <c r="E641" s="40"/>
      <c r="F641" s="40"/>
      <c r="G641" s="40">
        <f t="shared" si="406"/>
        <v>0</v>
      </c>
      <c r="H641" s="3">
        <v>80</v>
      </c>
      <c r="I641" s="3" t="str">
        <f t="shared" si="400"/>
        <v>C U I T</v>
      </c>
      <c r="J641" s="33"/>
      <c r="K641" s="3"/>
      <c r="L641" s="41"/>
      <c r="M641" s="41"/>
      <c r="N641" s="41"/>
      <c r="O641" s="41"/>
      <c r="P641" s="41"/>
      <c r="Q641" s="41"/>
      <c r="R641" s="41"/>
      <c r="S641" s="41"/>
      <c r="T641" s="3" t="s">
        <v>645</v>
      </c>
      <c r="U641" s="3" t="str">
        <f t="shared" si="401"/>
        <v>PESOS ARGENTINOS</v>
      </c>
      <c r="V641" s="41">
        <v>1</v>
      </c>
      <c r="W641" s="41">
        <v>1</v>
      </c>
      <c r="X641" s="3">
        <v>0</v>
      </c>
      <c r="Y641" s="3" t="str">
        <f t="shared" si="402"/>
        <v>NO CORRESPONDE</v>
      </c>
      <c r="Z641" s="3"/>
      <c r="AA641" s="39" t="str">
        <f t="shared" si="407"/>
        <v/>
      </c>
      <c r="AC641" s="46"/>
      <c r="AD641" s="7"/>
      <c r="AE641" s="3" t="str">
        <f t="shared" si="403"/>
        <v/>
      </c>
      <c r="AF641" s="47">
        <f t="shared" si="439"/>
        <v>0</v>
      </c>
      <c r="AG641" s="46"/>
      <c r="AH641" s="7"/>
      <c r="AI641" s="3" t="str">
        <f t="shared" si="404"/>
        <v/>
      </c>
      <c r="AJ641" s="47">
        <f t="shared" si="440"/>
        <v>0</v>
      </c>
      <c r="AK641" s="53">
        <f t="shared" si="441"/>
        <v>0</v>
      </c>
      <c r="AL641" s="53">
        <f t="shared" si="442"/>
        <v>0</v>
      </c>
      <c r="AN641" s="56">
        <f t="shared" si="405"/>
        <v>0</v>
      </c>
      <c r="AP641" t="str">
        <f t="shared" si="408"/>
        <v/>
      </c>
      <c r="AQ641" t="str">
        <f t="shared" si="409"/>
        <v/>
      </c>
      <c r="AR641" t="str">
        <f t="shared" si="410"/>
        <v/>
      </c>
      <c r="AS641" t="str">
        <f t="shared" si="411"/>
        <v/>
      </c>
      <c r="AT641" t="str">
        <f t="shared" si="412"/>
        <v/>
      </c>
      <c r="AU641" t="str">
        <f t="shared" si="413"/>
        <v>80</v>
      </c>
      <c r="AV641" t="str">
        <f t="shared" si="414"/>
        <v/>
      </c>
      <c r="AW641" t="str">
        <f t="shared" si="415"/>
        <v xml:space="preserve">                              </v>
      </c>
      <c r="AX641" t="str">
        <f t="shared" si="416"/>
        <v>000000000000000</v>
      </c>
      <c r="AY641" t="str">
        <f t="shared" si="417"/>
        <v>000000000000000</v>
      </c>
      <c r="AZ641" t="str">
        <f t="shared" si="418"/>
        <v>000000000000000</v>
      </c>
      <c r="BA641" t="str">
        <f t="shared" si="419"/>
        <v>000000000000000</v>
      </c>
      <c r="BB641" t="str">
        <f t="shared" si="420"/>
        <v>000000000000000</v>
      </c>
      <c r="BC641" t="str">
        <f t="shared" si="421"/>
        <v>000000000000000</v>
      </c>
      <c r="BD641" t="str">
        <f t="shared" si="422"/>
        <v>000000000000000</v>
      </c>
      <c r="BE641" t="str">
        <f t="shared" si="423"/>
        <v>000000000000000</v>
      </c>
      <c r="BF641" t="str">
        <f t="shared" si="424"/>
        <v>PES</v>
      </c>
      <c r="BG641" t="str">
        <f t="shared" si="425"/>
        <v>0001000000</v>
      </c>
      <c r="BH641">
        <f t="shared" si="426"/>
        <v>1</v>
      </c>
      <c r="BI641" t="str">
        <f t="shared" si="427"/>
        <v xml:space="preserve"> </v>
      </c>
      <c r="BJ641" t="str">
        <f t="shared" si="428"/>
        <v>000000000000000</v>
      </c>
      <c r="BK641" t="str">
        <f t="shared" si="429"/>
        <v/>
      </c>
      <c r="BL641" t="str">
        <f t="shared" si="430"/>
        <v/>
      </c>
      <c r="BM641" t="str">
        <f t="shared" si="431"/>
        <v/>
      </c>
      <c r="BN641" t="str">
        <f t="shared" si="432"/>
        <v/>
      </c>
      <c r="BO641" t="str">
        <f t="shared" si="433"/>
        <v/>
      </c>
      <c r="BP641" t="str">
        <f t="shared" si="434"/>
        <v/>
      </c>
      <c r="BQ641" t="str">
        <f t="shared" si="435"/>
        <v/>
      </c>
      <c r="BR641" t="str">
        <f t="shared" si="436"/>
        <v/>
      </c>
      <c r="BS641" s="22" t="str">
        <f ca="1">IF(BT641="","",MAX($BS$5:INDIRECT(ADDRESS(ROW()-1,COLUMN())))+1)</f>
        <v/>
      </c>
      <c r="BT641" s="22" t="str">
        <f t="shared" si="437"/>
        <v/>
      </c>
      <c r="BU641" s="22" t="str">
        <f ca="1">IF(BV641="","",MAX($BU$5:INDIRECT(ADDRESS(ROW()-1,COLUMN())))+1)</f>
        <v/>
      </c>
      <c r="BV641" s="22" t="str">
        <f t="shared" si="438"/>
        <v/>
      </c>
    </row>
    <row r="642" spans="2:74">
      <c r="B642" s="39"/>
      <c r="C642" s="3"/>
      <c r="D642" s="3" t="str">
        <f t="shared" si="399"/>
        <v/>
      </c>
      <c r="E642" s="40"/>
      <c r="F642" s="40"/>
      <c r="G642" s="40">
        <f t="shared" si="406"/>
        <v>0</v>
      </c>
      <c r="H642" s="3">
        <v>80</v>
      </c>
      <c r="I642" s="3" t="str">
        <f t="shared" si="400"/>
        <v>C U I T</v>
      </c>
      <c r="J642" s="33"/>
      <c r="K642" s="3"/>
      <c r="L642" s="41"/>
      <c r="M642" s="41"/>
      <c r="N642" s="41"/>
      <c r="O642" s="41"/>
      <c r="P642" s="41"/>
      <c r="Q642" s="41"/>
      <c r="R642" s="41"/>
      <c r="S642" s="41"/>
      <c r="T642" s="3" t="s">
        <v>645</v>
      </c>
      <c r="U642" s="3" t="str">
        <f t="shared" si="401"/>
        <v>PESOS ARGENTINOS</v>
      </c>
      <c r="V642" s="41">
        <v>1</v>
      </c>
      <c r="W642" s="41">
        <v>1</v>
      </c>
      <c r="X642" s="3">
        <v>0</v>
      </c>
      <c r="Y642" s="3" t="str">
        <f t="shared" si="402"/>
        <v>NO CORRESPONDE</v>
      </c>
      <c r="Z642" s="3"/>
      <c r="AA642" s="39" t="str">
        <f t="shared" si="407"/>
        <v/>
      </c>
      <c r="AC642" s="46"/>
      <c r="AD642" s="7"/>
      <c r="AE642" s="3" t="str">
        <f t="shared" si="403"/>
        <v/>
      </c>
      <c r="AF642" s="47">
        <f t="shared" si="439"/>
        <v>0</v>
      </c>
      <c r="AG642" s="46"/>
      <c r="AH642" s="7"/>
      <c r="AI642" s="3" t="str">
        <f t="shared" si="404"/>
        <v/>
      </c>
      <c r="AJ642" s="47">
        <f t="shared" si="440"/>
        <v>0</v>
      </c>
      <c r="AK642" s="53">
        <f t="shared" si="441"/>
        <v>0</v>
      </c>
      <c r="AL642" s="53">
        <f t="shared" si="442"/>
        <v>0</v>
      </c>
      <c r="AN642" s="56">
        <f t="shared" si="405"/>
        <v>0</v>
      </c>
      <c r="AP642" t="str">
        <f t="shared" si="408"/>
        <v/>
      </c>
      <c r="AQ642" t="str">
        <f t="shared" si="409"/>
        <v/>
      </c>
      <c r="AR642" t="str">
        <f t="shared" si="410"/>
        <v/>
      </c>
      <c r="AS642" t="str">
        <f t="shared" si="411"/>
        <v/>
      </c>
      <c r="AT642" t="str">
        <f t="shared" si="412"/>
        <v/>
      </c>
      <c r="AU642" t="str">
        <f t="shared" si="413"/>
        <v>80</v>
      </c>
      <c r="AV642" t="str">
        <f t="shared" si="414"/>
        <v/>
      </c>
      <c r="AW642" t="str">
        <f t="shared" si="415"/>
        <v xml:space="preserve">                              </v>
      </c>
      <c r="AX642" t="str">
        <f t="shared" si="416"/>
        <v>000000000000000</v>
      </c>
      <c r="AY642" t="str">
        <f t="shared" si="417"/>
        <v>000000000000000</v>
      </c>
      <c r="AZ642" t="str">
        <f t="shared" si="418"/>
        <v>000000000000000</v>
      </c>
      <c r="BA642" t="str">
        <f t="shared" si="419"/>
        <v>000000000000000</v>
      </c>
      <c r="BB642" t="str">
        <f t="shared" si="420"/>
        <v>000000000000000</v>
      </c>
      <c r="BC642" t="str">
        <f t="shared" si="421"/>
        <v>000000000000000</v>
      </c>
      <c r="BD642" t="str">
        <f t="shared" si="422"/>
        <v>000000000000000</v>
      </c>
      <c r="BE642" t="str">
        <f t="shared" si="423"/>
        <v>000000000000000</v>
      </c>
      <c r="BF642" t="str">
        <f t="shared" si="424"/>
        <v>PES</v>
      </c>
      <c r="BG642" t="str">
        <f t="shared" si="425"/>
        <v>0001000000</v>
      </c>
      <c r="BH642">
        <f t="shared" si="426"/>
        <v>1</v>
      </c>
      <c r="BI642" t="str">
        <f t="shared" si="427"/>
        <v xml:space="preserve"> </v>
      </c>
      <c r="BJ642" t="str">
        <f t="shared" si="428"/>
        <v>000000000000000</v>
      </c>
      <c r="BK642" t="str">
        <f t="shared" si="429"/>
        <v/>
      </c>
      <c r="BL642" t="str">
        <f t="shared" si="430"/>
        <v/>
      </c>
      <c r="BM642" t="str">
        <f t="shared" si="431"/>
        <v/>
      </c>
      <c r="BN642" t="str">
        <f t="shared" si="432"/>
        <v/>
      </c>
      <c r="BO642" t="str">
        <f t="shared" si="433"/>
        <v/>
      </c>
      <c r="BP642" t="str">
        <f t="shared" si="434"/>
        <v/>
      </c>
      <c r="BQ642" t="str">
        <f t="shared" si="435"/>
        <v/>
      </c>
      <c r="BR642" t="str">
        <f t="shared" si="436"/>
        <v/>
      </c>
      <c r="BS642" s="22" t="str">
        <f ca="1">IF(BT642="","",MAX($BS$5:INDIRECT(ADDRESS(ROW()-1,COLUMN())))+1)</f>
        <v/>
      </c>
      <c r="BT642" s="22" t="str">
        <f t="shared" si="437"/>
        <v/>
      </c>
      <c r="BU642" s="22" t="str">
        <f ca="1">IF(BV642="","",MAX($BU$5:INDIRECT(ADDRESS(ROW()-1,COLUMN())))+1)</f>
        <v/>
      </c>
      <c r="BV642" s="22" t="str">
        <f t="shared" si="438"/>
        <v/>
      </c>
    </row>
    <row r="643" spans="2:74">
      <c r="B643" s="39"/>
      <c r="C643" s="3"/>
      <c r="D643" s="3" t="str">
        <f t="shared" si="399"/>
        <v/>
      </c>
      <c r="E643" s="40"/>
      <c r="F643" s="40"/>
      <c r="G643" s="40">
        <f t="shared" si="406"/>
        <v>0</v>
      </c>
      <c r="H643" s="3">
        <v>80</v>
      </c>
      <c r="I643" s="3" t="str">
        <f t="shared" si="400"/>
        <v>C U I T</v>
      </c>
      <c r="J643" s="33"/>
      <c r="K643" s="3"/>
      <c r="L643" s="41"/>
      <c r="M643" s="41"/>
      <c r="N643" s="41"/>
      <c r="O643" s="41"/>
      <c r="P643" s="41"/>
      <c r="Q643" s="41"/>
      <c r="R643" s="41"/>
      <c r="S643" s="41"/>
      <c r="T643" s="3" t="s">
        <v>645</v>
      </c>
      <c r="U643" s="3" t="str">
        <f t="shared" si="401"/>
        <v>PESOS ARGENTINOS</v>
      </c>
      <c r="V643" s="41">
        <v>1</v>
      </c>
      <c r="W643" s="41">
        <v>1</v>
      </c>
      <c r="X643" s="3">
        <v>0</v>
      </c>
      <c r="Y643" s="3" t="str">
        <f t="shared" si="402"/>
        <v>NO CORRESPONDE</v>
      </c>
      <c r="Z643" s="3"/>
      <c r="AA643" s="39" t="str">
        <f t="shared" si="407"/>
        <v/>
      </c>
      <c r="AC643" s="46"/>
      <c r="AD643" s="7"/>
      <c r="AE643" s="3" t="str">
        <f t="shared" si="403"/>
        <v/>
      </c>
      <c r="AF643" s="47">
        <f t="shared" si="439"/>
        <v>0</v>
      </c>
      <c r="AG643" s="46"/>
      <c r="AH643" s="7"/>
      <c r="AI643" s="3" t="str">
        <f t="shared" si="404"/>
        <v/>
      </c>
      <c r="AJ643" s="47">
        <f t="shared" si="440"/>
        <v>0</v>
      </c>
      <c r="AK643" s="53">
        <f t="shared" si="441"/>
        <v>0</v>
      </c>
      <c r="AL643" s="53">
        <f t="shared" si="442"/>
        <v>0</v>
      </c>
      <c r="AN643" s="56">
        <f t="shared" si="405"/>
        <v>0</v>
      </c>
      <c r="AP643" t="str">
        <f t="shared" si="408"/>
        <v/>
      </c>
      <c r="AQ643" t="str">
        <f t="shared" si="409"/>
        <v/>
      </c>
      <c r="AR643" t="str">
        <f t="shared" si="410"/>
        <v/>
      </c>
      <c r="AS643" t="str">
        <f t="shared" si="411"/>
        <v/>
      </c>
      <c r="AT643" t="str">
        <f t="shared" si="412"/>
        <v/>
      </c>
      <c r="AU643" t="str">
        <f t="shared" si="413"/>
        <v>80</v>
      </c>
      <c r="AV643" t="str">
        <f t="shared" si="414"/>
        <v/>
      </c>
      <c r="AW643" t="str">
        <f t="shared" si="415"/>
        <v xml:space="preserve">                              </v>
      </c>
      <c r="AX643" t="str">
        <f t="shared" si="416"/>
        <v>000000000000000</v>
      </c>
      <c r="AY643" t="str">
        <f t="shared" si="417"/>
        <v>000000000000000</v>
      </c>
      <c r="AZ643" t="str">
        <f t="shared" si="418"/>
        <v>000000000000000</v>
      </c>
      <c r="BA643" t="str">
        <f t="shared" si="419"/>
        <v>000000000000000</v>
      </c>
      <c r="BB643" t="str">
        <f t="shared" si="420"/>
        <v>000000000000000</v>
      </c>
      <c r="BC643" t="str">
        <f t="shared" si="421"/>
        <v>000000000000000</v>
      </c>
      <c r="BD643" t="str">
        <f t="shared" si="422"/>
        <v>000000000000000</v>
      </c>
      <c r="BE643" t="str">
        <f t="shared" si="423"/>
        <v>000000000000000</v>
      </c>
      <c r="BF643" t="str">
        <f t="shared" si="424"/>
        <v>PES</v>
      </c>
      <c r="BG643" t="str">
        <f t="shared" si="425"/>
        <v>0001000000</v>
      </c>
      <c r="BH643">
        <f t="shared" si="426"/>
        <v>1</v>
      </c>
      <c r="BI643" t="str">
        <f t="shared" si="427"/>
        <v xml:space="preserve"> </v>
      </c>
      <c r="BJ643" t="str">
        <f t="shared" si="428"/>
        <v>000000000000000</v>
      </c>
      <c r="BK643" t="str">
        <f t="shared" si="429"/>
        <v/>
      </c>
      <c r="BL643" t="str">
        <f t="shared" si="430"/>
        <v/>
      </c>
      <c r="BM643" t="str">
        <f t="shared" si="431"/>
        <v/>
      </c>
      <c r="BN643" t="str">
        <f t="shared" si="432"/>
        <v/>
      </c>
      <c r="BO643" t="str">
        <f t="shared" si="433"/>
        <v/>
      </c>
      <c r="BP643" t="str">
        <f t="shared" si="434"/>
        <v/>
      </c>
      <c r="BQ643" t="str">
        <f t="shared" si="435"/>
        <v/>
      </c>
      <c r="BR643" t="str">
        <f t="shared" si="436"/>
        <v/>
      </c>
      <c r="BS643" s="22" t="str">
        <f ca="1">IF(BT643="","",MAX($BS$5:INDIRECT(ADDRESS(ROW()-1,COLUMN())))+1)</f>
        <v/>
      </c>
      <c r="BT643" s="22" t="str">
        <f t="shared" si="437"/>
        <v/>
      </c>
      <c r="BU643" s="22" t="str">
        <f ca="1">IF(BV643="","",MAX($BU$5:INDIRECT(ADDRESS(ROW()-1,COLUMN())))+1)</f>
        <v/>
      </c>
      <c r="BV643" s="22" t="str">
        <f t="shared" si="438"/>
        <v/>
      </c>
    </row>
    <row r="644" spans="2:74">
      <c r="B644" s="39"/>
      <c r="C644" s="3"/>
      <c r="D644" s="3" t="str">
        <f t="shared" si="399"/>
        <v/>
      </c>
      <c r="E644" s="40"/>
      <c r="F644" s="40"/>
      <c r="G644" s="40">
        <f t="shared" si="406"/>
        <v>0</v>
      </c>
      <c r="H644" s="3">
        <v>80</v>
      </c>
      <c r="I644" s="3" t="str">
        <f t="shared" si="400"/>
        <v>C U I T</v>
      </c>
      <c r="J644" s="33"/>
      <c r="K644" s="3"/>
      <c r="L644" s="41"/>
      <c r="M644" s="41"/>
      <c r="N644" s="41"/>
      <c r="O644" s="41"/>
      <c r="P644" s="41"/>
      <c r="Q644" s="41"/>
      <c r="R644" s="41"/>
      <c r="S644" s="41"/>
      <c r="T644" s="3" t="s">
        <v>645</v>
      </c>
      <c r="U644" s="3" t="str">
        <f t="shared" si="401"/>
        <v>PESOS ARGENTINOS</v>
      </c>
      <c r="V644" s="41">
        <v>1</v>
      </c>
      <c r="W644" s="41">
        <v>1</v>
      </c>
      <c r="X644" s="3">
        <v>0</v>
      </c>
      <c r="Y644" s="3" t="str">
        <f t="shared" si="402"/>
        <v>NO CORRESPONDE</v>
      </c>
      <c r="Z644" s="3"/>
      <c r="AA644" s="39" t="str">
        <f t="shared" si="407"/>
        <v/>
      </c>
      <c r="AC644" s="46"/>
      <c r="AD644" s="7"/>
      <c r="AE644" s="3" t="str">
        <f t="shared" si="403"/>
        <v/>
      </c>
      <c r="AF644" s="47">
        <f t="shared" si="439"/>
        <v>0</v>
      </c>
      <c r="AG644" s="46"/>
      <c r="AH644" s="7"/>
      <c r="AI644" s="3" t="str">
        <f t="shared" si="404"/>
        <v/>
      </c>
      <c r="AJ644" s="47">
        <f t="shared" si="440"/>
        <v>0</v>
      </c>
      <c r="AK644" s="53">
        <f t="shared" si="441"/>
        <v>0</v>
      </c>
      <c r="AL644" s="53">
        <f t="shared" si="442"/>
        <v>0</v>
      </c>
      <c r="AN644" s="56">
        <f t="shared" si="405"/>
        <v>0</v>
      </c>
      <c r="AP644" t="str">
        <f t="shared" si="408"/>
        <v/>
      </c>
      <c r="AQ644" t="str">
        <f t="shared" si="409"/>
        <v/>
      </c>
      <c r="AR644" t="str">
        <f t="shared" si="410"/>
        <v/>
      </c>
      <c r="AS644" t="str">
        <f t="shared" si="411"/>
        <v/>
      </c>
      <c r="AT644" t="str">
        <f t="shared" si="412"/>
        <v/>
      </c>
      <c r="AU644" t="str">
        <f t="shared" si="413"/>
        <v>80</v>
      </c>
      <c r="AV644" t="str">
        <f t="shared" si="414"/>
        <v/>
      </c>
      <c r="AW644" t="str">
        <f t="shared" si="415"/>
        <v xml:space="preserve">                              </v>
      </c>
      <c r="AX644" t="str">
        <f t="shared" si="416"/>
        <v>000000000000000</v>
      </c>
      <c r="AY644" t="str">
        <f t="shared" si="417"/>
        <v>000000000000000</v>
      </c>
      <c r="AZ644" t="str">
        <f t="shared" si="418"/>
        <v>000000000000000</v>
      </c>
      <c r="BA644" t="str">
        <f t="shared" si="419"/>
        <v>000000000000000</v>
      </c>
      <c r="BB644" t="str">
        <f t="shared" si="420"/>
        <v>000000000000000</v>
      </c>
      <c r="BC644" t="str">
        <f t="shared" si="421"/>
        <v>000000000000000</v>
      </c>
      <c r="BD644" t="str">
        <f t="shared" si="422"/>
        <v>000000000000000</v>
      </c>
      <c r="BE644" t="str">
        <f t="shared" si="423"/>
        <v>000000000000000</v>
      </c>
      <c r="BF644" t="str">
        <f t="shared" si="424"/>
        <v>PES</v>
      </c>
      <c r="BG644" t="str">
        <f t="shared" si="425"/>
        <v>0001000000</v>
      </c>
      <c r="BH644">
        <f t="shared" si="426"/>
        <v>1</v>
      </c>
      <c r="BI644" t="str">
        <f t="shared" si="427"/>
        <v xml:space="preserve"> </v>
      </c>
      <c r="BJ644" t="str">
        <f t="shared" si="428"/>
        <v>000000000000000</v>
      </c>
      <c r="BK644" t="str">
        <f t="shared" si="429"/>
        <v/>
      </c>
      <c r="BL644" t="str">
        <f t="shared" si="430"/>
        <v/>
      </c>
      <c r="BM644" t="str">
        <f t="shared" si="431"/>
        <v/>
      </c>
      <c r="BN644" t="str">
        <f t="shared" si="432"/>
        <v/>
      </c>
      <c r="BO644" t="str">
        <f t="shared" si="433"/>
        <v/>
      </c>
      <c r="BP644" t="str">
        <f t="shared" si="434"/>
        <v/>
      </c>
      <c r="BQ644" t="str">
        <f t="shared" si="435"/>
        <v/>
      </c>
      <c r="BR644" t="str">
        <f t="shared" si="436"/>
        <v/>
      </c>
      <c r="BS644" s="22" t="str">
        <f ca="1">IF(BT644="","",MAX($BS$5:INDIRECT(ADDRESS(ROW()-1,COLUMN())))+1)</f>
        <v/>
      </c>
      <c r="BT644" s="22" t="str">
        <f t="shared" si="437"/>
        <v/>
      </c>
      <c r="BU644" s="22" t="str">
        <f ca="1">IF(BV644="","",MAX($BU$5:INDIRECT(ADDRESS(ROW()-1,COLUMN())))+1)</f>
        <v/>
      </c>
      <c r="BV644" s="22" t="str">
        <f t="shared" si="438"/>
        <v/>
      </c>
    </row>
    <row r="645" spans="2:74">
      <c r="B645" s="39"/>
      <c r="C645" s="3"/>
      <c r="D645" s="3" t="str">
        <f t="shared" si="399"/>
        <v/>
      </c>
      <c r="E645" s="40"/>
      <c r="F645" s="40"/>
      <c r="G645" s="40">
        <f t="shared" si="406"/>
        <v>0</v>
      </c>
      <c r="H645" s="3">
        <v>80</v>
      </c>
      <c r="I645" s="3" t="str">
        <f t="shared" si="400"/>
        <v>C U I T</v>
      </c>
      <c r="J645" s="33"/>
      <c r="K645" s="3"/>
      <c r="L645" s="41"/>
      <c r="M645" s="41"/>
      <c r="N645" s="41"/>
      <c r="O645" s="41"/>
      <c r="P645" s="41"/>
      <c r="Q645" s="41"/>
      <c r="R645" s="41"/>
      <c r="S645" s="41"/>
      <c r="T645" s="3" t="s">
        <v>645</v>
      </c>
      <c r="U645" s="3" t="str">
        <f t="shared" si="401"/>
        <v>PESOS ARGENTINOS</v>
      </c>
      <c r="V645" s="41">
        <v>1</v>
      </c>
      <c r="W645" s="41">
        <v>1</v>
      </c>
      <c r="X645" s="3">
        <v>0</v>
      </c>
      <c r="Y645" s="3" t="str">
        <f t="shared" si="402"/>
        <v>NO CORRESPONDE</v>
      </c>
      <c r="Z645" s="3"/>
      <c r="AA645" s="39" t="str">
        <f t="shared" si="407"/>
        <v/>
      </c>
      <c r="AC645" s="46"/>
      <c r="AD645" s="7"/>
      <c r="AE645" s="3" t="str">
        <f t="shared" si="403"/>
        <v/>
      </c>
      <c r="AF645" s="47">
        <f t="shared" si="439"/>
        <v>0</v>
      </c>
      <c r="AG645" s="46"/>
      <c r="AH645" s="7"/>
      <c r="AI645" s="3" t="str">
        <f t="shared" si="404"/>
        <v/>
      </c>
      <c r="AJ645" s="47">
        <f t="shared" si="440"/>
        <v>0</v>
      </c>
      <c r="AK645" s="53">
        <f t="shared" si="441"/>
        <v>0</v>
      </c>
      <c r="AL645" s="53">
        <f t="shared" si="442"/>
        <v>0</v>
      </c>
      <c r="AN645" s="56">
        <f t="shared" si="405"/>
        <v>0</v>
      </c>
      <c r="AP645" t="str">
        <f t="shared" si="408"/>
        <v/>
      </c>
      <c r="AQ645" t="str">
        <f t="shared" si="409"/>
        <v/>
      </c>
      <c r="AR645" t="str">
        <f t="shared" si="410"/>
        <v/>
      </c>
      <c r="AS645" t="str">
        <f t="shared" si="411"/>
        <v/>
      </c>
      <c r="AT645" t="str">
        <f t="shared" si="412"/>
        <v/>
      </c>
      <c r="AU645" t="str">
        <f t="shared" si="413"/>
        <v>80</v>
      </c>
      <c r="AV645" t="str">
        <f t="shared" si="414"/>
        <v/>
      </c>
      <c r="AW645" t="str">
        <f t="shared" si="415"/>
        <v xml:space="preserve">                              </v>
      </c>
      <c r="AX645" t="str">
        <f t="shared" si="416"/>
        <v>000000000000000</v>
      </c>
      <c r="AY645" t="str">
        <f t="shared" si="417"/>
        <v>000000000000000</v>
      </c>
      <c r="AZ645" t="str">
        <f t="shared" si="418"/>
        <v>000000000000000</v>
      </c>
      <c r="BA645" t="str">
        <f t="shared" si="419"/>
        <v>000000000000000</v>
      </c>
      <c r="BB645" t="str">
        <f t="shared" si="420"/>
        <v>000000000000000</v>
      </c>
      <c r="BC645" t="str">
        <f t="shared" si="421"/>
        <v>000000000000000</v>
      </c>
      <c r="BD645" t="str">
        <f t="shared" si="422"/>
        <v>000000000000000</v>
      </c>
      <c r="BE645" t="str">
        <f t="shared" si="423"/>
        <v>000000000000000</v>
      </c>
      <c r="BF645" t="str">
        <f t="shared" si="424"/>
        <v>PES</v>
      </c>
      <c r="BG645" t="str">
        <f t="shared" si="425"/>
        <v>0001000000</v>
      </c>
      <c r="BH645">
        <f t="shared" si="426"/>
        <v>1</v>
      </c>
      <c r="BI645" t="str">
        <f t="shared" si="427"/>
        <v xml:space="preserve"> </v>
      </c>
      <c r="BJ645" t="str">
        <f t="shared" si="428"/>
        <v>000000000000000</v>
      </c>
      <c r="BK645" t="str">
        <f t="shared" si="429"/>
        <v/>
      </c>
      <c r="BL645" t="str">
        <f t="shared" si="430"/>
        <v/>
      </c>
      <c r="BM645" t="str">
        <f t="shared" si="431"/>
        <v/>
      </c>
      <c r="BN645" t="str">
        <f t="shared" si="432"/>
        <v/>
      </c>
      <c r="BO645" t="str">
        <f t="shared" si="433"/>
        <v/>
      </c>
      <c r="BP645" t="str">
        <f t="shared" si="434"/>
        <v/>
      </c>
      <c r="BQ645" t="str">
        <f t="shared" si="435"/>
        <v/>
      </c>
      <c r="BR645" t="str">
        <f t="shared" si="436"/>
        <v/>
      </c>
      <c r="BS645" s="22" t="str">
        <f ca="1">IF(BT645="","",MAX($BS$5:INDIRECT(ADDRESS(ROW()-1,COLUMN())))+1)</f>
        <v/>
      </c>
      <c r="BT645" s="22" t="str">
        <f t="shared" si="437"/>
        <v/>
      </c>
      <c r="BU645" s="22" t="str">
        <f ca="1">IF(BV645="","",MAX($BU$5:INDIRECT(ADDRESS(ROW()-1,COLUMN())))+1)</f>
        <v/>
      </c>
      <c r="BV645" s="22" t="str">
        <f t="shared" si="438"/>
        <v/>
      </c>
    </row>
    <row r="646" spans="2:74">
      <c r="B646" s="39"/>
      <c r="C646" s="3"/>
      <c r="D646" s="3" t="str">
        <f t="shared" si="399"/>
        <v/>
      </c>
      <c r="E646" s="40"/>
      <c r="F646" s="40"/>
      <c r="G646" s="40">
        <f t="shared" si="406"/>
        <v>0</v>
      </c>
      <c r="H646" s="3">
        <v>80</v>
      </c>
      <c r="I646" s="3" t="str">
        <f t="shared" si="400"/>
        <v>C U I T</v>
      </c>
      <c r="J646" s="33"/>
      <c r="K646" s="3"/>
      <c r="L646" s="41"/>
      <c r="M646" s="41"/>
      <c r="N646" s="41"/>
      <c r="O646" s="41"/>
      <c r="P646" s="41"/>
      <c r="Q646" s="41"/>
      <c r="R646" s="41"/>
      <c r="S646" s="41"/>
      <c r="T646" s="3" t="s">
        <v>645</v>
      </c>
      <c r="U646" s="3" t="str">
        <f t="shared" si="401"/>
        <v>PESOS ARGENTINOS</v>
      </c>
      <c r="V646" s="41">
        <v>1</v>
      </c>
      <c r="W646" s="41">
        <v>1</v>
      </c>
      <c r="X646" s="3">
        <v>0</v>
      </c>
      <c r="Y646" s="3" t="str">
        <f t="shared" si="402"/>
        <v>NO CORRESPONDE</v>
      </c>
      <c r="Z646" s="3"/>
      <c r="AA646" s="39" t="str">
        <f t="shared" si="407"/>
        <v/>
      </c>
      <c r="AC646" s="46"/>
      <c r="AD646" s="7"/>
      <c r="AE646" s="3" t="str">
        <f t="shared" si="403"/>
        <v/>
      </c>
      <c r="AF646" s="47">
        <f t="shared" si="439"/>
        <v>0</v>
      </c>
      <c r="AG646" s="46"/>
      <c r="AH646" s="7"/>
      <c r="AI646" s="3" t="str">
        <f t="shared" si="404"/>
        <v/>
      </c>
      <c r="AJ646" s="47">
        <f t="shared" si="440"/>
        <v>0</v>
      </c>
      <c r="AK646" s="53">
        <f t="shared" si="441"/>
        <v>0</v>
      </c>
      <c r="AL646" s="53">
        <f t="shared" si="442"/>
        <v>0</v>
      </c>
      <c r="AN646" s="56">
        <f t="shared" si="405"/>
        <v>0</v>
      </c>
      <c r="AP646" t="str">
        <f t="shared" si="408"/>
        <v/>
      </c>
      <c r="AQ646" t="str">
        <f t="shared" si="409"/>
        <v/>
      </c>
      <c r="AR646" t="str">
        <f t="shared" si="410"/>
        <v/>
      </c>
      <c r="AS646" t="str">
        <f t="shared" si="411"/>
        <v/>
      </c>
      <c r="AT646" t="str">
        <f t="shared" si="412"/>
        <v/>
      </c>
      <c r="AU646" t="str">
        <f t="shared" si="413"/>
        <v>80</v>
      </c>
      <c r="AV646" t="str">
        <f t="shared" si="414"/>
        <v/>
      </c>
      <c r="AW646" t="str">
        <f t="shared" si="415"/>
        <v xml:space="preserve">                              </v>
      </c>
      <c r="AX646" t="str">
        <f t="shared" si="416"/>
        <v>000000000000000</v>
      </c>
      <c r="AY646" t="str">
        <f t="shared" si="417"/>
        <v>000000000000000</v>
      </c>
      <c r="AZ646" t="str">
        <f t="shared" si="418"/>
        <v>000000000000000</v>
      </c>
      <c r="BA646" t="str">
        <f t="shared" si="419"/>
        <v>000000000000000</v>
      </c>
      <c r="BB646" t="str">
        <f t="shared" si="420"/>
        <v>000000000000000</v>
      </c>
      <c r="BC646" t="str">
        <f t="shared" si="421"/>
        <v>000000000000000</v>
      </c>
      <c r="BD646" t="str">
        <f t="shared" si="422"/>
        <v>000000000000000</v>
      </c>
      <c r="BE646" t="str">
        <f t="shared" si="423"/>
        <v>000000000000000</v>
      </c>
      <c r="BF646" t="str">
        <f t="shared" si="424"/>
        <v>PES</v>
      </c>
      <c r="BG646" t="str">
        <f t="shared" si="425"/>
        <v>0001000000</v>
      </c>
      <c r="BH646">
        <f t="shared" si="426"/>
        <v>1</v>
      </c>
      <c r="BI646" t="str">
        <f t="shared" si="427"/>
        <v xml:space="preserve"> </v>
      </c>
      <c r="BJ646" t="str">
        <f t="shared" si="428"/>
        <v>000000000000000</v>
      </c>
      <c r="BK646" t="str">
        <f t="shared" si="429"/>
        <v/>
      </c>
      <c r="BL646" t="str">
        <f t="shared" si="430"/>
        <v/>
      </c>
      <c r="BM646" t="str">
        <f t="shared" si="431"/>
        <v/>
      </c>
      <c r="BN646" t="str">
        <f t="shared" si="432"/>
        <v/>
      </c>
      <c r="BO646" t="str">
        <f t="shared" si="433"/>
        <v/>
      </c>
      <c r="BP646" t="str">
        <f t="shared" si="434"/>
        <v/>
      </c>
      <c r="BQ646" t="str">
        <f t="shared" si="435"/>
        <v/>
      </c>
      <c r="BR646" t="str">
        <f t="shared" si="436"/>
        <v/>
      </c>
      <c r="BS646" s="22" t="str">
        <f ca="1">IF(BT646="","",MAX($BS$5:INDIRECT(ADDRESS(ROW()-1,COLUMN())))+1)</f>
        <v/>
      </c>
      <c r="BT646" s="22" t="str">
        <f t="shared" si="437"/>
        <v/>
      </c>
      <c r="BU646" s="22" t="str">
        <f ca="1">IF(BV646="","",MAX($BU$5:INDIRECT(ADDRESS(ROW()-1,COLUMN())))+1)</f>
        <v/>
      </c>
      <c r="BV646" s="22" t="str">
        <f t="shared" si="438"/>
        <v/>
      </c>
    </row>
    <row r="647" spans="2:74">
      <c r="B647" s="39"/>
      <c r="C647" s="3"/>
      <c r="D647" s="3" t="str">
        <f t="shared" ref="D647:D710" si="443">IFERROR(VLOOKUP(C647,T_CompVentas,2,FALSE),"")</f>
        <v/>
      </c>
      <c r="E647" s="40"/>
      <c r="F647" s="40"/>
      <c r="G647" s="40">
        <f t="shared" si="406"/>
        <v>0</v>
      </c>
      <c r="H647" s="3">
        <v>80</v>
      </c>
      <c r="I647" s="3" t="str">
        <f t="shared" ref="I647:I710" si="444">IFERROR(IF(H647="","",VLOOKUP(H647,T_Documentos,2,FALSE)),"")</f>
        <v>C U I T</v>
      </c>
      <c r="J647" s="33"/>
      <c r="K647" s="3"/>
      <c r="L647" s="41"/>
      <c r="M647" s="41"/>
      <c r="N647" s="41"/>
      <c r="O647" s="41"/>
      <c r="P647" s="41"/>
      <c r="Q647" s="41"/>
      <c r="R647" s="41"/>
      <c r="S647" s="41"/>
      <c r="T647" s="3" t="s">
        <v>645</v>
      </c>
      <c r="U647" s="3" t="str">
        <f t="shared" ref="U647:U710" si="445">IFERROR(VLOOKUP(T647,T_Monedas,2,FALSE),"")</f>
        <v>PESOS ARGENTINOS</v>
      </c>
      <c r="V647" s="41">
        <v>1</v>
      </c>
      <c r="W647" s="41">
        <v>1</v>
      </c>
      <c r="X647" s="3">
        <v>0</v>
      </c>
      <c r="Y647" s="3" t="str">
        <f t="shared" ref="Y647:Y710" si="446">VLOOKUP(X647,T_CodOperVentas,2,FALSE)</f>
        <v>NO CORRESPONDE</v>
      </c>
      <c r="Z647" s="3"/>
      <c r="AA647" s="39" t="str">
        <f t="shared" si="407"/>
        <v/>
      </c>
      <c r="AC647" s="46"/>
      <c r="AD647" s="7"/>
      <c r="AE647" s="3" t="str">
        <f t="shared" ref="AE647:AE710" si="447">IFERROR(IF(AD647="","",VLOOKUP(AD647,T_Alicuotas,2,FALSE)),"ERROR")</f>
        <v/>
      </c>
      <c r="AF647" s="47">
        <f t="shared" si="439"/>
        <v>0</v>
      </c>
      <c r="AG647" s="46"/>
      <c r="AH647" s="7"/>
      <c r="AI647" s="3" t="str">
        <f t="shared" ref="AI647:AI710" si="448">IFERROR(IF(AH647="","",VLOOKUP(AH647,T_Alicuotas,2,FALSE)),"ERROR")</f>
        <v/>
      </c>
      <c r="AJ647" s="47">
        <f t="shared" si="440"/>
        <v>0</v>
      </c>
      <c r="AK647" s="53">
        <f t="shared" si="441"/>
        <v>0</v>
      </c>
      <c r="AL647" s="53">
        <f t="shared" si="442"/>
        <v>0</v>
      </c>
      <c r="AN647" s="56">
        <f t="shared" ref="AN647:AN710" si="449">+L647-M647-N647-O647-P647-Q647-R647-S647-AC647-AF647-AG647-AJ647</f>
        <v>0</v>
      </c>
      <c r="AP647" t="str">
        <f t="shared" si="408"/>
        <v/>
      </c>
      <c r="AQ647" t="str">
        <f t="shared" si="409"/>
        <v/>
      </c>
      <c r="AR647" t="str">
        <f t="shared" si="410"/>
        <v/>
      </c>
      <c r="AS647" t="str">
        <f t="shared" si="411"/>
        <v/>
      </c>
      <c r="AT647" t="str">
        <f t="shared" si="412"/>
        <v/>
      </c>
      <c r="AU647" t="str">
        <f t="shared" si="413"/>
        <v>80</v>
      </c>
      <c r="AV647" t="str">
        <f t="shared" si="414"/>
        <v/>
      </c>
      <c r="AW647" t="str">
        <f t="shared" si="415"/>
        <v xml:space="preserve">                              </v>
      </c>
      <c r="AX647" t="str">
        <f t="shared" si="416"/>
        <v>000000000000000</v>
      </c>
      <c r="AY647" t="str">
        <f t="shared" si="417"/>
        <v>000000000000000</v>
      </c>
      <c r="AZ647" t="str">
        <f t="shared" si="418"/>
        <v>000000000000000</v>
      </c>
      <c r="BA647" t="str">
        <f t="shared" si="419"/>
        <v>000000000000000</v>
      </c>
      <c r="BB647" t="str">
        <f t="shared" si="420"/>
        <v>000000000000000</v>
      </c>
      <c r="BC647" t="str">
        <f t="shared" si="421"/>
        <v>000000000000000</v>
      </c>
      <c r="BD647" t="str">
        <f t="shared" si="422"/>
        <v>000000000000000</v>
      </c>
      <c r="BE647" t="str">
        <f t="shared" si="423"/>
        <v>000000000000000</v>
      </c>
      <c r="BF647" t="str">
        <f t="shared" si="424"/>
        <v>PES</v>
      </c>
      <c r="BG647" t="str">
        <f t="shared" si="425"/>
        <v>0001000000</v>
      </c>
      <c r="BH647">
        <f t="shared" si="426"/>
        <v>1</v>
      </c>
      <c r="BI647" t="str">
        <f t="shared" si="427"/>
        <v xml:space="preserve"> </v>
      </c>
      <c r="BJ647" t="str">
        <f t="shared" si="428"/>
        <v>000000000000000</v>
      </c>
      <c r="BK647" t="str">
        <f t="shared" si="429"/>
        <v/>
      </c>
      <c r="BL647" t="str">
        <f t="shared" si="430"/>
        <v/>
      </c>
      <c r="BM647" t="str">
        <f t="shared" si="431"/>
        <v/>
      </c>
      <c r="BN647" t="str">
        <f t="shared" si="432"/>
        <v/>
      </c>
      <c r="BO647" t="str">
        <f t="shared" si="433"/>
        <v/>
      </c>
      <c r="BP647" t="str">
        <f t="shared" si="434"/>
        <v/>
      </c>
      <c r="BQ647" t="str">
        <f t="shared" si="435"/>
        <v/>
      </c>
      <c r="BR647" t="str">
        <f t="shared" si="436"/>
        <v/>
      </c>
      <c r="BS647" s="22" t="str">
        <f ca="1">IF(BT647="","",MAX($BS$5:INDIRECT(ADDRESS(ROW()-1,COLUMN())))+1)</f>
        <v/>
      </c>
      <c r="BT647" s="22" t="str">
        <f t="shared" si="437"/>
        <v/>
      </c>
      <c r="BU647" s="22" t="str">
        <f ca="1">IF(BV647="","",MAX($BU$5:INDIRECT(ADDRESS(ROW()-1,COLUMN())))+1)</f>
        <v/>
      </c>
      <c r="BV647" s="22" t="str">
        <f t="shared" si="438"/>
        <v/>
      </c>
    </row>
    <row r="648" spans="2:74">
      <c r="B648" s="39"/>
      <c r="C648" s="3"/>
      <c r="D648" s="3" t="str">
        <f t="shared" si="443"/>
        <v/>
      </c>
      <c r="E648" s="40"/>
      <c r="F648" s="40"/>
      <c r="G648" s="40">
        <f t="shared" ref="G648:G711" si="450">+F648</f>
        <v>0</v>
      </c>
      <c r="H648" s="3">
        <v>80</v>
      </c>
      <c r="I648" s="3" t="str">
        <f t="shared" si="444"/>
        <v>C U I T</v>
      </c>
      <c r="J648" s="33"/>
      <c r="K648" s="3"/>
      <c r="L648" s="41"/>
      <c r="M648" s="41"/>
      <c r="N648" s="41"/>
      <c r="O648" s="41"/>
      <c r="P648" s="41"/>
      <c r="Q648" s="41"/>
      <c r="R648" s="41"/>
      <c r="S648" s="41"/>
      <c r="T648" s="3" t="s">
        <v>645</v>
      </c>
      <c r="U648" s="3" t="str">
        <f t="shared" si="445"/>
        <v>PESOS ARGENTINOS</v>
      </c>
      <c r="V648" s="41">
        <v>1</v>
      </c>
      <c r="W648" s="41">
        <v>1</v>
      </c>
      <c r="X648" s="3">
        <v>0</v>
      </c>
      <c r="Y648" s="3" t="str">
        <f t="shared" si="446"/>
        <v>NO CORRESPONDE</v>
      </c>
      <c r="Z648" s="3"/>
      <c r="AA648" s="39" t="str">
        <f t="shared" ref="AA648:AA711" si="451">IF(B648="","",B648)</f>
        <v/>
      </c>
      <c r="AC648" s="46"/>
      <c r="AD648" s="7"/>
      <c r="AE648" s="3" t="str">
        <f t="shared" si="447"/>
        <v/>
      </c>
      <c r="AF648" s="47">
        <f t="shared" si="439"/>
        <v>0</v>
      </c>
      <c r="AG648" s="46"/>
      <c r="AH648" s="7"/>
      <c r="AI648" s="3" t="str">
        <f t="shared" si="448"/>
        <v/>
      </c>
      <c r="AJ648" s="47">
        <f t="shared" si="440"/>
        <v>0</v>
      </c>
      <c r="AK648" s="53">
        <f t="shared" si="441"/>
        <v>0</v>
      </c>
      <c r="AL648" s="53">
        <f t="shared" si="442"/>
        <v>0</v>
      </c>
      <c r="AN648" s="56">
        <f t="shared" si="449"/>
        <v>0</v>
      </c>
      <c r="AP648" t="str">
        <f t="shared" ref="AP648:AP711" si="452">IF(B648="","",TEXT(B648,"yyyymmdd"))</f>
        <v/>
      </c>
      <c r="AQ648" t="str">
        <f t="shared" ref="AQ648:AQ711" si="453">IF(C648="","",TEXT(C648,"000"))</f>
        <v/>
      </c>
      <c r="AR648" t="str">
        <f t="shared" ref="AR648:AR711" si="454">TEXT(RIGHT(E648,4),"00000")</f>
        <v/>
      </c>
      <c r="AS648" t="str">
        <f t="shared" ref="AS648:AS711" si="455">TEXT(RIGHT(F648,8),"00000000000000000000")</f>
        <v/>
      </c>
      <c r="AT648" t="str">
        <f t="shared" ref="AT648:AT711" si="456">IF(C648="","",TEXT(RIGHT(VALUE(G648),8),"00000000000000000000"))</f>
        <v/>
      </c>
      <c r="AU648" t="str">
        <f t="shared" ref="AU648:AU711" si="457">TEXT(RIGHT(H648,4),"00")</f>
        <v>80</v>
      </c>
      <c r="AV648" t="str">
        <f t="shared" ref="AV648:AV711" si="458">TEXT(SUBSTITUTE(J648,"-",""),"00000000000000000000")</f>
        <v/>
      </c>
      <c r="AW648" t="str">
        <f t="shared" ref="AW648:AW711" si="459">IF(LEN(K648)&gt;30,LEFT(K648,30),K648&amp;REPT(" ",30-LEN(K648)))</f>
        <v xml:space="preserve">                              </v>
      </c>
      <c r="AX648" t="str">
        <f t="shared" ref="AX648:AX711" si="460">IF(L648&lt;0,SUBSTITUTE(TEXT(L648,"000000000000,00"),",",""),SUBSTITUTE(TEXT(L648,"0000000000000,00"),",",""))</f>
        <v>000000000000000</v>
      </c>
      <c r="AY648" t="str">
        <f t="shared" ref="AY648:AY711" si="461">IF(M648&lt;0,SUBSTITUTE(TEXT(M648,"000000000000,00"),",",""),SUBSTITUTE(TEXT(M648,"0000000000000,00"),",",""))</f>
        <v>000000000000000</v>
      </c>
      <c r="AZ648" t="str">
        <f t="shared" ref="AZ648:AZ711" si="462">IF(N648&lt;0,SUBSTITUTE(TEXT(N648,"000000000000,00"),",",""),SUBSTITUTE(TEXT(N648,"0000000000000,00"),",",""))</f>
        <v>000000000000000</v>
      </c>
      <c r="BA648" t="str">
        <f t="shared" ref="BA648:BA711" si="463">IF(O648&lt;0,SUBSTITUTE(TEXT(O648,"000000000000,00"),",",""),SUBSTITUTE(TEXT(O648,"0000000000000,00"),",",""))</f>
        <v>000000000000000</v>
      </c>
      <c r="BB648" t="str">
        <f t="shared" ref="BB648:BB711" si="464">IF(P648&lt;0,SUBSTITUTE(TEXT(P648,"000000000000,00"),",",""),SUBSTITUTE(TEXT(P648,"0000000000000,00"),",",""))</f>
        <v>000000000000000</v>
      </c>
      <c r="BC648" t="str">
        <f t="shared" ref="BC648:BC711" si="465">IF(Q648&lt;0,SUBSTITUTE(TEXT(Q648,"000000000000,00"),",",""),SUBSTITUTE(TEXT(Q648,"0000000000000,00"),",",""))</f>
        <v>000000000000000</v>
      </c>
      <c r="BD648" t="str">
        <f t="shared" ref="BD648:BD711" si="466">IF(R648&lt;0,SUBSTITUTE(TEXT(R648,"000000000000,00"),",",""),SUBSTITUTE(TEXT(R648,"0000000000000,00"),",",""))</f>
        <v>000000000000000</v>
      </c>
      <c r="BE648" t="str">
        <f t="shared" ref="BE648:BE711" si="467">IF(S648&lt;0,SUBSTITUTE(TEXT(S648,"000000000000,00"),",",""),SUBSTITUTE(TEXT(S648,"0000000000000,00"),",",""))</f>
        <v>000000000000000</v>
      </c>
      <c r="BF648" t="str">
        <f t="shared" ref="BF648:BF711" si="468">TEXT(T648,"000")</f>
        <v>PES</v>
      </c>
      <c r="BG648" t="str">
        <f t="shared" ref="BG648:BG711" si="469">IF(V648&lt;0,SUBSTITUTE(TEXT(V648,"000,000000"),",",""),SUBSTITUTE(TEXT(V648,"0000,000000"),",",""))</f>
        <v>0001000000</v>
      </c>
      <c r="BH648">
        <f t="shared" ref="BH648:BH711" si="470">W648</f>
        <v>1</v>
      </c>
      <c r="BI648" t="str">
        <f t="shared" ref="BI648:BI711" si="471">IF(X648=0," ",X648)</f>
        <v xml:space="preserve"> </v>
      </c>
      <c r="BJ648" t="str">
        <f t="shared" ref="BJ648:BJ711" si="472">IF(Z648&lt;0,SUBSTITUTE(TEXT(Z648,"000000000000,00"),",",""),SUBSTITUTE(TEXT(Z648,"0000000000000,00"),",",""))</f>
        <v>000000000000000</v>
      </c>
      <c r="BK648" t="str">
        <f t="shared" ref="BK648:BK711" si="473">IF(AA648="","",TEXT(AA648,"yyyymmdd"))</f>
        <v/>
      </c>
      <c r="BL648" t="str">
        <f t="shared" ref="BL648:BL711" si="474">IF(OR(AC648="",AC648=0),"",IF(AC648&lt;0,SUBSTITUTE(TEXT(AC648,"000000000000,00"),",",""),SUBSTITUTE(TEXT(AC648,"0000000000000,00"),",","")))</f>
        <v/>
      </c>
      <c r="BM648" t="str">
        <f t="shared" ref="BM648:BM711" si="475">IF(OR(AE648="",AE648=0),"",TEXT(AE648,"0000"))</f>
        <v/>
      </c>
      <c r="BN648" t="str">
        <f t="shared" ref="BN648:BN711" si="476">IF(OR(AF648="",AF648=0),"",IF(AF648&lt;0,SUBSTITUTE(TEXT(AF648,"000000000000,00"),",",""),SUBSTITUTE(TEXT(AF648,"0000000000000,00"),",","")))</f>
        <v/>
      </c>
      <c r="BO648" t="str">
        <f t="shared" ref="BO648:BO711" si="477">IF(OR(AG648="",AG648=0),"",IF(AG648&lt;0,SUBSTITUTE(TEXT(AG648,"000000000000,00"),",",""),SUBSTITUTE(TEXT(AG648,"0000000000000,00"),",","")))</f>
        <v/>
      </c>
      <c r="BP648" t="str">
        <f t="shared" ref="BP648:BP711" si="478">IF(OR(AI648="",AI648=0),"",TEXT(AI648,"0000"))</f>
        <v/>
      </c>
      <c r="BQ648" t="str">
        <f t="shared" ref="BQ648:BQ711" si="479">IF(OR(AJ648="",AJ648=0),"",IF(AJ648&lt;0,SUBSTITUTE(TEXT(AJ648,"000000000000,00"),",",""),SUBSTITUTE(TEXT(AJ648,"0000000000000,00"),",","")))</f>
        <v/>
      </c>
      <c r="BR648" t="str">
        <f t="shared" ref="BR648:BR711" si="480">IF(B648="","",AP648&amp;AQ648&amp;AR648&amp;AS648&amp;AT648&amp;AU648&amp;AV648&amp;AW648&amp;AX648&amp;AY648&amp;AZ648&amp;BA648&amp;BB648&amp;BC648&amp;BD648&amp;BE648&amp;BF648&amp;BG648&amp;BH648&amp;BI648&amp;BJ648&amp;BK648)</f>
        <v/>
      </c>
      <c r="BS648" s="22" t="str">
        <f ca="1">IF(BT648="","",MAX($BS$5:INDIRECT(ADDRESS(ROW()-1,COLUMN())))+1)</f>
        <v/>
      </c>
      <c r="BT648" s="22" t="str">
        <f t="shared" ref="BT648:BT711" si="481">IF(BL648="","",AQ648&amp;AR648&amp;AS648&amp;BL648&amp;BM648&amp;BN648)</f>
        <v/>
      </c>
      <c r="BU648" s="22" t="str">
        <f ca="1">IF(BV648="","",MAX($BU$5:INDIRECT(ADDRESS(ROW()-1,COLUMN())))+1)</f>
        <v/>
      </c>
      <c r="BV648" s="22" t="str">
        <f t="shared" ref="BV648:BV711" si="482">IF(BO648="","",AQ648&amp;AR648&amp;AS648&amp;BO648&amp;BP648&amp;BQ648)</f>
        <v/>
      </c>
    </row>
    <row r="649" spans="2:74">
      <c r="B649" s="39"/>
      <c r="C649" s="3"/>
      <c r="D649" s="3" t="str">
        <f t="shared" si="443"/>
        <v/>
      </c>
      <c r="E649" s="40"/>
      <c r="F649" s="40"/>
      <c r="G649" s="40">
        <f t="shared" si="450"/>
        <v>0</v>
      </c>
      <c r="H649" s="3">
        <v>80</v>
      </c>
      <c r="I649" s="3" t="str">
        <f t="shared" si="444"/>
        <v>C U I T</v>
      </c>
      <c r="J649" s="33"/>
      <c r="K649" s="3"/>
      <c r="L649" s="41"/>
      <c r="M649" s="41"/>
      <c r="N649" s="41"/>
      <c r="O649" s="41"/>
      <c r="P649" s="41"/>
      <c r="Q649" s="41"/>
      <c r="R649" s="41"/>
      <c r="S649" s="41"/>
      <c r="T649" s="3" t="s">
        <v>645</v>
      </c>
      <c r="U649" s="3" t="str">
        <f t="shared" si="445"/>
        <v>PESOS ARGENTINOS</v>
      </c>
      <c r="V649" s="41">
        <v>1</v>
      </c>
      <c r="W649" s="41">
        <v>1</v>
      </c>
      <c r="X649" s="3">
        <v>0</v>
      </c>
      <c r="Y649" s="3" t="str">
        <f t="shared" si="446"/>
        <v>NO CORRESPONDE</v>
      </c>
      <c r="Z649" s="3"/>
      <c r="AA649" s="39" t="str">
        <f t="shared" si="451"/>
        <v/>
      </c>
      <c r="AC649" s="46"/>
      <c r="AD649" s="7"/>
      <c r="AE649" s="3" t="str">
        <f t="shared" si="447"/>
        <v/>
      </c>
      <c r="AF649" s="47">
        <f t="shared" ref="AF649:AF712" si="483">ROUND(AC649*AD649/100,2)</f>
        <v>0</v>
      </c>
      <c r="AG649" s="46"/>
      <c r="AH649" s="7"/>
      <c r="AI649" s="3" t="str">
        <f t="shared" si="448"/>
        <v/>
      </c>
      <c r="AJ649" s="47">
        <f t="shared" ref="AJ649:AJ712" si="484">ROUND(AG649*AH649/100,2)</f>
        <v>0</v>
      </c>
      <c r="AK649" s="53">
        <f t="shared" ref="AK649:AK712" si="485">+AC649+AG649</f>
        <v>0</v>
      </c>
      <c r="AL649" s="53">
        <f t="shared" ref="AL649:AL712" si="486">+AF649+AJ649</f>
        <v>0</v>
      </c>
      <c r="AN649" s="56">
        <f t="shared" si="449"/>
        <v>0</v>
      </c>
      <c r="AP649" t="str">
        <f t="shared" si="452"/>
        <v/>
      </c>
      <c r="AQ649" t="str">
        <f t="shared" si="453"/>
        <v/>
      </c>
      <c r="AR649" t="str">
        <f t="shared" si="454"/>
        <v/>
      </c>
      <c r="AS649" t="str">
        <f t="shared" si="455"/>
        <v/>
      </c>
      <c r="AT649" t="str">
        <f t="shared" si="456"/>
        <v/>
      </c>
      <c r="AU649" t="str">
        <f t="shared" si="457"/>
        <v>80</v>
      </c>
      <c r="AV649" t="str">
        <f t="shared" si="458"/>
        <v/>
      </c>
      <c r="AW649" t="str">
        <f t="shared" si="459"/>
        <v xml:space="preserve">                              </v>
      </c>
      <c r="AX649" t="str">
        <f t="shared" si="460"/>
        <v>000000000000000</v>
      </c>
      <c r="AY649" t="str">
        <f t="shared" si="461"/>
        <v>000000000000000</v>
      </c>
      <c r="AZ649" t="str">
        <f t="shared" si="462"/>
        <v>000000000000000</v>
      </c>
      <c r="BA649" t="str">
        <f t="shared" si="463"/>
        <v>000000000000000</v>
      </c>
      <c r="BB649" t="str">
        <f t="shared" si="464"/>
        <v>000000000000000</v>
      </c>
      <c r="BC649" t="str">
        <f t="shared" si="465"/>
        <v>000000000000000</v>
      </c>
      <c r="BD649" t="str">
        <f t="shared" si="466"/>
        <v>000000000000000</v>
      </c>
      <c r="BE649" t="str">
        <f t="shared" si="467"/>
        <v>000000000000000</v>
      </c>
      <c r="BF649" t="str">
        <f t="shared" si="468"/>
        <v>PES</v>
      </c>
      <c r="BG649" t="str">
        <f t="shared" si="469"/>
        <v>0001000000</v>
      </c>
      <c r="BH649">
        <f t="shared" si="470"/>
        <v>1</v>
      </c>
      <c r="BI649" t="str">
        <f t="shared" si="471"/>
        <v xml:space="preserve"> </v>
      </c>
      <c r="BJ649" t="str">
        <f t="shared" si="472"/>
        <v>000000000000000</v>
      </c>
      <c r="BK649" t="str">
        <f t="shared" si="473"/>
        <v/>
      </c>
      <c r="BL649" t="str">
        <f t="shared" si="474"/>
        <v/>
      </c>
      <c r="BM649" t="str">
        <f t="shared" si="475"/>
        <v/>
      </c>
      <c r="BN649" t="str">
        <f t="shared" si="476"/>
        <v/>
      </c>
      <c r="BO649" t="str">
        <f t="shared" si="477"/>
        <v/>
      </c>
      <c r="BP649" t="str">
        <f t="shared" si="478"/>
        <v/>
      </c>
      <c r="BQ649" t="str">
        <f t="shared" si="479"/>
        <v/>
      </c>
      <c r="BR649" t="str">
        <f t="shared" si="480"/>
        <v/>
      </c>
      <c r="BS649" s="22" t="str">
        <f ca="1">IF(BT649="","",MAX($BS$5:INDIRECT(ADDRESS(ROW()-1,COLUMN())))+1)</f>
        <v/>
      </c>
      <c r="BT649" s="22" t="str">
        <f t="shared" si="481"/>
        <v/>
      </c>
      <c r="BU649" s="22" t="str">
        <f ca="1">IF(BV649="","",MAX($BU$5:INDIRECT(ADDRESS(ROW()-1,COLUMN())))+1)</f>
        <v/>
      </c>
      <c r="BV649" s="22" t="str">
        <f t="shared" si="482"/>
        <v/>
      </c>
    </row>
    <row r="650" spans="2:74">
      <c r="B650" s="39"/>
      <c r="C650" s="3"/>
      <c r="D650" s="3" t="str">
        <f t="shared" si="443"/>
        <v/>
      </c>
      <c r="E650" s="40"/>
      <c r="F650" s="40"/>
      <c r="G650" s="40">
        <f t="shared" si="450"/>
        <v>0</v>
      </c>
      <c r="H650" s="3">
        <v>80</v>
      </c>
      <c r="I650" s="3" t="str">
        <f t="shared" si="444"/>
        <v>C U I T</v>
      </c>
      <c r="J650" s="33"/>
      <c r="K650" s="3"/>
      <c r="L650" s="41"/>
      <c r="M650" s="41"/>
      <c r="N650" s="41"/>
      <c r="O650" s="41"/>
      <c r="P650" s="41"/>
      <c r="Q650" s="41"/>
      <c r="R650" s="41"/>
      <c r="S650" s="41"/>
      <c r="T650" s="3" t="s">
        <v>645</v>
      </c>
      <c r="U650" s="3" t="str">
        <f t="shared" si="445"/>
        <v>PESOS ARGENTINOS</v>
      </c>
      <c r="V650" s="41">
        <v>1</v>
      </c>
      <c r="W650" s="41">
        <v>1</v>
      </c>
      <c r="X650" s="3">
        <v>0</v>
      </c>
      <c r="Y650" s="3" t="str">
        <f t="shared" si="446"/>
        <v>NO CORRESPONDE</v>
      </c>
      <c r="Z650" s="3"/>
      <c r="AA650" s="39" t="str">
        <f t="shared" si="451"/>
        <v/>
      </c>
      <c r="AC650" s="46"/>
      <c r="AD650" s="7"/>
      <c r="AE650" s="3" t="str">
        <f t="shared" si="447"/>
        <v/>
      </c>
      <c r="AF650" s="47">
        <f t="shared" si="483"/>
        <v>0</v>
      </c>
      <c r="AG650" s="46"/>
      <c r="AH650" s="7"/>
      <c r="AI650" s="3" t="str">
        <f t="shared" si="448"/>
        <v/>
      </c>
      <c r="AJ650" s="47">
        <f t="shared" si="484"/>
        <v>0</v>
      </c>
      <c r="AK650" s="53">
        <f t="shared" si="485"/>
        <v>0</v>
      </c>
      <c r="AL650" s="53">
        <f t="shared" si="486"/>
        <v>0</v>
      </c>
      <c r="AN650" s="56">
        <f t="shared" si="449"/>
        <v>0</v>
      </c>
      <c r="AP650" t="str">
        <f t="shared" si="452"/>
        <v/>
      </c>
      <c r="AQ650" t="str">
        <f t="shared" si="453"/>
        <v/>
      </c>
      <c r="AR650" t="str">
        <f t="shared" si="454"/>
        <v/>
      </c>
      <c r="AS650" t="str">
        <f t="shared" si="455"/>
        <v/>
      </c>
      <c r="AT650" t="str">
        <f t="shared" si="456"/>
        <v/>
      </c>
      <c r="AU650" t="str">
        <f t="shared" si="457"/>
        <v>80</v>
      </c>
      <c r="AV650" t="str">
        <f t="shared" si="458"/>
        <v/>
      </c>
      <c r="AW650" t="str">
        <f t="shared" si="459"/>
        <v xml:space="preserve">                              </v>
      </c>
      <c r="AX650" t="str">
        <f t="shared" si="460"/>
        <v>000000000000000</v>
      </c>
      <c r="AY650" t="str">
        <f t="shared" si="461"/>
        <v>000000000000000</v>
      </c>
      <c r="AZ650" t="str">
        <f t="shared" si="462"/>
        <v>000000000000000</v>
      </c>
      <c r="BA650" t="str">
        <f t="shared" si="463"/>
        <v>000000000000000</v>
      </c>
      <c r="BB650" t="str">
        <f t="shared" si="464"/>
        <v>000000000000000</v>
      </c>
      <c r="BC650" t="str">
        <f t="shared" si="465"/>
        <v>000000000000000</v>
      </c>
      <c r="BD650" t="str">
        <f t="shared" si="466"/>
        <v>000000000000000</v>
      </c>
      <c r="BE650" t="str">
        <f t="shared" si="467"/>
        <v>000000000000000</v>
      </c>
      <c r="BF650" t="str">
        <f t="shared" si="468"/>
        <v>PES</v>
      </c>
      <c r="BG650" t="str">
        <f t="shared" si="469"/>
        <v>0001000000</v>
      </c>
      <c r="BH650">
        <f t="shared" si="470"/>
        <v>1</v>
      </c>
      <c r="BI650" t="str">
        <f t="shared" si="471"/>
        <v xml:space="preserve"> </v>
      </c>
      <c r="BJ650" t="str">
        <f t="shared" si="472"/>
        <v>000000000000000</v>
      </c>
      <c r="BK650" t="str">
        <f t="shared" si="473"/>
        <v/>
      </c>
      <c r="BL650" t="str">
        <f t="shared" si="474"/>
        <v/>
      </c>
      <c r="BM650" t="str">
        <f t="shared" si="475"/>
        <v/>
      </c>
      <c r="BN650" t="str">
        <f t="shared" si="476"/>
        <v/>
      </c>
      <c r="BO650" t="str">
        <f t="shared" si="477"/>
        <v/>
      </c>
      <c r="BP650" t="str">
        <f t="shared" si="478"/>
        <v/>
      </c>
      <c r="BQ650" t="str">
        <f t="shared" si="479"/>
        <v/>
      </c>
      <c r="BR650" t="str">
        <f t="shared" si="480"/>
        <v/>
      </c>
      <c r="BS650" s="22" t="str">
        <f ca="1">IF(BT650="","",MAX($BS$5:INDIRECT(ADDRESS(ROW()-1,COLUMN())))+1)</f>
        <v/>
      </c>
      <c r="BT650" s="22" t="str">
        <f t="shared" si="481"/>
        <v/>
      </c>
      <c r="BU650" s="22" t="str">
        <f ca="1">IF(BV650="","",MAX($BU$5:INDIRECT(ADDRESS(ROW()-1,COLUMN())))+1)</f>
        <v/>
      </c>
      <c r="BV650" s="22" t="str">
        <f t="shared" si="482"/>
        <v/>
      </c>
    </row>
    <row r="651" spans="2:74">
      <c r="B651" s="39"/>
      <c r="C651" s="3"/>
      <c r="D651" s="3" t="str">
        <f t="shared" si="443"/>
        <v/>
      </c>
      <c r="E651" s="40"/>
      <c r="F651" s="40"/>
      <c r="G651" s="40">
        <f t="shared" si="450"/>
        <v>0</v>
      </c>
      <c r="H651" s="3">
        <v>80</v>
      </c>
      <c r="I651" s="3" t="str">
        <f t="shared" si="444"/>
        <v>C U I T</v>
      </c>
      <c r="J651" s="33"/>
      <c r="K651" s="3"/>
      <c r="L651" s="41"/>
      <c r="M651" s="41"/>
      <c r="N651" s="41"/>
      <c r="O651" s="41"/>
      <c r="P651" s="41"/>
      <c r="Q651" s="41"/>
      <c r="R651" s="41"/>
      <c r="S651" s="41"/>
      <c r="T651" s="3" t="s">
        <v>645</v>
      </c>
      <c r="U651" s="3" t="str">
        <f t="shared" si="445"/>
        <v>PESOS ARGENTINOS</v>
      </c>
      <c r="V651" s="41">
        <v>1</v>
      </c>
      <c r="W651" s="41">
        <v>1</v>
      </c>
      <c r="X651" s="3">
        <v>0</v>
      </c>
      <c r="Y651" s="3" t="str">
        <f t="shared" si="446"/>
        <v>NO CORRESPONDE</v>
      </c>
      <c r="Z651" s="3"/>
      <c r="AA651" s="39" t="str">
        <f t="shared" si="451"/>
        <v/>
      </c>
      <c r="AC651" s="46"/>
      <c r="AD651" s="7"/>
      <c r="AE651" s="3" t="str">
        <f t="shared" si="447"/>
        <v/>
      </c>
      <c r="AF651" s="47">
        <f t="shared" si="483"/>
        <v>0</v>
      </c>
      <c r="AG651" s="46"/>
      <c r="AH651" s="7"/>
      <c r="AI651" s="3" t="str">
        <f t="shared" si="448"/>
        <v/>
      </c>
      <c r="AJ651" s="47">
        <f t="shared" si="484"/>
        <v>0</v>
      </c>
      <c r="AK651" s="53">
        <f t="shared" si="485"/>
        <v>0</v>
      </c>
      <c r="AL651" s="53">
        <f t="shared" si="486"/>
        <v>0</v>
      </c>
      <c r="AN651" s="56">
        <f t="shared" si="449"/>
        <v>0</v>
      </c>
      <c r="AP651" t="str">
        <f t="shared" si="452"/>
        <v/>
      </c>
      <c r="AQ651" t="str">
        <f t="shared" si="453"/>
        <v/>
      </c>
      <c r="AR651" t="str">
        <f t="shared" si="454"/>
        <v/>
      </c>
      <c r="AS651" t="str">
        <f t="shared" si="455"/>
        <v/>
      </c>
      <c r="AT651" t="str">
        <f t="shared" si="456"/>
        <v/>
      </c>
      <c r="AU651" t="str">
        <f t="shared" si="457"/>
        <v>80</v>
      </c>
      <c r="AV651" t="str">
        <f t="shared" si="458"/>
        <v/>
      </c>
      <c r="AW651" t="str">
        <f t="shared" si="459"/>
        <v xml:space="preserve">                              </v>
      </c>
      <c r="AX651" t="str">
        <f t="shared" si="460"/>
        <v>000000000000000</v>
      </c>
      <c r="AY651" t="str">
        <f t="shared" si="461"/>
        <v>000000000000000</v>
      </c>
      <c r="AZ651" t="str">
        <f t="shared" si="462"/>
        <v>000000000000000</v>
      </c>
      <c r="BA651" t="str">
        <f t="shared" si="463"/>
        <v>000000000000000</v>
      </c>
      <c r="BB651" t="str">
        <f t="shared" si="464"/>
        <v>000000000000000</v>
      </c>
      <c r="BC651" t="str">
        <f t="shared" si="465"/>
        <v>000000000000000</v>
      </c>
      <c r="BD651" t="str">
        <f t="shared" si="466"/>
        <v>000000000000000</v>
      </c>
      <c r="BE651" t="str">
        <f t="shared" si="467"/>
        <v>000000000000000</v>
      </c>
      <c r="BF651" t="str">
        <f t="shared" si="468"/>
        <v>PES</v>
      </c>
      <c r="BG651" t="str">
        <f t="shared" si="469"/>
        <v>0001000000</v>
      </c>
      <c r="BH651">
        <f t="shared" si="470"/>
        <v>1</v>
      </c>
      <c r="BI651" t="str">
        <f t="shared" si="471"/>
        <v xml:space="preserve"> </v>
      </c>
      <c r="BJ651" t="str">
        <f t="shared" si="472"/>
        <v>000000000000000</v>
      </c>
      <c r="BK651" t="str">
        <f t="shared" si="473"/>
        <v/>
      </c>
      <c r="BL651" t="str">
        <f t="shared" si="474"/>
        <v/>
      </c>
      <c r="BM651" t="str">
        <f t="shared" si="475"/>
        <v/>
      </c>
      <c r="BN651" t="str">
        <f t="shared" si="476"/>
        <v/>
      </c>
      <c r="BO651" t="str">
        <f t="shared" si="477"/>
        <v/>
      </c>
      <c r="BP651" t="str">
        <f t="shared" si="478"/>
        <v/>
      </c>
      <c r="BQ651" t="str">
        <f t="shared" si="479"/>
        <v/>
      </c>
      <c r="BR651" t="str">
        <f t="shared" si="480"/>
        <v/>
      </c>
      <c r="BS651" s="22" t="str">
        <f ca="1">IF(BT651="","",MAX($BS$5:INDIRECT(ADDRESS(ROW()-1,COLUMN())))+1)</f>
        <v/>
      </c>
      <c r="BT651" s="22" t="str">
        <f t="shared" si="481"/>
        <v/>
      </c>
      <c r="BU651" s="22" t="str">
        <f ca="1">IF(BV651="","",MAX($BU$5:INDIRECT(ADDRESS(ROW()-1,COLUMN())))+1)</f>
        <v/>
      </c>
      <c r="BV651" s="22" t="str">
        <f t="shared" si="482"/>
        <v/>
      </c>
    </row>
    <row r="652" spans="2:74">
      <c r="B652" s="39"/>
      <c r="C652" s="3"/>
      <c r="D652" s="3" t="str">
        <f t="shared" si="443"/>
        <v/>
      </c>
      <c r="E652" s="40"/>
      <c r="F652" s="40"/>
      <c r="G652" s="40">
        <f t="shared" si="450"/>
        <v>0</v>
      </c>
      <c r="H652" s="3">
        <v>80</v>
      </c>
      <c r="I652" s="3" t="str">
        <f t="shared" si="444"/>
        <v>C U I T</v>
      </c>
      <c r="J652" s="33"/>
      <c r="K652" s="3"/>
      <c r="L652" s="41"/>
      <c r="M652" s="41"/>
      <c r="N652" s="41"/>
      <c r="O652" s="41"/>
      <c r="P652" s="41"/>
      <c r="Q652" s="41"/>
      <c r="R652" s="41"/>
      <c r="S652" s="41"/>
      <c r="T652" s="3" t="s">
        <v>645</v>
      </c>
      <c r="U652" s="3" t="str">
        <f t="shared" si="445"/>
        <v>PESOS ARGENTINOS</v>
      </c>
      <c r="V652" s="41">
        <v>1</v>
      </c>
      <c r="W652" s="41">
        <v>1</v>
      </c>
      <c r="X652" s="3">
        <v>0</v>
      </c>
      <c r="Y652" s="3" t="str">
        <f t="shared" si="446"/>
        <v>NO CORRESPONDE</v>
      </c>
      <c r="Z652" s="3"/>
      <c r="AA652" s="39" t="str">
        <f t="shared" si="451"/>
        <v/>
      </c>
      <c r="AC652" s="46"/>
      <c r="AD652" s="7"/>
      <c r="AE652" s="3" t="str">
        <f t="shared" si="447"/>
        <v/>
      </c>
      <c r="AF652" s="47">
        <f t="shared" si="483"/>
        <v>0</v>
      </c>
      <c r="AG652" s="46"/>
      <c r="AH652" s="7"/>
      <c r="AI652" s="3" t="str">
        <f t="shared" si="448"/>
        <v/>
      </c>
      <c r="AJ652" s="47">
        <f t="shared" si="484"/>
        <v>0</v>
      </c>
      <c r="AK652" s="53">
        <f t="shared" si="485"/>
        <v>0</v>
      </c>
      <c r="AL652" s="53">
        <f t="shared" si="486"/>
        <v>0</v>
      </c>
      <c r="AN652" s="56">
        <f t="shared" si="449"/>
        <v>0</v>
      </c>
      <c r="AP652" t="str">
        <f t="shared" si="452"/>
        <v/>
      </c>
      <c r="AQ652" t="str">
        <f t="shared" si="453"/>
        <v/>
      </c>
      <c r="AR652" t="str">
        <f t="shared" si="454"/>
        <v/>
      </c>
      <c r="AS652" t="str">
        <f t="shared" si="455"/>
        <v/>
      </c>
      <c r="AT652" t="str">
        <f t="shared" si="456"/>
        <v/>
      </c>
      <c r="AU652" t="str">
        <f t="shared" si="457"/>
        <v>80</v>
      </c>
      <c r="AV652" t="str">
        <f t="shared" si="458"/>
        <v/>
      </c>
      <c r="AW652" t="str">
        <f t="shared" si="459"/>
        <v xml:space="preserve">                              </v>
      </c>
      <c r="AX652" t="str">
        <f t="shared" si="460"/>
        <v>000000000000000</v>
      </c>
      <c r="AY652" t="str">
        <f t="shared" si="461"/>
        <v>000000000000000</v>
      </c>
      <c r="AZ652" t="str">
        <f t="shared" si="462"/>
        <v>000000000000000</v>
      </c>
      <c r="BA652" t="str">
        <f t="shared" si="463"/>
        <v>000000000000000</v>
      </c>
      <c r="BB652" t="str">
        <f t="shared" si="464"/>
        <v>000000000000000</v>
      </c>
      <c r="BC652" t="str">
        <f t="shared" si="465"/>
        <v>000000000000000</v>
      </c>
      <c r="BD652" t="str">
        <f t="shared" si="466"/>
        <v>000000000000000</v>
      </c>
      <c r="BE652" t="str">
        <f t="shared" si="467"/>
        <v>000000000000000</v>
      </c>
      <c r="BF652" t="str">
        <f t="shared" si="468"/>
        <v>PES</v>
      </c>
      <c r="BG652" t="str">
        <f t="shared" si="469"/>
        <v>0001000000</v>
      </c>
      <c r="BH652">
        <f t="shared" si="470"/>
        <v>1</v>
      </c>
      <c r="BI652" t="str">
        <f t="shared" si="471"/>
        <v xml:space="preserve"> </v>
      </c>
      <c r="BJ652" t="str">
        <f t="shared" si="472"/>
        <v>000000000000000</v>
      </c>
      <c r="BK652" t="str">
        <f t="shared" si="473"/>
        <v/>
      </c>
      <c r="BL652" t="str">
        <f t="shared" si="474"/>
        <v/>
      </c>
      <c r="BM652" t="str">
        <f t="shared" si="475"/>
        <v/>
      </c>
      <c r="BN652" t="str">
        <f t="shared" si="476"/>
        <v/>
      </c>
      <c r="BO652" t="str">
        <f t="shared" si="477"/>
        <v/>
      </c>
      <c r="BP652" t="str">
        <f t="shared" si="478"/>
        <v/>
      </c>
      <c r="BQ652" t="str">
        <f t="shared" si="479"/>
        <v/>
      </c>
      <c r="BR652" t="str">
        <f t="shared" si="480"/>
        <v/>
      </c>
      <c r="BS652" s="22" t="str">
        <f ca="1">IF(BT652="","",MAX($BS$5:INDIRECT(ADDRESS(ROW()-1,COLUMN())))+1)</f>
        <v/>
      </c>
      <c r="BT652" s="22" t="str">
        <f t="shared" si="481"/>
        <v/>
      </c>
      <c r="BU652" s="22" t="str">
        <f ca="1">IF(BV652="","",MAX($BU$5:INDIRECT(ADDRESS(ROW()-1,COLUMN())))+1)</f>
        <v/>
      </c>
      <c r="BV652" s="22" t="str">
        <f t="shared" si="482"/>
        <v/>
      </c>
    </row>
    <row r="653" spans="2:74">
      <c r="B653" s="39"/>
      <c r="C653" s="3"/>
      <c r="D653" s="3" t="str">
        <f t="shared" si="443"/>
        <v/>
      </c>
      <c r="E653" s="40"/>
      <c r="F653" s="40"/>
      <c r="G653" s="40">
        <f t="shared" si="450"/>
        <v>0</v>
      </c>
      <c r="H653" s="3">
        <v>80</v>
      </c>
      <c r="I653" s="3" t="str">
        <f t="shared" si="444"/>
        <v>C U I T</v>
      </c>
      <c r="J653" s="33"/>
      <c r="K653" s="3"/>
      <c r="L653" s="41"/>
      <c r="M653" s="41"/>
      <c r="N653" s="41"/>
      <c r="O653" s="41"/>
      <c r="P653" s="41"/>
      <c r="Q653" s="41"/>
      <c r="R653" s="41"/>
      <c r="S653" s="41"/>
      <c r="T653" s="3" t="s">
        <v>645</v>
      </c>
      <c r="U653" s="3" t="str">
        <f t="shared" si="445"/>
        <v>PESOS ARGENTINOS</v>
      </c>
      <c r="V653" s="41">
        <v>1</v>
      </c>
      <c r="W653" s="41">
        <v>1</v>
      </c>
      <c r="X653" s="3">
        <v>0</v>
      </c>
      <c r="Y653" s="3" t="str">
        <f t="shared" si="446"/>
        <v>NO CORRESPONDE</v>
      </c>
      <c r="Z653" s="3"/>
      <c r="AA653" s="39" t="str">
        <f t="shared" si="451"/>
        <v/>
      </c>
      <c r="AC653" s="46"/>
      <c r="AD653" s="7"/>
      <c r="AE653" s="3" t="str">
        <f t="shared" si="447"/>
        <v/>
      </c>
      <c r="AF653" s="47">
        <f t="shared" si="483"/>
        <v>0</v>
      </c>
      <c r="AG653" s="46"/>
      <c r="AH653" s="7"/>
      <c r="AI653" s="3" t="str">
        <f t="shared" si="448"/>
        <v/>
      </c>
      <c r="AJ653" s="47">
        <f t="shared" si="484"/>
        <v>0</v>
      </c>
      <c r="AK653" s="53">
        <f t="shared" si="485"/>
        <v>0</v>
      </c>
      <c r="AL653" s="53">
        <f t="shared" si="486"/>
        <v>0</v>
      </c>
      <c r="AN653" s="56">
        <f t="shared" si="449"/>
        <v>0</v>
      </c>
      <c r="AP653" t="str">
        <f t="shared" si="452"/>
        <v/>
      </c>
      <c r="AQ653" t="str">
        <f t="shared" si="453"/>
        <v/>
      </c>
      <c r="AR653" t="str">
        <f t="shared" si="454"/>
        <v/>
      </c>
      <c r="AS653" t="str">
        <f t="shared" si="455"/>
        <v/>
      </c>
      <c r="AT653" t="str">
        <f t="shared" si="456"/>
        <v/>
      </c>
      <c r="AU653" t="str">
        <f t="shared" si="457"/>
        <v>80</v>
      </c>
      <c r="AV653" t="str">
        <f t="shared" si="458"/>
        <v/>
      </c>
      <c r="AW653" t="str">
        <f t="shared" si="459"/>
        <v xml:space="preserve">                              </v>
      </c>
      <c r="AX653" t="str">
        <f t="shared" si="460"/>
        <v>000000000000000</v>
      </c>
      <c r="AY653" t="str">
        <f t="shared" si="461"/>
        <v>000000000000000</v>
      </c>
      <c r="AZ653" t="str">
        <f t="shared" si="462"/>
        <v>000000000000000</v>
      </c>
      <c r="BA653" t="str">
        <f t="shared" si="463"/>
        <v>000000000000000</v>
      </c>
      <c r="BB653" t="str">
        <f t="shared" si="464"/>
        <v>000000000000000</v>
      </c>
      <c r="BC653" t="str">
        <f t="shared" si="465"/>
        <v>000000000000000</v>
      </c>
      <c r="BD653" t="str">
        <f t="shared" si="466"/>
        <v>000000000000000</v>
      </c>
      <c r="BE653" t="str">
        <f t="shared" si="467"/>
        <v>000000000000000</v>
      </c>
      <c r="BF653" t="str">
        <f t="shared" si="468"/>
        <v>PES</v>
      </c>
      <c r="BG653" t="str">
        <f t="shared" si="469"/>
        <v>0001000000</v>
      </c>
      <c r="BH653">
        <f t="shared" si="470"/>
        <v>1</v>
      </c>
      <c r="BI653" t="str">
        <f t="shared" si="471"/>
        <v xml:space="preserve"> </v>
      </c>
      <c r="BJ653" t="str">
        <f t="shared" si="472"/>
        <v>000000000000000</v>
      </c>
      <c r="BK653" t="str">
        <f t="shared" si="473"/>
        <v/>
      </c>
      <c r="BL653" t="str">
        <f t="shared" si="474"/>
        <v/>
      </c>
      <c r="BM653" t="str">
        <f t="shared" si="475"/>
        <v/>
      </c>
      <c r="BN653" t="str">
        <f t="shared" si="476"/>
        <v/>
      </c>
      <c r="BO653" t="str">
        <f t="shared" si="477"/>
        <v/>
      </c>
      <c r="BP653" t="str">
        <f t="shared" si="478"/>
        <v/>
      </c>
      <c r="BQ653" t="str">
        <f t="shared" si="479"/>
        <v/>
      </c>
      <c r="BR653" t="str">
        <f t="shared" si="480"/>
        <v/>
      </c>
      <c r="BS653" s="22" t="str">
        <f ca="1">IF(BT653="","",MAX($BS$5:INDIRECT(ADDRESS(ROW()-1,COLUMN())))+1)</f>
        <v/>
      </c>
      <c r="BT653" s="22" t="str">
        <f t="shared" si="481"/>
        <v/>
      </c>
      <c r="BU653" s="22" t="str">
        <f ca="1">IF(BV653="","",MAX($BU$5:INDIRECT(ADDRESS(ROW()-1,COLUMN())))+1)</f>
        <v/>
      </c>
      <c r="BV653" s="22" t="str">
        <f t="shared" si="482"/>
        <v/>
      </c>
    </row>
    <row r="654" spans="2:74">
      <c r="B654" s="39"/>
      <c r="C654" s="3"/>
      <c r="D654" s="3" t="str">
        <f t="shared" si="443"/>
        <v/>
      </c>
      <c r="E654" s="40"/>
      <c r="F654" s="40"/>
      <c r="G654" s="40">
        <f t="shared" si="450"/>
        <v>0</v>
      </c>
      <c r="H654" s="3">
        <v>80</v>
      </c>
      <c r="I654" s="3" t="str">
        <f t="shared" si="444"/>
        <v>C U I T</v>
      </c>
      <c r="J654" s="33"/>
      <c r="K654" s="3"/>
      <c r="L654" s="41"/>
      <c r="M654" s="41"/>
      <c r="N654" s="41"/>
      <c r="O654" s="41"/>
      <c r="P654" s="41"/>
      <c r="Q654" s="41"/>
      <c r="R654" s="41"/>
      <c r="S654" s="41"/>
      <c r="T654" s="3" t="s">
        <v>645</v>
      </c>
      <c r="U654" s="3" t="str">
        <f t="shared" si="445"/>
        <v>PESOS ARGENTINOS</v>
      </c>
      <c r="V654" s="41">
        <v>1</v>
      </c>
      <c r="W654" s="41">
        <v>1</v>
      </c>
      <c r="X654" s="3">
        <v>0</v>
      </c>
      <c r="Y654" s="3" t="str">
        <f t="shared" si="446"/>
        <v>NO CORRESPONDE</v>
      </c>
      <c r="Z654" s="3"/>
      <c r="AA654" s="39" t="str">
        <f t="shared" si="451"/>
        <v/>
      </c>
      <c r="AC654" s="46"/>
      <c r="AD654" s="7"/>
      <c r="AE654" s="3" t="str">
        <f t="shared" si="447"/>
        <v/>
      </c>
      <c r="AF654" s="47">
        <f t="shared" si="483"/>
        <v>0</v>
      </c>
      <c r="AG654" s="46"/>
      <c r="AH654" s="7"/>
      <c r="AI654" s="3" t="str">
        <f t="shared" si="448"/>
        <v/>
      </c>
      <c r="AJ654" s="47">
        <f t="shared" si="484"/>
        <v>0</v>
      </c>
      <c r="AK654" s="53">
        <f t="shared" si="485"/>
        <v>0</v>
      </c>
      <c r="AL654" s="53">
        <f t="shared" si="486"/>
        <v>0</v>
      </c>
      <c r="AN654" s="56">
        <f t="shared" si="449"/>
        <v>0</v>
      </c>
      <c r="AP654" t="str">
        <f t="shared" si="452"/>
        <v/>
      </c>
      <c r="AQ654" t="str">
        <f t="shared" si="453"/>
        <v/>
      </c>
      <c r="AR654" t="str">
        <f t="shared" si="454"/>
        <v/>
      </c>
      <c r="AS654" t="str">
        <f t="shared" si="455"/>
        <v/>
      </c>
      <c r="AT654" t="str">
        <f t="shared" si="456"/>
        <v/>
      </c>
      <c r="AU654" t="str">
        <f t="shared" si="457"/>
        <v>80</v>
      </c>
      <c r="AV654" t="str">
        <f t="shared" si="458"/>
        <v/>
      </c>
      <c r="AW654" t="str">
        <f t="shared" si="459"/>
        <v xml:space="preserve">                              </v>
      </c>
      <c r="AX654" t="str">
        <f t="shared" si="460"/>
        <v>000000000000000</v>
      </c>
      <c r="AY654" t="str">
        <f t="shared" si="461"/>
        <v>000000000000000</v>
      </c>
      <c r="AZ654" t="str">
        <f t="shared" si="462"/>
        <v>000000000000000</v>
      </c>
      <c r="BA654" t="str">
        <f t="shared" si="463"/>
        <v>000000000000000</v>
      </c>
      <c r="BB654" t="str">
        <f t="shared" si="464"/>
        <v>000000000000000</v>
      </c>
      <c r="BC654" t="str">
        <f t="shared" si="465"/>
        <v>000000000000000</v>
      </c>
      <c r="BD654" t="str">
        <f t="shared" si="466"/>
        <v>000000000000000</v>
      </c>
      <c r="BE654" t="str">
        <f t="shared" si="467"/>
        <v>000000000000000</v>
      </c>
      <c r="BF654" t="str">
        <f t="shared" si="468"/>
        <v>PES</v>
      </c>
      <c r="BG654" t="str">
        <f t="shared" si="469"/>
        <v>0001000000</v>
      </c>
      <c r="BH654">
        <f t="shared" si="470"/>
        <v>1</v>
      </c>
      <c r="BI654" t="str">
        <f t="shared" si="471"/>
        <v xml:space="preserve"> </v>
      </c>
      <c r="BJ654" t="str">
        <f t="shared" si="472"/>
        <v>000000000000000</v>
      </c>
      <c r="BK654" t="str">
        <f t="shared" si="473"/>
        <v/>
      </c>
      <c r="BL654" t="str">
        <f t="shared" si="474"/>
        <v/>
      </c>
      <c r="BM654" t="str">
        <f t="shared" si="475"/>
        <v/>
      </c>
      <c r="BN654" t="str">
        <f t="shared" si="476"/>
        <v/>
      </c>
      <c r="BO654" t="str">
        <f t="shared" si="477"/>
        <v/>
      </c>
      <c r="BP654" t="str">
        <f t="shared" si="478"/>
        <v/>
      </c>
      <c r="BQ654" t="str">
        <f t="shared" si="479"/>
        <v/>
      </c>
      <c r="BR654" t="str">
        <f t="shared" si="480"/>
        <v/>
      </c>
      <c r="BS654" s="22" t="str">
        <f ca="1">IF(BT654="","",MAX($BS$5:INDIRECT(ADDRESS(ROW()-1,COLUMN())))+1)</f>
        <v/>
      </c>
      <c r="BT654" s="22" t="str">
        <f t="shared" si="481"/>
        <v/>
      </c>
      <c r="BU654" s="22" t="str">
        <f ca="1">IF(BV654="","",MAX($BU$5:INDIRECT(ADDRESS(ROW()-1,COLUMN())))+1)</f>
        <v/>
      </c>
      <c r="BV654" s="22" t="str">
        <f t="shared" si="482"/>
        <v/>
      </c>
    </row>
    <row r="655" spans="2:74">
      <c r="B655" s="39"/>
      <c r="C655" s="3"/>
      <c r="D655" s="3" t="str">
        <f t="shared" si="443"/>
        <v/>
      </c>
      <c r="E655" s="40"/>
      <c r="F655" s="40"/>
      <c r="G655" s="40">
        <f t="shared" si="450"/>
        <v>0</v>
      </c>
      <c r="H655" s="3">
        <v>80</v>
      </c>
      <c r="I655" s="3" t="str">
        <f t="shared" si="444"/>
        <v>C U I T</v>
      </c>
      <c r="J655" s="33"/>
      <c r="K655" s="3"/>
      <c r="L655" s="41"/>
      <c r="M655" s="41"/>
      <c r="N655" s="41"/>
      <c r="O655" s="41"/>
      <c r="P655" s="41"/>
      <c r="Q655" s="41"/>
      <c r="R655" s="41"/>
      <c r="S655" s="41"/>
      <c r="T655" s="3" t="s">
        <v>645</v>
      </c>
      <c r="U655" s="3" t="str">
        <f t="shared" si="445"/>
        <v>PESOS ARGENTINOS</v>
      </c>
      <c r="V655" s="41">
        <v>1</v>
      </c>
      <c r="W655" s="41">
        <v>1</v>
      </c>
      <c r="X655" s="3">
        <v>0</v>
      </c>
      <c r="Y655" s="3" t="str">
        <f t="shared" si="446"/>
        <v>NO CORRESPONDE</v>
      </c>
      <c r="Z655" s="3"/>
      <c r="AA655" s="39" t="str">
        <f t="shared" si="451"/>
        <v/>
      </c>
      <c r="AC655" s="46"/>
      <c r="AD655" s="7"/>
      <c r="AE655" s="3" t="str">
        <f t="shared" si="447"/>
        <v/>
      </c>
      <c r="AF655" s="47">
        <f t="shared" si="483"/>
        <v>0</v>
      </c>
      <c r="AG655" s="46"/>
      <c r="AH655" s="7"/>
      <c r="AI655" s="3" t="str">
        <f t="shared" si="448"/>
        <v/>
      </c>
      <c r="AJ655" s="47">
        <f t="shared" si="484"/>
        <v>0</v>
      </c>
      <c r="AK655" s="53">
        <f t="shared" si="485"/>
        <v>0</v>
      </c>
      <c r="AL655" s="53">
        <f t="shared" si="486"/>
        <v>0</v>
      </c>
      <c r="AN655" s="56">
        <f t="shared" si="449"/>
        <v>0</v>
      </c>
      <c r="AP655" t="str">
        <f t="shared" si="452"/>
        <v/>
      </c>
      <c r="AQ655" t="str">
        <f t="shared" si="453"/>
        <v/>
      </c>
      <c r="AR655" t="str">
        <f t="shared" si="454"/>
        <v/>
      </c>
      <c r="AS655" t="str">
        <f t="shared" si="455"/>
        <v/>
      </c>
      <c r="AT655" t="str">
        <f t="shared" si="456"/>
        <v/>
      </c>
      <c r="AU655" t="str">
        <f t="shared" si="457"/>
        <v>80</v>
      </c>
      <c r="AV655" t="str">
        <f t="shared" si="458"/>
        <v/>
      </c>
      <c r="AW655" t="str">
        <f t="shared" si="459"/>
        <v xml:space="preserve">                              </v>
      </c>
      <c r="AX655" t="str">
        <f t="shared" si="460"/>
        <v>000000000000000</v>
      </c>
      <c r="AY655" t="str">
        <f t="shared" si="461"/>
        <v>000000000000000</v>
      </c>
      <c r="AZ655" t="str">
        <f t="shared" si="462"/>
        <v>000000000000000</v>
      </c>
      <c r="BA655" t="str">
        <f t="shared" si="463"/>
        <v>000000000000000</v>
      </c>
      <c r="BB655" t="str">
        <f t="shared" si="464"/>
        <v>000000000000000</v>
      </c>
      <c r="BC655" t="str">
        <f t="shared" si="465"/>
        <v>000000000000000</v>
      </c>
      <c r="BD655" t="str">
        <f t="shared" si="466"/>
        <v>000000000000000</v>
      </c>
      <c r="BE655" t="str">
        <f t="shared" si="467"/>
        <v>000000000000000</v>
      </c>
      <c r="BF655" t="str">
        <f t="shared" si="468"/>
        <v>PES</v>
      </c>
      <c r="BG655" t="str">
        <f t="shared" si="469"/>
        <v>0001000000</v>
      </c>
      <c r="BH655">
        <f t="shared" si="470"/>
        <v>1</v>
      </c>
      <c r="BI655" t="str">
        <f t="shared" si="471"/>
        <v xml:space="preserve"> </v>
      </c>
      <c r="BJ655" t="str">
        <f t="shared" si="472"/>
        <v>000000000000000</v>
      </c>
      <c r="BK655" t="str">
        <f t="shared" si="473"/>
        <v/>
      </c>
      <c r="BL655" t="str">
        <f t="shared" si="474"/>
        <v/>
      </c>
      <c r="BM655" t="str">
        <f t="shared" si="475"/>
        <v/>
      </c>
      <c r="BN655" t="str">
        <f t="shared" si="476"/>
        <v/>
      </c>
      <c r="BO655" t="str">
        <f t="shared" si="477"/>
        <v/>
      </c>
      <c r="BP655" t="str">
        <f t="shared" si="478"/>
        <v/>
      </c>
      <c r="BQ655" t="str">
        <f t="shared" si="479"/>
        <v/>
      </c>
      <c r="BR655" t="str">
        <f t="shared" si="480"/>
        <v/>
      </c>
      <c r="BS655" s="22" t="str">
        <f ca="1">IF(BT655="","",MAX($BS$5:INDIRECT(ADDRESS(ROW()-1,COLUMN())))+1)</f>
        <v/>
      </c>
      <c r="BT655" s="22" t="str">
        <f t="shared" si="481"/>
        <v/>
      </c>
      <c r="BU655" s="22" t="str">
        <f ca="1">IF(BV655="","",MAX($BU$5:INDIRECT(ADDRESS(ROW()-1,COLUMN())))+1)</f>
        <v/>
      </c>
      <c r="BV655" s="22" t="str">
        <f t="shared" si="482"/>
        <v/>
      </c>
    </row>
    <row r="656" spans="2:74">
      <c r="B656" s="39"/>
      <c r="C656" s="3"/>
      <c r="D656" s="3" t="str">
        <f t="shared" si="443"/>
        <v/>
      </c>
      <c r="E656" s="40"/>
      <c r="F656" s="40"/>
      <c r="G656" s="40">
        <f t="shared" si="450"/>
        <v>0</v>
      </c>
      <c r="H656" s="3">
        <v>80</v>
      </c>
      <c r="I656" s="3" t="str">
        <f t="shared" si="444"/>
        <v>C U I T</v>
      </c>
      <c r="J656" s="33"/>
      <c r="K656" s="3"/>
      <c r="L656" s="41"/>
      <c r="M656" s="41"/>
      <c r="N656" s="41"/>
      <c r="O656" s="41"/>
      <c r="P656" s="41"/>
      <c r="Q656" s="41"/>
      <c r="R656" s="41"/>
      <c r="S656" s="41"/>
      <c r="T656" s="3" t="s">
        <v>645</v>
      </c>
      <c r="U656" s="3" t="str">
        <f t="shared" si="445"/>
        <v>PESOS ARGENTINOS</v>
      </c>
      <c r="V656" s="41">
        <v>1</v>
      </c>
      <c r="W656" s="41">
        <v>1</v>
      </c>
      <c r="X656" s="3">
        <v>0</v>
      </c>
      <c r="Y656" s="3" t="str">
        <f t="shared" si="446"/>
        <v>NO CORRESPONDE</v>
      </c>
      <c r="Z656" s="3"/>
      <c r="AA656" s="39" t="str">
        <f t="shared" si="451"/>
        <v/>
      </c>
      <c r="AC656" s="46"/>
      <c r="AD656" s="7"/>
      <c r="AE656" s="3" t="str">
        <f t="shared" si="447"/>
        <v/>
      </c>
      <c r="AF656" s="47">
        <f t="shared" si="483"/>
        <v>0</v>
      </c>
      <c r="AG656" s="46"/>
      <c r="AH656" s="7"/>
      <c r="AI656" s="3" t="str">
        <f t="shared" si="448"/>
        <v/>
      </c>
      <c r="AJ656" s="47">
        <f t="shared" si="484"/>
        <v>0</v>
      </c>
      <c r="AK656" s="53">
        <f t="shared" si="485"/>
        <v>0</v>
      </c>
      <c r="AL656" s="53">
        <f t="shared" si="486"/>
        <v>0</v>
      </c>
      <c r="AN656" s="56">
        <f t="shared" si="449"/>
        <v>0</v>
      </c>
      <c r="AP656" t="str">
        <f t="shared" si="452"/>
        <v/>
      </c>
      <c r="AQ656" t="str">
        <f t="shared" si="453"/>
        <v/>
      </c>
      <c r="AR656" t="str">
        <f t="shared" si="454"/>
        <v/>
      </c>
      <c r="AS656" t="str">
        <f t="shared" si="455"/>
        <v/>
      </c>
      <c r="AT656" t="str">
        <f t="shared" si="456"/>
        <v/>
      </c>
      <c r="AU656" t="str">
        <f t="shared" si="457"/>
        <v>80</v>
      </c>
      <c r="AV656" t="str">
        <f t="shared" si="458"/>
        <v/>
      </c>
      <c r="AW656" t="str">
        <f t="shared" si="459"/>
        <v xml:space="preserve">                              </v>
      </c>
      <c r="AX656" t="str">
        <f t="shared" si="460"/>
        <v>000000000000000</v>
      </c>
      <c r="AY656" t="str">
        <f t="shared" si="461"/>
        <v>000000000000000</v>
      </c>
      <c r="AZ656" t="str">
        <f t="shared" si="462"/>
        <v>000000000000000</v>
      </c>
      <c r="BA656" t="str">
        <f t="shared" si="463"/>
        <v>000000000000000</v>
      </c>
      <c r="BB656" t="str">
        <f t="shared" si="464"/>
        <v>000000000000000</v>
      </c>
      <c r="BC656" t="str">
        <f t="shared" si="465"/>
        <v>000000000000000</v>
      </c>
      <c r="BD656" t="str">
        <f t="shared" si="466"/>
        <v>000000000000000</v>
      </c>
      <c r="BE656" t="str">
        <f t="shared" si="467"/>
        <v>000000000000000</v>
      </c>
      <c r="BF656" t="str">
        <f t="shared" si="468"/>
        <v>PES</v>
      </c>
      <c r="BG656" t="str">
        <f t="shared" si="469"/>
        <v>0001000000</v>
      </c>
      <c r="BH656">
        <f t="shared" si="470"/>
        <v>1</v>
      </c>
      <c r="BI656" t="str">
        <f t="shared" si="471"/>
        <v xml:space="preserve"> </v>
      </c>
      <c r="BJ656" t="str">
        <f t="shared" si="472"/>
        <v>000000000000000</v>
      </c>
      <c r="BK656" t="str">
        <f t="shared" si="473"/>
        <v/>
      </c>
      <c r="BL656" t="str">
        <f t="shared" si="474"/>
        <v/>
      </c>
      <c r="BM656" t="str">
        <f t="shared" si="475"/>
        <v/>
      </c>
      <c r="BN656" t="str">
        <f t="shared" si="476"/>
        <v/>
      </c>
      <c r="BO656" t="str">
        <f t="shared" si="477"/>
        <v/>
      </c>
      <c r="BP656" t="str">
        <f t="shared" si="478"/>
        <v/>
      </c>
      <c r="BQ656" t="str">
        <f t="shared" si="479"/>
        <v/>
      </c>
      <c r="BR656" t="str">
        <f t="shared" si="480"/>
        <v/>
      </c>
      <c r="BS656" s="22" t="str">
        <f ca="1">IF(BT656="","",MAX($BS$5:INDIRECT(ADDRESS(ROW()-1,COLUMN())))+1)</f>
        <v/>
      </c>
      <c r="BT656" s="22" t="str">
        <f t="shared" si="481"/>
        <v/>
      </c>
      <c r="BU656" s="22" t="str">
        <f ca="1">IF(BV656="","",MAX($BU$5:INDIRECT(ADDRESS(ROW()-1,COLUMN())))+1)</f>
        <v/>
      </c>
      <c r="BV656" s="22" t="str">
        <f t="shared" si="482"/>
        <v/>
      </c>
    </row>
    <row r="657" spans="2:74">
      <c r="B657" s="39"/>
      <c r="C657" s="3"/>
      <c r="D657" s="3" t="str">
        <f t="shared" si="443"/>
        <v/>
      </c>
      <c r="E657" s="40"/>
      <c r="F657" s="40"/>
      <c r="G657" s="40">
        <f t="shared" si="450"/>
        <v>0</v>
      </c>
      <c r="H657" s="3">
        <v>80</v>
      </c>
      <c r="I657" s="3" t="str">
        <f t="shared" si="444"/>
        <v>C U I T</v>
      </c>
      <c r="J657" s="33"/>
      <c r="K657" s="3"/>
      <c r="L657" s="41"/>
      <c r="M657" s="41"/>
      <c r="N657" s="41"/>
      <c r="O657" s="41"/>
      <c r="P657" s="41"/>
      <c r="Q657" s="41"/>
      <c r="R657" s="41"/>
      <c r="S657" s="41"/>
      <c r="T657" s="3" t="s">
        <v>645</v>
      </c>
      <c r="U657" s="3" t="str">
        <f t="shared" si="445"/>
        <v>PESOS ARGENTINOS</v>
      </c>
      <c r="V657" s="41">
        <v>1</v>
      </c>
      <c r="W657" s="41">
        <v>1</v>
      </c>
      <c r="X657" s="3">
        <v>0</v>
      </c>
      <c r="Y657" s="3" t="str">
        <f t="shared" si="446"/>
        <v>NO CORRESPONDE</v>
      </c>
      <c r="Z657" s="3"/>
      <c r="AA657" s="39" t="str">
        <f t="shared" si="451"/>
        <v/>
      </c>
      <c r="AC657" s="46"/>
      <c r="AD657" s="7"/>
      <c r="AE657" s="3" t="str">
        <f t="shared" si="447"/>
        <v/>
      </c>
      <c r="AF657" s="47">
        <f t="shared" si="483"/>
        <v>0</v>
      </c>
      <c r="AG657" s="46"/>
      <c r="AH657" s="7"/>
      <c r="AI657" s="3" t="str">
        <f t="shared" si="448"/>
        <v/>
      </c>
      <c r="AJ657" s="47">
        <f t="shared" si="484"/>
        <v>0</v>
      </c>
      <c r="AK657" s="53">
        <f t="shared" si="485"/>
        <v>0</v>
      </c>
      <c r="AL657" s="53">
        <f t="shared" si="486"/>
        <v>0</v>
      </c>
      <c r="AN657" s="56">
        <f t="shared" si="449"/>
        <v>0</v>
      </c>
      <c r="AP657" t="str">
        <f t="shared" si="452"/>
        <v/>
      </c>
      <c r="AQ657" t="str">
        <f t="shared" si="453"/>
        <v/>
      </c>
      <c r="AR657" t="str">
        <f t="shared" si="454"/>
        <v/>
      </c>
      <c r="AS657" t="str">
        <f t="shared" si="455"/>
        <v/>
      </c>
      <c r="AT657" t="str">
        <f t="shared" si="456"/>
        <v/>
      </c>
      <c r="AU657" t="str">
        <f t="shared" si="457"/>
        <v>80</v>
      </c>
      <c r="AV657" t="str">
        <f t="shared" si="458"/>
        <v/>
      </c>
      <c r="AW657" t="str">
        <f t="shared" si="459"/>
        <v xml:space="preserve">                              </v>
      </c>
      <c r="AX657" t="str">
        <f t="shared" si="460"/>
        <v>000000000000000</v>
      </c>
      <c r="AY657" t="str">
        <f t="shared" si="461"/>
        <v>000000000000000</v>
      </c>
      <c r="AZ657" t="str">
        <f t="shared" si="462"/>
        <v>000000000000000</v>
      </c>
      <c r="BA657" t="str">
        <f t="shared" si="463"/>
        <v>000000000000000</v>
      </c>
      <c r="BB657" t="str">
        <f t="shared" si="464"/>
        <v>000000000000000</v>
      </c>
      <c r="BC657" t="str">
        <f t="shared" si="465"/>
        <v>000000000000000</v>
      </c>
      <c r="BD657" t="str">
        <f t="shared" si="466"/>
        <v>000000000000000</v>
      </c>
      <c r="BE657" t="str">
        <f t="shared" si="467"/>
        <v>000000000000000</v>
      </c>
      <c r="BF657" t="str">
        <f t="shared" si="468"/>
        <v>PES</v>
      </c>
      <c r="BG657" t="str">
        <f t="shared" si="469"/>
        <v>0001000000</v>
      </c>
      <c r="BH657">
        <f t="shared" si="470"/>
        <v>1</v>
      </c>
      <c r="BI657" t="str">
        <f t="shared" si="471"/>
        <v xml:space="preserve"> </v>
      </c>
      <c r="BJ657" t="str">
        <f t="shared" si="472"/>
        <v>000000000000000</v>
      </c>
      <c r="BK657" t="str">
        <f t="shared" si="473"/>
        <v/>
      </c>
      <c r="BL657" t="str">
        <f t="shared" si="474"/>
        <v/>
      </c>
      <c r="BM657" t="str">
        <f t="shared" si="475"/>
        <v/>
      </c>
      <c r="BN657" t="str">
        <f t="shared" si="476"/>
        <v/>
      </c>
      <c r="BO657" t="str">
        <f t="shared" si="477"/>
        <v/>
      </c>
      <c r="BP657" t="str">
        <f t="shared" si="478"/>
        <v/>
      </c>
      <c r="BQ657" t="str">
        <f t="shared" si="479"/>
        <v/>
      </c>
      <c r="BR657" t="str">
        <f t="shared" si="480"/>
        <v/>
      </c>
      <c r="BS657" s="22" t="str">
        <f ca="1">IF(BT657="","",MAX($BS$5:INDIRECT(ADDRESS(ROW()-1,COLUMN())))+1)</f>
        <v/>
      </c>
      <c r="BT657" s="22" t="str">
        <f t="shared" si="481"/>
        <v/>
      </c>
      <c r="BU657" s="22" t="str">
        <f ca="1">IF(BV657="","",MAX($BU$5:INDIRECT(ADDRESS(ROW()-1,COLUMN())))+1)</f>
        <v/>
      </c>
      <c r="BV657" s="22" t="str">
        <f t="shared" si="482"/>
        <v/>
      </c>
    </row>
    <row r="658" spans="2:74">
      <c r="B658" s="39"/>
      <c r="C658" s="3"/>
      <c r="D658" s="3" t="str">
        <f t="shared" si="443"/>
        <v/>
      </c>
      <c r="E658" s="40"/>
      <c r="F658" s="40"/>
      <c r="G658" s="40">
        <f t="shared" si="450"/>
        <v>0</v>
      </c>
      <c r="H658" s="3">
        <v>80</v>
      </c>
      <c r="I658" s="3" t="str">
        <f t="shared" si="444"/>
        <v>C U I T</v>
      </c>
      <c r="J658" s="33"/>
      <c r="K658" s="3"/>
      <c r="L658" s="41"/>
      <c r="M658" s="41"/>
      <c r="N658" s="41"/>
      <c r="O658" s="41"/>
      <c r="P658" s="41"/>
      <c r="Q658" s="41"/>
      <c r="R658" s="41"/>
      <c r="S658" s="41"/>
      <c r="T658" s="3" t="s">
        <v>645</v>
      </c>
      <c r="U658" s="3" t="str">
        <f t="shared" si="445"/>
        <v>PESOS ARGENTINOS</v>
      </c>
      <c r="V658" s="41">
        <v>1</v>
      </c>
      <c r="W658" s="41">
        <v>1</v>
      </c>
      <c r="X658" s="3">
        <v>0</v>
      </c>
      <c r="Y658" s="3" t="str">
        <f t="shared" si="446"/>
        <v>NO CORRESPONDE</v>
      </c>
      <c r="Z658" s="3"/>
      <c r="AA658" s="39" t="str">
        <f t="shared" si="451"/>
        <v/>
      </c>
      <c r="AC658" s="46"/>
      <c r="AD658" s="7"/>
      <c r="AE658" s="3" t="str">
        <f t="shared" si="447"/>
        <v/>
      </c>
      <c r="AF658" s="47">
        <f t="shared" si="483"/>
        <v>0</v>
      </c>
      <c r="AG658" s="46"/>
      <c r="AH658" s="7"/>
      <c r="AI658" s="3" t="str">
        <f t="shared" si="448"/>
        <v/>
      </c>
      <c r="AJ658" s="47">
        <f t="shared" si="484"/>
        <v>0</v>
      </c>
      <c r="AK658" s="53">
        <f t="shared" si="485"/>
        <v>0</v>
      </c>
      <c r="AL658" s="53">
        <f t="shared" si="486"/>
        <v>0</v>
      </c>
      <c r="AN658" s="56">
        <f t="shared" si="449"/>
        <v>0</v>
      </c>
      <c r="AP658" t="str">
        <f t="shared" si="452"/>
        <v/>
      </c>
      <c r="AQ658" t="str">
        <f t="shared" si="453"/>
        <v/>
      </c>
      <c r="AR658" t="str">
        <f t="shared" si="454"/>
        <v/>
      </c>
      <c r="AS658" t="str">
        <f t="shared" si="455"/>
        <v/>
      </c>
      <c r="AT658" t="str">
        <f t="shared" si="456"/>
        <v/>
      </c>
      <c r="AU658" t="str">
        <f t="shared" si="457"/>
        <v>80</v>
      </c>
      <c r="AV658" t="str">
        <f t="shared" si="458"/>
        <v/>
      </c>
      <c r="AW658" t="str">
        <f t="shared" si="459"/>
        <v xml:space="preserve">                              </v>
      </c>
      <c r="AX658" t="str">
        <f t="shared" si="460"/>
        <v>000000000000000</v>
      </c>
      <c r="AY658" t="str">
        <f t="shared" si="461"/>
        <v>000000000000000</v>
      </c>
      <c r="AZ658" t="str">
        <f t="shared" si="462"/>
        <v>000000000000000</v>
      </c>
      <c r="BA658" t="str">
        <f t="shared" si="463"/>
        <v>000000000000000</v>
      </c>
      <c r="BB658" t="str">
        <f t="shared" si="464"/>
        <v>000000000000000</v>
      </c>
      <c r="BC658" t="str">
        <f t="shared" si="465"/>
        <v>000000000000000</v>
      </c>
      <c r="BD658" t="str">
        <f t="shared" si="466"/>
        <v>000000000000000</v>
      </c>
      <c r="BE658" t="str">
        <f t="shared" si="467"/>
        <v>000000000000000</v>
      </c>
      <c r="BF658" t="str">
        <f t="shared" si="468"/>
        <v>PES</v>
      </c>
      <c r="BG658" t="str">
        <f t="shared" si="469"/>
        <v>0001000000</v>
      </c>
      <c r="BH658">
        <f t="shared" si="470"/>
        <v>1</v>
      </c>
      <c r="BI658" t="str">
        <f t="shared" si="471"/>
        <v xml:space="preserve"> </v>
      </c>
      <c r="BJ658" t="str">
        <f t="shared" si="472"/>
        <v>000000000000000</v>
      </c>
      <c r="BK658" t="str">
        <f t="shared" si="473"/>
        <v/>
      </c>
      <c r="BL658" t="str">
        <f t="shared" si="474"/>
        <v/>
      </c>
      <c r="BM658" t="str">
        <f t="shared" si="475"/>
        <v/>
      </c>
      <c r="BN658" t="str">
        <f t="shared" si="476"/>
        <v/>
      </c>
      <c r="BO658" t="str">
        <f t="shared" si="477"/>
        <v/>
      </c>
      <c r="BP658" t="str">
        <f t="shared" si="478"/>
        <v/>
      </c>
      <c r="BQ658" t="str">
        <f t="shared" si="479"/>
        <v/>
      </c>
      <c r="BR658" t="str">
        <f t="shared" si="480"/>
        <v/>
      </c>
      <c r="BS658" s="22" t="str">
        <f ca="1">IF(BT658="","",MAX($BS$5:INDIRECT(ADDRESS(ROW()-1,COLUMN())))+1)</f>
        <v/>
      </c>
      <c r="BT658" s="22" t="str">
        <f t="shared" si="481"/>
        <v/>
      </c>
      <c r="BU658" s="22" t="str">
        <f ca="1">IF(BV658="","",MAX($BU$5:INDIRECT(ADDRESS(ROW()-1,COLUMN())))+1)</f>
        <v/>
      </c>
      <c r="BV658" s="22" t="str">
        <f t="shared" si="482"/>
        <v/>
      </c>
    </row>
    <row r="659" spans="2:74">
      <c r="B659" s="39"/>
      <c r="C659" s="3"/>
      <c r="D659" s="3" t="str">
        <f t="shared" si="443"/>
        <v/>
      </c>
      <c r="E659" s="40"/>
      <c r="F659" s="40"/>
      <c r="G659" s="40">
        <f t="shared" si="450"/>
        <v>0</v>
      </c>
      <c r="H659" s="3">
        <v>80</v>
      </c>
      <c r="I659" s="3" t="str">
        <f t="shared" si="444"/>
        <v>C U I T</v>
      </c>
      <c r="J659" s="33"/>
      <c r="K659" s="3"/>
      <c r="L659" s="41"/>
      <c r="M659" s="41"/>
      <c r="N659" s="41"/>
      <c r="O659" s="41"/>
      <c r="P659" s="41"/>
      <c r="Q659" s="41"/>
      <c r="R659" s="41"/>
      <c r="S659" s="41"/>
      <c r="T659" s="3" t="s">
        <v>645</v>
      </c>
      <c r="U659" s="3" t="str">
        <f t="shared" si="445"/>
        <v>PESOS ARGENTINOS</v>
      </c>
      <c r="V659" s="41">
        <v>1</v>
      </c>
      <c r="W659" s="41">
        <v>1</v>
      </c>
      <c r="X659" s="3">
        <v>0</v>
      </c>
      <c r="Y659" s="3" t="str">
        <f t="shared" si="446"/>
        <v>NO CORRESPONDE</v>
      </c>
      <c r="Z659" s="3"/>
      <c r="AA659" s="39" t="str">
        <f t="shared" si="451"/>
        <v/>
      </c>
      <c r="AC659" s="46"/>
      <c r="AD659" s="7"/>
      <c r="AE659" s="3" t="str">
        <f t="shared" si="447"/>
        <v/>
      </c>
      <c r="AF659" s="47">
        <f t="shared" si="483"/>
        <v>0</v>
      </c>
      <c r="AG659" s="46"/>
      <c r="AH659" s="7"/>
      <c r="AI659" s="3" t="str">
        <f t="shared" si="448"/>
        <v/>
      </c>
      <c r="AJ659" s="47">
        <f t="shared" si="484"/>
        <v>0</v>
      </c>
      <c r="AK659" s="53">
        <f t="shared" si="485"/>
        <v>0</v>
      </c>
      <c r="AL659" s="53">
        <f t="shared" si="486"/>
        <v>0</v>
      </c>
      <c r="AN659" s="56">
        <f t="shared" si="449"/>
        <v>0</v>
      </c>
      <c r="AP659" t="str">
        <f t="shared" si="452"/>
        <v/>
      </c>
      <c r="AQ659" t="str">
        <f t="shared" si="453"/>
        <v/>
      </c>
      <c r="AR659" t="str">
        <f t="shared" si="454"/>
        <v/>
      </c>
      <c r="AS659" t="str">
        <f t="shared" si="455"/>
        <v/>
      </c>
      <c r="AT659" t="str">
        <f t="shared" si="456"/>
        <v/>
      </c>
      <c r="AU659" t="str">
        <f t="shared" si="457"/>
        <v>80</v>
      </c>
      <c r="AV659" t="str">
        <f t="shared" si="458"/>
        <v/>
      </c>
      <c r="AW659" t="str">
        <f t="shared" si="459"/>
        <v xml:space="preserve">                              </v>
      </c>
      <c r="AX659" t="str">
        <f t="shared" si="460"/>
        <v>000000000000000</v>
      </c>
      <c r="AY659" t="str">
        <f t="shared" si="461"/>
        <v>000000000000000</v>
      </c>
      <c r="AZ659" t="str">
        <f t="shared" si="462"/>
        <v>000000000000000</v>
      </c>
      <c r="BA659" t="str">
        <f t="shared" si="463"/>
        <v>000000000000000</v>
      </c>
      <c r="BB659" t="str">
        <f t="shared" si="464"/>
        <v>000000000000000</v>
      </c>
      <c r="BC659" t="str">
        <f t="shared" si="465"/>
        <v>000000000000000</v>
      </c>
      <c r="BD659" t="str">
        <f t="shared" si="466"/>
        <v>000000000000000</v>
      </c>
      <c r="BE659" t="str">
        <f t="shared" si="467"/>
        <v>000000000000000</v>
      </c>
      <c r="BF659" t="str">
        <f t="shared" si="468"/>
        <v>PES</v>
      </c>
      <c r="BG659" t="str">
        <f t="shared" si="469"/>
        <v>0001000000</v>
      </c>
      <c r="BH659">
        <f t="shared" si="470"/>
        <v>1</v>
      </c>
      <c r="BI659" t="str">
        <f t="shared" si="471"/>
        <v xml:space="preserve"> </v>
      </c>
      <c r="BJ659" t="str">
        <f t="shared" si="472"/>
        <v>000000000000000</v>
      </c>
      <c r="BK659" t="str">
        <f t="shared" si="473"/>
        <v/>
      </c>
      <c r="BL659" t="str">
        <f t="shared" si="474"/>
        <v/>
      </c>
      <c r="BM659" t="str">
        <f t="shared" si="475"/>
        <v/>
      </c>
      <c r="BN659" t="str">
        <f t="shared" si="476"/>
        <v/>
      </c>
      <c r="BO659" t="str">
        <f t="shared" si="477"/>
        <v/>
      </c>
      <c r="BP659" t="str">
        <f t="shared" si="478"/>
        <v/>
      </c>
      <c r="BQ659" t="str">
        <f t="shared" si="479"/>
        <v/>
      </c>
      <c r="BR659" t="str">
        <f t="shared" si="480"/>
        <v/>
      </c>
      <c r="BS659" s="22" t="str">
        <f ca="1">IF(BT659="","",MAX($BS$5:INDIRECT(ADDRESS(ROW()-1,COLUMN())))+1)</f>
        <v/>
      </c>
      <c r="BT659" s="22" t="str">
        <f t="shared" si="481"/>
        <v/>
      </c>
      <c r="BU659" s="22" t="str">
        <f ca="1">IF(BV659="","",MAX($BU$5:INDIRECT(ADDRESS(ROW()-1,COLUMN())))+1)</f>
        <v/>
      </c>
      <c r="BV659" s="22" t="str">
        <f t="shared" si="482"/>
        <v/>
      </c>
    </row>
    <row r="660" spans="2:74">
      <c r="B660" s="39"/>
      <c r="C660" s="3"/>
      <c r="D660" s="3" t="str">
        <f t="shared" si="443"/>
        <v/>
      </c>
      <c r="E660" s="40"/>
      <c r="F660" s="40"/>
      <c r="G660" s="40">
        <f t="shared" si="450"/>
        <v>0</v>
      </c>
      <c r="H660" s="3">
        <v>80</v>
      </c>
      <c r="I660" s="3" t="str">
        <f t="shared" si="444"/>
        <v>C U I T</v>
      </c>
      <c r="J660" s="33"/>
      <c r="K660" s="3"/>
      <c r="L660" s="41"/>
      <c r="M660" s="41"/>
      <c r="N660" s="41"/>
      <c r="O660" s="41"/>
      <c r="P660" s="41"/>
      <c r="Q660" s="41"/>
      <c r="R660" s="41"/>
      <c r="S660" s="41"/>
      <c r="T660" s="3" t="s">
        <v>645</v>
      </c>
      <c r="U660" s="3" t="str">
        <f t="shared" si="445"/>
        <v>PESOS ARGENTINOS</v>
      </c>
      <c r="V660" s="41">
        <v>1</v>
      </c>
      <c r="W660" s="41">
        <v>1</v>
      </c>
      <c r="X660" s="3">
        <v>0</v>
      </c>
      <c r="Y660" s="3" t="str">
        <f t="shared" si="446"/>
        <v>NO CORRESPONDE</v>
      </c>
      <c r="Z660" s="3"/>
      <c r="AA660" s="39" t="str">
        <f t="shared" si="451"/>
        <v/>
      </c>
      <c r="AC660" s="46"/>
      <c r="AD660" s="7"/>
      <c r="AE660" s="3" t="str">
        <f t="shared" si="447"/>
        <v/>
      </c>
      <c r="AF660" s="47">
        <f t="shared" si="483"/>
        <v>0</v>
      </c>
      <c r="AG660" s="46"/>
      <c r="AH660" s="7"/>
      <c r="AI660" s="3" t="str">
        <f t="shared" si="448"/>
        <v/>
      </c>
      <c r="AJ660" s="47">
        <f t="shared" si="484"/>
        <v>0</v>
      </c>
      <c r="AK660" s="53">
        <f t="shared" si="485"/>
        <v>0</v>
      </c>
      <c r="AL660" s="53">
        <f t="shared" si="486"/>
        <v>0</v>
      </c>
      <c r="AN660" s="56">
        <f t="shared" si="449"/>
        <v>0</v>
      </c>
      <c r="AP660" t="str">
        <f t="shared" si="452"/>
        <v/>
      </c>
      <c r="AQ660" t="str">
        <f t="shared" si="453"/>
        <v/>
      </c>
      <c r="AR660" t="str">
        <f t="shared" si="454"/>
        <v/>
      </c>
      <c r="AS660" t="str">
        <f t="shared" si="455"/>
        <v/>
      </c>
      <c r="AT660" t="str">
        <f t="shared" si="456"/>
        <v/>
      </c>
      <c r="AU660" t="str">
        <f t="shared" si="457"/>
        <v>80</v>
      </c>
      <c r="AV660" t="str">
        <f t="shared" si="458"/>
        <v/>
      </c>
      <c r="AW660" t="str">
        <f t="shared" si="459"/>
        <v xml:space="preserve">                              </v>
      </c>
      <c r="AX660" t="str">
        <f t="shared" si="460"/>
        <v>000000000000000</v>
      </c>
      <c r="AY660" t="str">
        <f t="shared" si="461"/>
        <v>000000000000000</v>
      </c>
      <c r="AZ660" t="str">
        <f t="shared" si="462"/>
        <v>000000000000000</v>
      </c>
      <c r="BA660" t="str">
        <f t="shared" si="463"/>
        <v>000000000000000</v>
      </c>
      <c r="BB660" t="str">
        <f t="shared" si="464"/>
        <v>000000000000000</v>
      </c>
      <c r="BC660" t="str">
        <f t="shared" si="465"/>
        <v>000000000000000</v>
      </c>
      <c r="BD660" t="str">
        <f t="shared" si="466"/>
        <v>000000000000000</v>
      </c>
      <c r="BE660" t="str">
        <f t="shared" si="467"/>
        <v>000000000000000</v>
      </c>
      <c r="BF660" t="str">
        <f t="shared" si="468"/>
        <v>PES</v>
      </c>
      <c r="BG660" t="str">
        <f t="shared" si="469"/>
        <v>0001000000</v>
      </c>
      <c r="BH660">
        <f t="shared" si="470"/>
        <v>1</v>
      </c>
      <c r="BI660" t="str">
        <f t="shared" si="471"/>
        <v xml:space="preserve"> </v>
      </c>
      <c r="BJ660" t="str">
        <f t="shared" si="472"/>
        <v>000000000000000</v>
      </c>
      <c r="BK660" t="str">
        <f t="shared" si="473"/>
        <v/>
      </c>
      <c r="BL660" t="str">
        <f t="shared" si="474"/>
        <v/>
      </c>
      <c r="BM660" t="str">
        <f t="shared" si="475"/>
        <v/>
      </c>
      <c r="BN660" t="str">
        <f t="shared" si="476"/>
        <v/>
      </c>
      <c r="BO660" t="str">
        <f t="shared" si="477"/>
        <v/>
      </c>
      <c r="BP660" t="str">
        <f t="shared" si="478"/>
        <v/>
      </c>
      <c r="BQ660" t="str">
        <f t="shared" si="479"/>
        <v/>
      </c>
      <c r="BR660" t="str">
        <f t="shared" si="480"/>
        <v/>
      </c>
      <c r="BS660" s="22" t="str">
        <f ca="1">IF(BT660="","",MAX($BS$5:INDIRECT(ADDRESS(ROW()-1,COLUMN())))+1)</f>
        <v/>
      </c>
      <c r="BT660" s="22" t="str">
        <f t="shared" si="481"/>
        <v/>
      </c>
      <c r="BU660" s="22" t="str">
        <f ca="1">IF(BV660="","",MAX($BU$5:INDIRECT(ADDRESS(ROW()-1,COLUMN())))+1)</f>
        <v/>
      </c>
      <c r="BV660" s="22" t="str">
        <f t="shared" si="482"/>
        <v/>
      </c>
    </row>
    <row r="661" spans="2:74">
      <c r="B661" s="39"/>
      <c r="C661" s="3"/>
      <c r="D661" s="3" t="str">
        <f t="shared" si="443"/>
        <v/>
      </c>
      <c r="E661" s="40"/>
      <c r="F661" s="40"/>
      <c r="G661" s="40">
        <f t="shared" si="450"/>
        <v>0</v>
      </c>
      <c r="H661" s="3">
        <v>80</v>
      </c>
      <c r="I661" s="3" t="str">
        <f t="shared" si="444"/>
        <v>C U I T</v>
      </c>
      <c r="J661" s="33"/>
      <c r="K661" s="3"/>
      <c r="L661" s="41"/>
      <c r="M661" s="41"/>
      <c r="N661" s="41"/>
      <c r="O661" s="41"/>
      <c r="P661" s="41"/>
      <c r="Q661" s="41"/>
      <c r="R661" s="41"/>
      <c r="S661" s="41"/>
      <c r="T661" s="3" t="s">
        <v>645</v>
      </c>
      <c r="U661" s="3" t="str">
        <f t="shared" si="445"/>
        <v>PESOS ARGENTINOS</v>
      </c>
      <c r="V661" s="41">
        <v>1</v>
      </c>
      <c r="W661" s="41">
        <v>1</v>
      </c>
      <c r="X661" s="3">
        <v>0</v>
      </c>
      <c r="Y661" s="3" t="str">
        <f t="shared" si="446"/>
        <v>NO CORRESPONDE</v>
      </c>
      <c r="Z661" s="3"/>
      <c r="AA661" s="39" t="str">
        <f t="shared" si="451"/>
        <v/>
      </c>
      <c r="AC661" s="46"/>
      <c r="AD661" s="7"/>
      <c r="AE661" s="3" t="str">
        <f t="shared" si="447"/>
        <v/>
      </c>
      <c r="AF661" s="47">
        <f t="shared" si="483"/>
        <v>0</v>
      </c>
      <c r="AG661" s="46"/>
      <c r="AH661" s="7"/>
      <c r="AI661" s="3" t="str">
        <f t="shared" si="448"/>
        <v/>
      </c>
      <c r="AJ661" s="47">
        <f t="shared" si="484"/>
        <v>0</v>
      </c>
      <c r="AK661" s="53">
        <f t="shared" si="485"/>
        <v>0</v>
      </c>
      <c r="AL661" s="53">
        <f t="shared" si="486"/>
        <v>0</v>
      </c>
      <c r="AN661" s="56">
        <f t="shared" si="449"/>
        <v>0</v>
      </c>
      <c r="AP661" t="str">
        <f t="shared" si="452"/>
        <v/>
      </c>
      <c r="AQ661" t="str">
        <f t="shared" si="453"/>
        <v/>
      </c>
      <c r="AR661" t="str">
        <f t="shared" si="454"/>
        <v/>
      </c>
      <c r="AS661" t="str">
        <f t="shared" si="455"/>
        <v/>
      </c>
      <c r="AT661" t="str">
        <f t="shared" si="456"/>
        <v/>
      </c>
      <c r="AU661" t="str">
        <f t="shared" si="457"/>
        <v>80</v>
      </c>
      <c r="AV661" t="str">
        <f t="shared" si="458"/>
        <v/>
      </c>
      <c r="AW661" t="str">
        <f t="shared" si="459"/>
        <v xml:space="preserve">                              </v>
      </c>
      <c r="AX661" t="str">
        <f t="shared" si="460"/>
        <v>000000000000000</v>
      </c>
      <c r="AY661" t="str">
        <f t="shared" si="461"/>
        <v>000000000000000</v>
      </c>
      <c r="AZ661" t="str">
        <f t="shared" si="462"/>
        <v>000000000000000</v>
      </c>
      <c r="BA661" t="str">
        <f t="shared" si="463"/>
        <v>000000000000000</v>
      </c>
      <c r="BB661" t="str">
        <f t="shared" si="464"/>
        <v>000000000000000</v>
      </c>
      <c r="BC661" t="str">
        <f t="shared" si="465"/>
        <v>000000000000000</v>
      </c>
      <c r="BD661" t="str">
        <f t="shared" si="466"/>
        <v>000000000000000</v>
      </c>
      <c r="BE661" t="str">
        <f t="shared" si="467"/>
        <v>000000000000000</v>
      </c>
      <c r="BF661" t="str">
        <f t="shared" si="468"/>
        <v>PES</v>
      </c>
      <c r="BG661" t="str">
        <f t="shared" si="469"/>
        <v>0001000000</v>
      </c>
      <c r="BH661">
        <f t="shared" si="470"/>
        <v>1</v>
      </c>
      <c r="BI661" t="str">
        <f t="shared" si="471"/>
        <v xml:space="preserve"> </v>
      </c>
      <c r="BJ661" t="str">
        <f t="shared" si="472"/>
        <v>000000000000000</v>
      </c>
      <c r="BK661" t="str">
        <f t="shared" si="473"/>
        <v/>
      </c>
      <c r="BL661" t="str">
        <f t="shared" si="474"/>
        <v/>
      </c>
      <c r="BM661" t="str">
        <f t="shared" si="475"/>
        <v/>
      </c>
      <c r="BN661" t="str">
        <f t="shared" si="476"/>
        <v/>
      </c>
      <c r="BO661" t="str">
        <f t="shared" si="477"/>
        <v/>
      </c>
      <c r="BP661" t="str">
        <f t="shared" si="478"/>
        <v/>
      </c>
      <c r="BQ661" t="str">
        <f t="shared" si="479"/>
        <v/>
      </c>
      <c r="BR661" t="str">
        <f t="shared" si="480"/>
        <v/>
      </c>
      <c r="BS661" s="22" t="str">
        <f ca="1">IF(BT661="","",MAX($BS$5:INDIRECT(ADDRESS(ROW()-1,COLUMN())))+1)</f>
        <v/>
      </c>
      <c r="BT661" s="22" t="str">
        <f t="shared" si="481"/>
        <v/>
      </c>
      <c r="BU661" s="22" t="str">
        <f ca="1">IF(BV661="","",MAX($BU$5:INDIRECT(ADDRESS(ROW()-1,COLUMN())))+1)</f>
        <v/>
      </c>
      <c r="BV661" s="22" t="str">
        <f t="shared" si="482"/>
        <v/>
      </c>
    </row>
    <row r="662" spans="2:74">
      <c r="B662" s="39"/>
      <c r="C662" s="3"/>
      <c r="D662" s="3" t="str">
        <f t="shared" si="443"/>
        <v/>
      </c>
      <c r="E662" s="40"/>
      <c r="F662" s="40"/>
      <c r="G662" s="40">
        <f t="shared" si="450"/>
        <v>0</v>
      </c>
      <c r="H662" s="3">
        <v>80</v>
      </c>
      <c r="I662" s="3" t="str">
        <f t="shared" si="444"/>
        <v>C U I T</v>
      </c>
      <c r="J662" s="33"/>
      <c r="K662" s="3"/>
      <c r="L662" s="41"/>
      <c r="M662" s="41"/>
      <c r="N662" s="41"/>
      <c r="O662" s="41"/>
      <c r="P662" s="41"/>
      <c r="Q662" s="41"/>
      <c r="R662" s="41"/>
      <c r="S662" s="41"/>
      <c r="T662" s="3" t="s">
        <v>645</v>
      </c>
      <c r="U662" s="3" t="str">
        <f t="shared" si="445"/>
        <v>PESOS ARGENTINOS</v>
      </c>
      <c r="V662" s="41">
        <v>1</v>
      </c>
      <c r="W662" s="41">
        <v>1</v>
      </c>
      <c r="X662" s="3">
        <v>0</v>
      </c>
      <c r="Y662" s="3" t="str">
        <f t="shared" si="446"/>
        <v>NO CORRESPONDE</v>
      </c>
      <c r="Z662" s="3"/>
      <c r="AA662" s="39" t="str">
        <f t="shared" si="451"/>
        <v/>
      </c>
      <c r="AC662" s="46"/>
      <c r="AD662" s="7"/>
      <c r="AE662" s="3" t="str">
        <f t="shared" si="447"/>
        <v/>
      </c>
      <c r="AF662" s="47">
        <f t="shared" si="483"/>
        <v>0</v>
      </c>
      <c r="AG662" s="46"/>
      <c r="AH662" s="7"/>
      <c r="AI662" s="3" t="str">
        <f t="shared" si="448"/>
        <v/>
      </c>
      <c r="AJ662" s="47">
        <f t="shared" si="484"/>
        <v>0</v>
      </c>
      <c r="AK662" s="53">
        <f t="shared" si="485"/>
        <v>0</v>
      </c>
      <c r="AL662" s="53">
        <f t="shared" si="486"/>
        <v>0</v>
      </c>
      <c r="AN662" s="56">
        <f t="shared" si="449"/>
        <v>0</v>
      </c>
      <c r="AP662" t="str">
        <f t="shared" si="452"/>
        <v/>
      </c>
      <c r="AQ662" t="str">
        <f t="shared" si="453"/>
        <v/>
      </c>
      <c r="AR662" t="str">
        <f t="shared" si="454"/>
        <v/>
      </c>
      <c r="AS662" t="str">
        <f t="shared" si="455"/>
        <v/>
      </c>
      <c r="AT662" t="str">
        <f t="shared" si="456"/>
        <v/>
      </c>
      <c r="AU662" t="str">
        <f t="shared" si="457"/>
        <v>80</v>
      </c>
      <c r="AV662" t="str">
        <f t="shared" si="458"/>
        <v/>
      </c>
      <c r="AW662" t="str">
        <f t="shared" si="459"/>
        <v xml:space="preserve">                              </v>
      </c>
      <c r="AX662" t="str">
        <f t="shared" si="460"/>
        <v>000000000000000</v>
      </c>
      <c r="AY662" t="str">
        <f t="shared" si="461"/>
        <v>000000000000000</v>
      </c>
      <c r="AZ662" t="str">
        <f t="shared" si="462"/>
        <v>000000000000000</v>
      </c>
      <c r="BA662" t="str">
        <f t="shared" si="463"/>
        <v>000000000000000</v>
      </c>
      <c r="BB662" t="str">
        <f t="shared" si="464"/>
        <v>000000000000000</v>
      </c>
      <c r="BC662" t="str">
        <f t="shared" si="465"/>
        <v>000000000000000</v>
      </c>
      <c r="BD662" t="str">
        <f t="shared" si="466"/>
        <v>000000000000000</v>
      </c>
      <c r="BE662" t="str">
        <f t="shared" si="467"/>
        <v>000000000000000</v>
      </c>
      <c r="BF662" t="str">
        <f t="shared" si="468"/>
        <v>PES</v>
      </c>
      <c r="BG662" t="str">
        <f t="shared" si="469"/>
        <v>0001000000</v>
      </c>
      <c r="BH662">
        <f t="shared" si="470"/>
        <v>1</v>
      </c>
      <c r="BI662" t="str">
        <f t="shared" si="471"/>
        <v xml:space="preserve"> </v>
      </c>
      <c r="BJ662" t="str">
        <f t="shared" si="472"/>
        <v>000000000000000</v>
      </c>
      <c r="BK662" t="str">
        <f t="shared" si="473"/>
        <v/>
      </c>
      <c r="BL662" t="str">
        <f t="shared" si="474"/>
        <v/>
      </c>
      <c r="BM662" t="str">
        <f t="shared" si="475"/>
        <v/>
      </c>
      <c r="BN662" t="str">
        <f t="shared" si="476"/>
        <v/>
      </c>
      <c r="BO662" t="str">
        <f t="shared" si="477"/>
        <v/>
      </c>
      <c r="BP662" t="str">
        <f t="shared" si="478"/>
        <v/>
      </c>
      <c r="BQ662" t="str">
        <f t="shared" si="479"/>
        <v/>
      </c>
      <c r="BR662" t="str">
        <f t="shared" si="480"/>
        <v/>
      </c>
      <c r="BS662" s="22" t="str">
        <f ca="1">IF(BT662="","",MAX($BS$5:INDIRECT(ADDRESS(ROW()-1,COLUMN())))+1)</f>
        <v/>
      </c>
      <c r="BT662" s="22" t="str">
        <f t="shared" si="481"/>
        <v/>
      </c>
      <c r="BU662" s="22" t="str">
        <f ca="1">IF(BV662="","",MAX($BU$5:INDIRECT(ADDRESS(ROW()-1,COLUMN())))+1)</f>
        <v/>
      </c>
      <c r="BV662" s="22" t="str">
        <f t="shared" si="482"/>
        <v/>
      </c>
    </row>
    <row r="663" spans="2:74">
      <c r="B663" s="39"/>
      <c r="C663" s="3"/>
      <c r="D663" s="3" t="str">
        <f t="shared" si="443"/>
        <v/>
      </c>
      <c r="E663" s="40"/>
      <c r="F663" s="40"/>
      <c r="G663" s="40">
        <f t="shared" si="450"/>
        <v>0</v>
      </c>
      <c r="H663" s="3">
        <v>80</v>
      </c>
      <c r="I663" s="3" t="str">
        <f t="shared" si="444"/>
        <v>C U I T</v>
      </c>
      <c r="J663" s="33"/>
      <c r="K663" s="3"/>
      <c r="L663" s="41"/>
      <c r="M663" s="41"/>
      <c r="N663" s="41"/>
      <c r="O663" s="41"/>
      <c r="P663" s="41"/>
      <c r="Q663" s="41"/>
      <c r="R663" s="41"/>
      <c r="S663" s="41"/>
      <c r="T663" s="3" t="s">
        <v>645</v>
      </c>
      <c r="U663" s="3" t="str">
        <f t="shared" si="445"/>
        <v>PESOS ARGENTINOS</v>
      </c>
      <c r="V663" s="41">
        <v>1</v>
      </c>
      <c r="W663" s="41">
        <v>1</v>
      </c>
      <c r="X663" s="3">
        <v>0</v>
      </c>
      <c r="Y663" s="3" t="str">
        <f t="shared" si="446"/>
        <v>NO CORRESPONDE</v>
      </c>
      <c r="Z663" s="3"/>
      <c r="AA663" s="39" t="str">
        <f t="shared" si="451"/>
        <v/>
      </c>
      <c r="AC663" s="46"/>
      <c r="AD663" s="7"/>
      <c r="AE663" s="3" t="str">
        <f t="shared" si="447"/>
        <v/>
      </c>
      <c r="AF663" s="47">
        <f t="shared" si="483"/>
        <v>0</v>
      </c>
      <c r="AG663" s="46"/>
      <c r="AH663" s="7"/>
      <c r="AI663" s="3" t="str">
        <f t="shared" si="448"/>
        <v/>
      </c>
      <c r="AJ663" s="47">
        <f t="shared" si="484"/>
        <v>0</v>
      </c>
      <c r="AK663" s="53">
        <f t="shared" si="485"/>
        <v>0</v>
      </c>
      <c r="AL663" s="53">
        <f t="shared" si="486"/>
        <v>0</v>
      </c>
      <c r="AN663" s="56">
        <f t="shared" si="449"/>
        <v>0</v>
      </c>
      <c r="AP663" t="str">
        <f t="shared" si="452"/>
        <v/>
      </c>
      <c r="AQ663" t="str">
        <f t="shared" si="453"/>
        <v/>
      </c>
      <c r="AR663" t="str">
        <f t="shared" si="454"/>
        <v/>
      </c>
      <c r="AS663" t="str">
        <f t="shared" si="455"/>
        <v/>
      </c>
      <c r="AT663" t="str">
        <f t="shared" si="456"/>
        <v/>
      </c>
      <c r="AU663" t="str">
        <f t="shared" si="457"/>
        <v>80</v>
      </c>
      <c r="AV663" t="str">
        <f t="shared" si="458"/>
        <v/>
      </c>
      <c r="AW663" t="str">
        <f t="shared" si="459"/>
        <v xml:space="preserve">                              </v>
      </c>
      <c r="AX663" t="str">
        <f t="shared" si="460"/>
        <v>000000000000000</v>
      </c>
      <c r="AY663" t="str">
        <f t="shared" si="461"/>
        <v>000000000000000</v>
      </c>
      <c r="AZ663" t="str">
        <f t="shared" si="462"/>
        <v>000000000000000</v>
      </c>
      <c r="BA663" t="str">
        <f t="shared" si="463"/>
        <v>000000000000000</v>
      </c>
      <c r="BB663" t="str">
        <f t="shared" si="464"/>
        <v>000000000000000</v>
      </c>
      <c r="BC663" t="str">
        <f t="shared" si="465"/>
        <v>000000000000000</v>
      </c>
      <c r="BD663" t="str">
        <f t="shared" si="466"/>
        <v>000000000000000</v>
      </c>
      <c r="BE663" t="str">
        <f t="shared" si="467"/>
        <v>000000000000000</v>
      </c>
      <c r="BF663" t="str">
        <f t="shared" si="468"/>
        <v>PES</v>
      </c>
      <c r="BG663" t="str">
        <f t="shared" si="469"/>
        <v>0001000000</v>
      </c>
      <c r="BH663">
        <f t="shared" si="470"/>
        <v>1</v>
      </c>
      <c r="BI663" t="str">
        <f t="shared" si="471"/>
        <v xml:space="preserve"> </v>
      </c>
      <c r="BJ663" t="str">
        <f t="shared" si="472"/>
        <v>000000000000000</v>
      </c>
      <c r="BK663" t="str">
        <f t="shared" si="473"/>
        <v/>
      </c>
      <c r="BL663" t="str">
        <f t="shared" si="474"/>
        <v/>
      </c>
      <c r="BM663" t="str">
        <f t="shared" si="475"/>
        <v/>
      </c>
      <c r="BN663" t="str">
        <f t="shared" si="476"/>
        <v/>
      </c>
      <c r="BO663" t="str">
        <f t="shared" si="477"/>
        <v/>
      </c>
      <c r="BP663" t="str">
        <f t="shared" si="478"/>
        <v/>
      </c>
      <c r="BQ663" t="str">
        <f t="shared" si="479"/>
        <v/>
      </c>
      <c r="BR663" t="str">
        <f t="shared" si="480"/>
        <v/>
      </c>
      <c r="BS663" s="22" t="str">
        <f ca="1">IF(BT663="","",MAX($BS$5:INDIRECT(ADDRESS(ROW()-1,COLUMN())))+1)</f>
        <v/>
      </c>
      <c r="BT663" s="22" t="str">
        <f t="shared" si="481"/>
        <v/>
      </c>
      <c r="BU663" s="22" t="str">
        <f ca="1">IF(BV663="","",MAX($BU$5:INDIRECT(ADDRESS(ROW()-1,COLUMN())))+1)</f>
        <v/>
      </c>
      <c r="BV663" s="22" t="str">
        <f t="shared" si="482"/>
        <v/>
      </c>
    </row>
    <row r="664" spans="2:74">
      <c r="B664" s="39"/>
      <c r="C664" s="3"/>
      <c r="D664" s="3" t="str">
        <f t="shared" si="443"/>
        <v/>
      </c>
      <c r="E664" s="40"/>
      <c r="F664" s="40"/>
      <c r="G664" s="40">
        <f t="shared" si="450"/>
        <v>0</v>
      </c>
      <c r="H664" s="3">
        <v>80</v>
      </c>
      <c r="I664" s="3" t="str">
        <f t="shared" si="444"/>
        <v>C U I T</v>
      </c>
      <c r="J664" s="33"/>
      <c r="K664" s="3"/>
      <c r="L664" s="41"/>
      <c r="M664" s="41"/>
      <c r="N664" s="41"/>
      <c r="O664" s="41"/>
      <c r="P664" s="41"/>
      <c r="Q664" s="41"/>
      <c r="R664" s="41"/>
      <c r="S664" s="41"/>
      <c r="T664" s="3" t="s">
        <v>645</v>
      </c>
      <c r="U664" s="3" t="str">
        <f t="shared" si="445"/>
        <v>PESOS ARGENTINOS</v>
      </c>
      <c r="V664" s="41">
        <v>1</v>
      </c>
      <c r="W664" s="41">
        <v>1</v>
      </c>
      <c r="X664" s="3">
        <v>0</v>
      </c>
      <c r="Y664" s="3" t="str">
        <f t="shared" si="446"/>
        <v>NO CORRESPONDE</v>
      </c>
      <c r="Z664" s="3"/>
      <c r="AA664" s="39" t="str">
        <f t="shared" si="451"/>
        <v/>
      </c>
      <c r="AC664" s="46"/>
      <c r="AD664" s="7"/>
      <c r="AE664" s="3" t="str">
        <f t="shared" si="447"/>
        <v/>
      </c>
      <c r="AF664" s="47">
        <f t="shared" si="483"/>
        <v>0</v>
      </c>
      <c r="AG664" s="46"/>
      <c r="AH664" s="7"/>
      <c r="AI664" s="3" t="str">
        <f t="shared" si="448"/>
        <v/>
      </c>
      <c r="AJ664" s="47">
        <f t="shared" si="484"/>
        <v>0</v>
      </c>
      <c r="AK664" s="53">
        <f t="shared" si="485"/>
        <v>0</v>
      </c>
      <c r="AL664" s="53">
        <f t="shared" si="486"/>
        <v>0</v>
      </c>
      <c r="AN664" s="56">
        <f t="shared" si="449"/>
        <v>0</v>
      </c>
      <c r="AP664" t="str">
        <f t="shared" si="452"/>
        <v/>
      </c>
      <c r="AQ664" t="str">
        <f t="shared" si="453"/>
        <v/>
      </c>
      <c r="AR664" t="str">
        <f t="shared" si="454"/>
        <v/>
      </c>
      <c r="AS664" t="str">
        <f t="shared" si="455"/>
        <v/>
      </c>
      <c r="AT664" t="str">
        <f t="shared" si="456"/>
        <v/>
      </c>
      <c r="AU664" t="str">
        <f t="shared" si="457"/>
        <v>80</v>
      </c>
      <c r="AV664" t="str">
        <f t="shared" si="458"/>
        <v/>
      </c>
      <c r="AW664" t="str">
        <f t="shared" si="459"/>
        <v xml:space="preserve">                              </v>
      </c>
      <c r="AX664" t="str">
        <f t="shared" si="460"/>
        <v>000000000000000</v>
      </c>
      <c r="AY664" t="str">
        <f t="shared" si="461"/>
        <v>000000000000000</v>
      </c>
      <c r="AZ664" t="str">
        <f t="shared" si="462"/>
        <v>000000000000000</v>
      </c>
      <c r="BA664" t="str">
        <f t="shared" si="463"/>
        <v>000000000000000</v>
      </c>
      <c r="BB664" t="str">
        <f t="shared" si="464"/>
        <v>000000000000000</v>
      </c>
      <c r="BC664" t="str">
        <f t="shared" si="465"/>
        <v>000000000000000</v>
      </c>
      <c r="BD664" t="str">
        <f t="shared" si="466"/>
        <v>000000000000000</v>
      </c>
      <c r="BE664" t="str">
        <f t="shared" si="467"/>
        <v>000000000000000</v>
      </c>
      <c r="BF664" t="str">
        <f t="shared" si="468"/>
        <v>PES</v>
      </c>
      <c r="BG664" t="str">
        <f t="shared" si="469"/>
        <v>0001000000</v>
      </c>
      <c r="BH664">
        <f t="shared" si="470"/>
        <v>1</v>
      </c>
      <c r="BI664" t="str">
        <f t="shared" si="471"/>
        <v xml:space="preserve"> </v>
      </c>
      <c r="BJ664" t="str">
        <f t="shared" si="472"/>
        <v>000000000000000</v>
      </c>
      <c r="BK664" t="str">
        <f t="shared" si="473"/>
        <v/>
      </c>
      <c r="BL664" t="str">
        <f t="shared" si="474"/>
        <v/>
      </c>
      <c r="BM664" t="str">
        <f t="shared" si="475"/>
        <v/>
      </c>
      <c r="BN664" t="str">
        <f t="shared" si="476"/>
        <v/>
      </c>
      <c r="BO664" t="str">
        <f t="shared" si="477"/>
        <v/>
      </c>
      <c r="BP664" t="str">
        <f t="shared" si="478"/>
        <v/>
      </c>
      <c r="BQ664" t="str">
        <f t="shared" si="479"/>
        <v/>
      </c>
      <c r="BR664" t="str">
        <f t="shared" si="480"/>
        <v/>
      </c>
      <c r="BS664" s="22" t="str">
        <f ca="1">IF(BT664="","",MAX($BS$5:INDIRECT(ADDRESS(ROW()-1,COLUMN())))+1)</f>
        <v/>
      </c>
      <c r="BT664" s="22" t="str">
        <f t="shared" si="481"/>
        <v/>
      </c>
      <c r="BU664" s="22" t="str">
        <f ca="1">IF(BV664="","",MAX($BU$5:INDIRECT(ADDRESS(ROW()-1,COLUMN())))+1)</f>
        <v/>
      </c>
      <c r="BV664" s="22" t="str">
        <f t="shared" si="482"/>
        <v/>
      </c>
    </row>
    <row r="665" spans="2:74">
      <c r="B665" s="39"/>
      <c r="C665" s="3"/>
      <c r="D665" s="3" t="str">
        <f t="shared" si="443"/>
        <v/>
      </c>
      <c r="E665" s="40"/>
      <c r="F665" s="40"/>
      <c r="G665" s="40">
        <f t="shared" si="450"/>
        <v>0</v>
      </c>
      <c r="H665" s="3">
        <v>80</v>
      </c>
      <c r="I665" s="3" t="str">
        <f t="shared" si="444"/>
        <v>C U I T</v>
      </c>
      <c r="J665" s="33"/>
      <c r="K665" s="3"/>
      <c r="L665" s="41"/>
      <c r="M665" s="41"/>
      <c r="N665" s="41"/>
      <c r="O665" s="41"/>
      <c r="P665" s="41"/>
      <c r="Q665" s="41"/>
      <c r="R665" s="41"/>
      <c r="S665" s="41"/>
      <c r="T665" s="3" t="s">
        <v>645</v>
      </c>
      <c r="U665" s="3" t="str">
        <f t="shared" si="445"/>
        <v>PESOS ARGENTINOS</v>
      </c>
      <c r="V665" s="41">
        <v>1</v>
      </c>
      <c r="W665" s="41">
        <v>1</v>
      </c>
      <c r="X665" s="3">
        <v>0</v>
      </c>
      <c r="Y665" s="3" t="str">
        <f t="shared" si="446"/>
        <v>NO CORRESPONDE</v>
      </c>
      <c r="Z665" s="3"/>
      <c r="AA665" s="39" t="str">
        <f t="shared" si="451"/>
        <v/>
      </c>
      <c r="AC665" s="46"/>
      <c r="AD665" s="7"/>
      <c r="AE665" s="3" t="str">
        <f t="shared" si="447"/>
        <v/>
      </c>
      <c r="AF665" s="47">
        <f t="shared" si="483"/>
        <v>0</v>
      </c>
      <c r="AG665" s="46"/>
      <c r="AH665" s="7"/>
      <c r="AI665" s="3" t="str">
        <f t="shared" si="448"/>
        <v/>
      </c>
      <c r="AJ665" s="47">
        <f t="shared" si="484"/>
        <v>0</v>
      </c>
      <c r="AK665" s="53">
        <f t="shared" si="485"/>
        <v>0</v>
      </c>
      <c r="AL665" s="53">
        <f t="shared" si="486"/>
        <v>0</v>
      </c>
      <c r="AN665" s="56">
        <f t="shared" si="449"/>
        <v>0</v>
      </c>
      <c r="AP665" t="str">
        <f t="shared" si="452"/>
        <v/>
      </c>
      <c r="AQ665" t="str">
        <f t="shared" si="453"/>
        <v/>
      </c>
      <c r="AR665" t="str">
        <f t="shared" si="454"/>
        <v/>
      </c>
      <c r="AS665" t="str">
        <f t="shared" si="455"/>
        <v/>
      </c>
      <c r="AT665" t="str">
        <f t="shared" si="456"/>
        <v/>
      </c>
      <c r="AU665" t="str">
        <f t="shared" si="457"/>
        <v>80</v>
      </c>
      <c r="AV665" t="str">
        <f t="shared" si="458"/>
        <v/>
      </c>
      <c r="AW665" t="str">
        <f t="shared" si="459"/>
        <v xml:space="preserve">                              </v>
      </c>
      <c r="AX665" t="str">
        <f t="shared" si="460"/>
        <v>000000000000000</v>
      </c>
      <c r="AY665" t="str">
        <f t="shared" si="461"/>
        <v>000000000000000</v>
      </c>
      <c r="AZ665" t="str">
        <f t="shared" si="462"/>
        <v>000000000000000</v>
      </c>
      <c r="BA665" t="str">
        <f t="shared" si="463"/>
        <v>000000000000000</v>
      </c>
      <c r="BB665" t="str">
        <f t="shared" si="464"/>
        <v>000000000000000</v>
      </c>
      <c r="BC665" t="str">
        <f t="shared" si="465"/>
        <v>000000000000000</v>
      </c>
      <c r="BD665" t="str">
        <f t="shared" si="466"/>
        <v>000000000000000</v>
      </c>
      <c r="BE665" t="str">
        <f t="shared" si="467"/>
        <v>000000000000000</v>
      </c>
      <c r="BF665" t="str">
        <f t="shared" si="468"/>
        <v>PES</v>
      </c>
      <c r="BG665" t="str">
        <f t="shared" si="469"/>
        <v>0001000000</v>
      </c>
      <c r="BH665">
        <f t="shared" si="470"/>
        <v>1</v>
      </c>
      <c r="BI665" t="str">
        <f t="shared" si="471"/>
        <v xml:space="preserve"> </v>
      </c>
      <c r="BJ665" t="str">
        <f t="shared" si="472"/>
        <v>000000000000000</v>
      </c>
      <c r="BK665" t="str">
        <f t="shared" si="473"/>
        <v/>
      </c>
      <c r="BL665" t="str">
        <f t="shared" si="474"/>
        <v/>
      </c>
      <c r="BM665" t="str">
        <f t="shared" si="475"/>
        <v/>
      </c>
      <c r="BN665" t="str">
        <f t="shared" si="476"/>
        <v/>
      </c>
      <c r="BO665" t="str">
        <f t="shared" si="477"/>
        <v/>
      </c>
      <c r="BP665" t="str">
        <f t="shared" si="478"/>
        <v/>
      </c>
      <c r="BQ665" t="str">
        <f t="shared" si="479"/>
        <v/>
      </c>
      <c r="BR665" t="str">
        <f t="shared" si="480"/>
        <v/>
      </c>
      <c r="BS665" s="22" t="str">
        <f ca="1">IF(BT665="","",MAX($BS$5:INDIRECT(ADDRESS(ROW()-1,COLUMN())))+1)</f>
        <v/>
      </c>
      <c r="BT665" s="22" t="str">
        <f t="shared" si="481"/>
        <v/>
      </c>
      <c r="BU665" s="22" t="str">
        <f ca="1">IF(BV665="","",MAX($BU$5:INDIRECT(ADDRESS(ROW()-1,COLUMN())))+1)</f>
        <v/>
      </c>
      <c r="BV665" s="22" t="str">
        <f t="shared" si="482"/>
        <v/>
      </c>
    </row>
    <row r="666" spans="2:74">
      <c r="B666" s="39"/>
      <c r="C666" s="3"/>
      <c r="D666" s="3" t="str">
        <f t="shared" si="443"/>
        <v/>
      </c>
      <c r="E666" s="40"/>
      <c r="F666" s="40"/>
      <c r="G666" s="40">
        <f t="shared" si="450"/>
        <v>0</v>
      </c>
      <c r="H666" s="3">
        <v>80</v>
      </c>
      <c r="I666" s="3" t="str">
        <f t="shared" si="444"/>
        <v>C U I T</v>
      </c>
      <c r="J666" s="33"/>
      <c r="K666" s="3"/>
      <c r="L666" s="41"/>
      <c r="M666" s="41"/>
      <c r="N666" s="41"/>
      <c r="O666" s="41"/>
      <c r="P666" s="41"/>
      <c r="Q666" s="41"/>
      <c r="R666" s="41"/>
      <c r="S666" s="41"/>
      <c r="T666" s="3" t="s">
        <v>645</v>
      </c>
      <c r="U666" s="3" t="str">
        <f t="shared" si="445"/>
        <v>PESOS ARGENTINOS</v>
      </c>
      <c r="V666" s="41">
        <v>1</v>
      </c>
      <c r="W666" s="41">
        <v>1</v>
      </c>
      <c r="X666" s="3">
        <v>0</v>
      </c>
      <c r="Y666" s="3" t="str">
        <f t="shared" si="446"/>
        <v>NO CORRESPONDE</v>
      </c>
      <c r="Z666" s="3"/>
      <c r="AA666" s="39" t="str">
        <f t="shared" si="451"/>
        <v/>
      </c>
      <c r="AC666" s="46"/>
      <c r="AD666" s="7"/>
      <c r="AE666" s="3" t="str">
        <f t="shared" si="447"/>
        <v/>
      </c>
      <c r="AF666" s="47">
        <f t="shared" si="483"/>
        <v>0</v>
      </c>
      <c r="AG666" s="46"/>
      <c r="AH666" s="7"/>
      <c r="AI666" s="3" t="str">
        <f t="shared" si="448"/>
        <v/>
      </c>
      <c r="AJ666" s="47">
        <f t="shared" si="484"/>
        <v>0</v>
      </c>
      <c r="AK666" s="53">
        <f t="shared" si="485"/>
        <v>0</v>
      </c>
      <c r="AL666" s="53">
        <f t="shared" si="486"/>
        <v>0</v>
      </c>
      <c r="AN666" s="56">
        <f t="shared" si="449"/>
        <v>0</v>
      </c>
      <c r="AP666" t="str">
        <f t="shared" si="452"/>
        <v/>
      </c>
      <c r="AQ666" t="str">
        <f t="shared" si="453"/>
        <v/>
      </c>
      <c r="AR666" t="str">
        <f t="shared" si="454"/>
        <v/>
      </c>
      <c r="AS666" t="str">
        <f t="shared" si="455"/>
        <v/>
      </c>
      <c r="AT666" t="str">
        <f t="shared" si="456"/>
        <v/>
      </c>
      <c r="AU666" t="str">
        <f t="shared" si="457"/>
        <v>80</v>
      </c>
      <c r="AV666" t="str">
        <f t="shared" si="458"/>
        <v/>
      </c>
      <c r="AW666" t="str">
        <f t="shared" si="459"/>
        <v xml:space="preserve">                              </v>
      </c>
      <c r="AX666" t="str">
        <f t="shared" si="460"/>
        <v>000000000000000</v>
      </c>
      <c r="AY666" t="str">
        <f t="shared" si="461"/>
        <v>000000000000000</v>
      </c>
      <c r="AZ666" t="str">
        <f t="shared" si="462"/>
        <v>000000000000000</v>
      </c>
      <c r="BA666" t="str">
        <f t="shared" si="463"/>
        <v>000000000000000</v>
      </c>
      <c r="BB666" t="str">
        <f t="shared" si="464"/>
        <v>000000000000000</v>
      </c>
      <c r="BC666" t="str">
        <f t="shared" si="465"/>
        <v>000000000000000</v>
      </c>
      <c r="BD666" t="str">
        <f t="shared" si="466"/>
        <v>000000000000000</v>
      </c>
      <c r="BE666" t="str">
        <f t="shared" si="467"/>
        <v>000000000000000</v>
      </c>
      <c r="BF666" t="str">
        <f t="shared" si="468"/>
        <v>PES</v>
      </c>
      <c r="BG666" t="str">
        <f t="shared" si="469"/>
        <v>0001000000</v>
      </c>
      <c r="BH666">
        <f t="shared" si="470"/>
        <v>1</v>
      </c>
      <c r="BI666" t="str">
        <f t="shared" si="471"/>
        <v xml:space="preserve"> </v>
      </c>
      <c r="BJ666" t="str">
        <f t="shared" si="472"/>
        <v>000000000000000</v>
      </c>
      <c r="BK666" t="str">
        <f t="shared" si="473"/>
        <v/>
      </c>
      <c r="BL666" t="str">
        <f t="shared" si="474"/>
        <v/>
      </c>
      <c r="BM666" t="str">
        <f t="shared" si="475"/>
        <v/>
      </c>
      <c r="BN666" t="str">
        <f t="shared" si="476"/>
        <v/>
      </c>
      <c r="BO666" t="str">
        <f t="shared" si="477"/>
        <v/>
      </c>
      <c r="BP666" t="str">
        <f t="shared" si="478"/>
        <v/>
      </c>
      <c r="BQ666" t="str">
        <f t="shared" si="479"/>
        <v/>
      </c>
      <c r="BR666" t="str">
        <f t="shared" si="480"/>
        <v/>
      </c>
      <c r="BS666" s="22" t="str">
        <f ca="1">IF(BT666="","",MAX($BS$5:INDIRECT(ADDRESS(ROW()-1,COLUMN())))+1)</f>
        <v/>
      </c>
      <c r="BT666" s="22" t="str">
        <f t="shared" si="481"/>
        <v/>
      </c>
      <c r="BU666" s="22" t="str">
        <f ca="1">IF(BV666="","",MAX($BU$5:INDIRECT(ADDRESS(ROW()-1,COLUMN())))+1)</f>
        <v/>
      </c>
      <c r="BV666" s="22" t="str">
        <f t="shared" si="482"/>
        <v/>
      </c>
    </row>
    <row r="667" spans="2:74">
      <c r="B667" s="39"/>
      <c r="C667" s="3"/>
      <c r="D667" s="3" t="str">
        <f t="shared" si="443"/>
        <v/>
      </c>
      <c r="E667" s="40"/>
      <c r="F667" s="40"/>
      <c r="G667" s="40">
        <f t="shared" si="450"/>
        <v>0</v>
      </c>
      <c r="H667" s="3">
        <v>80</v>
      </c>
      <c r="I667" s="3" t="str">
        <f t="shared" si="444"/>
        <v>C U I T</v>
      </c>
      <c r="J667" s="33"/>
      <c r="K667" s="3"/>
      <c r="L667" s="41"/>
      <c r="M667" s="41"/>
      <c r="N667" s="41"/>
      <c r="O667" s="41"/>
      <c r="P667" s="41"/>
      <c r="Q667" s="41"/>
      <c r="R667" s="41"/>
      <c r="S667" s="41"/>
      <c r="T667" s="3" t="s">
        <v>645</v>
      </c>
      <c r="U667" s="3" t="str">
        <f t="shared" si="445"/>
        <v>PESOS ARGENTINOS</v>
      </c>
      <c r="V667" s="41">
        <v>1</v>
      </c>
      <c r="W667" s="41">
        <v>1</v>
      </c>
      <c r="X667" s="3">
        <v>0</v>
      </c>
      <c r="Y667" s="3" t="str">
        <f t="shared" si="446"/>
        <v>NO CORRESPONDE</v>
      </c>
      <c r="Z667" s="3"/>
      <c r="AA667" s="39" t="str">
        <f t="shared" si="451"/>
        <v/>
      </c>
      <c r="AC667" s="46"/>
      <c r="AD667" s="7"/>
      <c r="AE667" s="3" t="str">
        <f t="shared" si="447"/>
        <v/>
      </c>
      <c r="AF667" s="47">
        <f t="shared" si="483"/>
        <v>0</v>
      </c>
      <c r="AG667" s="46"/>
      <c r="AH667" s="7"/>
      <c r="AI667" s="3" t="str">
        <f t="shared" si="448"/>
        <v/>
      </c>
      <c r="AJ667" s="47">
        <f t="shared" si="484"/>
        <v>0</v>
      </c>
      <c r="AK667" s="53">
        <f t="shared" si="485"/>
        <v>0</v>
      </c>
      <c r="AL667" s="53">
        <f t="shared" si="486"/>
        <v>0</v>
      </c>
      <c r="AN667" s="56">
        <f t="shared" si="449"/>
        <v>0</v>
      </c>
      <c r="AP667" t="str">
        <f t="shared" si="452"/>
        <v/>
      </c>
      <c r="AQ667" t="str">
        <f t="shared" si="453"/>
        <v/>
      </c>
      <c r="AR667" t="str">
        <f t="shared" si="454"/>
        <v/>
      </c>
      <c r="AS667" t="str">
        <f t="shared" si="455"/>
        <v/>
      </c>
      <c r="AT667" t="str">
        <f t="shared" si="456"/>
        <v/>
      </c>
      <c r="AU667" t="str">
        <f t="shared" si="457"/>
        <v>80</v>
      </c>
      <c r="AV667" t="str">
        <f t="shared" si="458"/>
        <v/>
      </c>
      <c r="AW667" t="str">
        <f t="shared" si="459"/>
        <v xml:space="preserve">                              </v>
      </c>
      <c r="AX667" t="str">
        <f t="shared" si="460"/>
        <v>000000000000000</v>
      </c>
      <c r="AY667" t="str">
        <f t="shared" si="461"/>
        <v>000000000000000</v>
      </c>
      <c r="AZ667" t="str">
        <f t="shared" si="462"/>
        <v>000000000000000</v>
      </c>
      <c r="BA667" t="str">
        <f t="shared" si="463"/>
        <v>000000000000000</v>
      </c>
      <c r="BB667" t="str">
        <f t="shared" si="464"/>
        <v>000000000000000</v>
      </c>
      <c r="BC667" t="str">
        <f t="shared" si="465"/>
        <v>000000000000000</v>
      </c>
      <c r="BD667" t="str">
        <f t="shared" si="466"/>
        <v>000000000000000</v>
      </c>
      <c r="BE667" t="str">
        <f t="shared" si="467"/>
        <v>000000000000000</v>
      </c>
      <c r="BF667" t="str">
        <f t="shared" si="468"/>
        <v>PES</v>
      </c>
      <c r="BG667" t="str">
        <f t="shared" si="469"/>
        <v>0001000000</v>
      </c>
      <c r="BH667">
        <f t="shared" si="470"/>
        <v>1</v>
      </c>
      <c r="BI667" t="str">
        <f t="shared" si="471"/>
        <v xml:space="preserve"> </v>
      </c>
      <c r="BJ667" t="str">
        <f t="shared" si="472"/>
        <v>000000000000000</v>
      </c>
      <c r="BK667" t="str">
        <f t="shared" si="473"/>
        <v/>
      </c>
      <c r="BL667" t="str">
        <f t="shared" si="474"/>
        <v/>
      </c>
      <c r="BM667" t="str">
        <f t="shared" si="475"/>
        <v/>
      </c>
      <c r="BN667" t="str">
        <f t="shared" si="476"/>
        <v/>
      </c>
      <c r="BO667" t="str">
        <f t="shared" si="477"/>
        <v/>
      </c>
      <c r="BP667" t="str">
        <f t="shared" si="478"/>
        <v/>
      </c>
      <c r="BQ667" t="str">
        <f t="shared" si="479"/>
        <v/>
      </c>
      <c r="BR667" t="str">
        <f t="shared" si="480"/>
        <v/>
      </c>
      <c r="BS667" s="22" t="str">
        <f ca="1">IF(BT667="","",MAX($BS$5:INDIRECT(ADDRESS(ROW()-1,COLUMN())))+1)</f>
        <v/>
      </c>
      <c r="BT667" s="22" t="str">
        <f t="shared" si="481"/>
        <v/>
      </c>
      <c r="BU667" s="22" t="str">
        <f ca="1">IF(BV667="","",MAX($BU$5:INDIRECT(ADDRESS(ROW()-1,COLUMN())))+1)</f>
        <v/>
      </c>
      <c r="BV667" s="22" t="str">
        <f t="shared" si="482"/>
        <v/>
      </c>
    </row>
    <row r="668" spans="2:74">
      <c r="B668" s="39"/>
      <c r="C668" s="3"/>
      <c r="D668" s="3" t="str">
        <f t="shared" si="443"/>
        <v/>
      </c>
      <c r="E668" s="40"/>
      <c r="F668" s="40"/>
      <c r="G668" s="40">
        <f t="shared" si="450"/>
        <v>0</v>
      </c>
      <c r="H668" s="3">
        <v>80</v>
      </c>
      <c r="I668" s="3" t="str">
        <f t="shared" si="444"/>
        <v>C U I T</v>
      </c>
      <c r="J668" s="33"/>
      <c r="K668" s="3"/>
      <c r="L668" s="41"/>
      <c r="M668" s="41"/>
      <c r="N668" s="41"/>
      <c r="O668" s="41"/>
      <c r="P668" s="41"/>
      <c r="Q668" s="41"/>
      <c r="R668" s="41"/>
      <c r="S668" s="41"/>
      <c r="T668" s="3" t="s">
        <v>645</v>
      </c>
      <c r="U668" s="3" t="str">
        <f t="shared" si="445"/>
        <v>PESOS ARGENTINOS</v>
      </c>
      <c r="V668" s="41">
        <v>1</v>
      </c>
      <c r="W668" s="41">
        <v>1</v>
      </c>
      <c r="X668" s="3">
        <v>0</v>
      </c>
      <c r="Y668" s="3" t="str">
        <f t="shared" si="446"/>
        <v>NO CORRESPONDE</v>
      </c>
      <c r="Z668" s="3"/>
      <c r="AA668" s="39" t="str">
        <f t="shared" si="451"/>
        <v/>
      </c>
      <c r="AC668" s="46"/>
      <c r="AD668" s="7"/>
      <c r="AE668" s="3" t="str">
        <f t="shared" si="447"/>
        <v/>
      </c>
      <c r="AF668" s="47">
        <f t="shared" si="483"/>
        <v>0</v>
      </c>
      <c r="AG668" s="46"/>
      <c r="AH668" s="7"/>
      <c r="AI668" s="3" t="str">
        <f t="shared" si="448"/>
        <v/>
      </c>
      <c r="AJ668" s="47">
        <f t="shared" si="484"/>
        <v>0</v>
      </c>
      <c r="AK668" s="53">
        <f t="shared" si="485"/>
        <v>0</v>
      </c>
      <c r="AL668" s="53">
        <f t="shared" si="486"/>
        <v>0</v>
      </c>
      <c r="AN668" s="56">
        <f t="shared" si="449"/>
        <v>0</v>
      </c>
      <c r="AP668" t="str">
        <f t="shared" si="452"/>
        <v/>
      </c>
      <c r="AQ668" t="str">
        <f t="shared" si="453"/>
        <v/>
      </c>
      <c r="AR668" t="str">
        <f t="shared" si="454"/>
        <v/>
      </c>
      <c r="AS668" t="str">
        <f t="shared" si="455"/>
        <v/>
      </c>
      <c r="AT668" t="str">
        <f t="shared" si="456"/>
        <v/>
      </c>
      <c r="AU668" t="str">
        <f t="shared" si="457"/>
        <v>80</v>
      </c>
      <c r="AV668" t="str">
        <f t="shared" si="458"/>
        <v/>
      </c>
      <c r="AW668" t="str">
        <f t="shared" si="459"/>
        <v xml:space="preserve">                              </v>
      </c>
      <c r="AX668" t="str">
        <f t="shared" si="460"/>
        <v>000000000000000</v>
      </c>
      <c r="AY668" t="str">
        <f t="shared" si="461"/>
        <v>000000000000000</v>
      </c>
      <c r="AZ668" t="str">
        <f t="shared" si="462"/>
        <v>000000000000000</v>
      </c>
      <c r="BA668" t="str">
        <f t="shared" si="463"/>
        <v>000000000000000</v>
      </c>
      <c r="BB668" t="str">
        <f t="shared" si="464"/>
        <v>000000000000000</v>
      </c>
      <c r="BC668" t="str">
        <f t="shared" si="465"/>
        <v>000000000000000</v>
      </c>
      <c r="BD668" t="str">
        <f t="shared" si="466"/>
        <v>000000000000000</v>
      </c>
      <c r="BE668" t="str">
        <f t="shared" si="467"/>
        <v>000000000000000</v>
      </c>
      <c r="BF668" t="str">
        <f t="shared" si="468"/>
        <v>PES</v>
      </c>
      <c r="BG668" t="str">
        <f t="shared" si="469"/>
        <v>0001000000</v>
      </c>
      <c r="BH668">
        <f t="shared" si="470"/>
        <v>1</v>
      </c>
      <c r="BI668" t="str">
        <f t="shared" si="471"/>
        <v xml:space="preserve"> </v>
      </c>
      <c r="BJ668" t="str">
        <f t="shared" si="472"/>
        <v>000000000000000</v>
      </c>
      <c r="BK668" t="str">
        <f t="shared" si="473"/>
        <v/>
      </c>
      <c r="BL668" t="str">
        <f t="shared" si="474"/>
        <v/>
      </c>
      <c r="BM668" t="str">
        <f t="shared" si="475"/>
        <v/>
      </c>
      <c r="BN668" t="str">
        <f t="shared" si="476"/>
        <v/>
      </c>
      <c r="BO668" t="str">
        <f t="shared" si="477"/>
        <v/>
      </c>
      <c r="BP668" t="str">
        <f t="shared" si="478"/>
        <v/>
      </c>
      <c r="BQ668" t="str">
        <f t="shared" si="479"/>
        <v/>
      </c>
      <c r="BR668" t="str">
        <f t="shared" si="480"/>
        <v/>
      </c>
      <c r="BS668" s="22" t="str">
        <f ca="1">IF(BT668="","",MAX($BS$5:INDIRECT(ADDRESS(ROW()-1,COLUMN())))+1)</f>
        <v/>
      </c>
      <c r="BT668" s="22" t="str">
        <f t="shared" si="481"/>
        <v/>
      </c>
      <c r="BU668" s="22" t="str">
        <f ca="1">IF(BV668="","",MAX($BU$5:INDIRECT(ADDRESS(ROW()-1,COLUMN())))+1)</f>
        <v/>
      </c>
      <c r="BV668" s="22" t="str">
        <f t="shared" si="482"/>
        <v/>
      </c>
    </row>
    <row r="669" spans="2:74">
      <c r="B669" s="39"/>
      <c r="C669" s="3"/>
      <c r="D669" s="3" t="str">
        <f t="shared" si="443"/>
        <v/>
      </c>
      <c r="E669" s="40"/>
      <c r="F669" s="40"/>
      <c r="G669" s="40">
        <f t="shared" si="450"/>
        <v>0</v>
      </c>
      <c r="H669" s="3">
        <v>80</v>
      </c>
      <c r="I669" s="3" t="str">
        <f t="shared" si="444"/>
        <v>C U I T</v>
      </c>
      <c r="J669" s="33"/>
      <c r="K669" s="3"/>
      <c r="L669" s="41"/>
      <c r="M669" s="41"/>
      <c r="N669" s="41"/>
      <c r="O669" s="41"/>
      <c r="P669" s="41"/>
      <c r="Q669" s="41"/>
      <c r="R669" s="41"/>
      <c r="S669" s="41"/>
      <c r="T669" s="3" t="s">
        <v>645</v>
      </c>
      <c r="U669" s="3" t="str">
        <f t="shared" si="445"/>
        <v>PESOS ARGENTINOS</v>
      </c>
      <c r="V669" s="41">
        <v>1</v>
      </c>
      <c r="W669" s="41">
        <v>1</v>
      </c>
      <c r="X669" s="3">
        <v>0</v>
      </c>
      <c r="Y669" s="3" t="str">
        <f t="shared" si="446"/>
        <v>NO CORRESPONDE</v>
      </c>
      <c r="Z669" s="3"/>
      <c r="AA669" s="39" t="str">
        <f t="shared" si="451"/>
        <v/>
      </c>
      <c r="AC669" s="46"/>
      <c r="AD669" s="7"/>
      <c r="AE669" s="3" t="str">
        <f t="shared" si="447"/>
        <v/>
      </c>
      <c r="AF669" s="47">
        <f t="shared" si="483"/>
        <v>0</v>
      </c>
      <c r="AG669" s="46"/>
      <c r="AH669" s="7"/>
      <c r="AI669" s="3" t="str">
        <f t="shared" si="448"/>
        <v/>
      </c>
      <c r="AJ669" s="47">
        <f t="shared" si="484"/>
        <v>0</v>
      </c>
      <c r="AK669" s="53">
        <f t="shared" si="485"/>
        <v>0</v>
      </c>
      <c r="AL669" s="53">
        <f t="shared" si="486"/>
        <v>0</v>
      </c>
      <c r="AN669" s="56">
        <f t="shared" si="449"/>
        <v>0</v>
      </c>
      <c r="AP669" t="str">
        <f t="shared" si="452"/>
        <v/>
      </c>
      <c r="AQ669" t="str">
        <f t="shared" si="453"/>
        <v/>
      </c>
      <c r="AR669" t="str">
        <f t="shared" si="454"/>
        <v/>
      </c>
      <c r="AS669" t="str">
        <f t="shared" si="455"/>
        <v/>
      </c>
      <c r="AT669" t="str">
        <f t="shared" si="456"/>
        <v/>
      </c>
      <c r="AU669" t="str">
        <f t="shared" si="457"/>
        <v>80</v>
      </c>
      <c r="AV669" t="str">
        <f t="shared" si="458"/>
        <v/>
      </c>
      <c r="AW669" t="str">
        <f t="shared" si="459"/>
        <v xml:space="preserve">                              </v>
      </c>
      <c r="AX669" t="str">
        <f t="shared" si="460"/>
        <v>000000000000000</v>
      </c>
      <c r="AY669" t="str">
        <f t="shared" si="461"/>
        <v>000000000000000</v>
      </c>
      <c r="AZ669" t="str">
        <f t="shared" si="462"/>
        <v>000000000000000</v>
      </c>
      <c r="BA669" t="str">
        <f t="shared" si="463"/>
        <v>000000000000000</v>
      </c>
      <c r="BB669" t="str">
        <f t="shared" si="464"/>
        <v>000000000000000</v>
      </c>
      <c r="BC669" t="str">
        <f t="shared" si="465"/>
        <v>000000000000000</v>
      </c>
      <c r="BD669" t="str">
        <f t="shared" si="466"/>
        <v>000000000000000</v>
      </c>
      <c r="BE669" t="str">
        <f t="shared" si="467"/>
        <v>000000000000000</v>
      </c>
      <c r="BF669" t="str">
        <f t="shared" si="468"/>
        <v>PES</v>
      </c>
      <c r="BG669" t="str">
        <f t="shared" si="469"/>
        <v>0001000000</v>
      </c>
      <c r="BH669">
        <f t="shared" si="470"/>
        <v>1</v>
      </c>
      <c r="BI669" t="str">
        <f t="shared" si="471"/>
        <v xml:space="preserve"> </v>
      </c>
      <c r="BJ669" t="str">
        <f t="shared" si="472"/>
        <v>000000000000000</v>
      </c>
      <c r="BK669" t="str">
        <f t="shared" si="473"/>
        <v/>
      </c>
      <c r="BL669" t="str">
        <f t="shared" si="474"/>
        <v/>
      </c>
      <c r="BM669" t="str">
        <f t="shared" si="475"/>
        <v/>
      </c>
      <c r="BN669" t="str">
        <f t="shared" si="476"/>
        <v/>
      </c>
      <c r="BO669" t="str">
        <f t="shared" si="477"/>
        <v/>
      </c>
      <c r="BP669" t="str">
        <f t="shared" si="478"/>
        <v/>
      </c>
      <c r="BQ669" t="str">
        <f t="shared" si="479"/>
        <v/>
      </c>
      <c r="BR669" t="str">
        <f t="shared" si="480"/>
        <v/>
      </c>
      <c r="BS669" s="22" t="str">
        <f ca="1">IF(BT669="","",MAX($BS$5:INDIRECT(ADDRESS(ROW()-1,COLUMN())))+1)</f>
        <v/>
      </c>
      <c r="BT669" s="22" t="str">
        <f t="shared" si="481"/>
        <v/>
      </c>
      <c r="BU669" s="22" t="str">
        <f ca="1">IF(BV669="","",MAX($BU$5:INDIRECT(ADDRESS(ROW()-1,COLUMN())))+1)</f>
        <v/>
      </c>
      <c r="BV669" s="22" t="str">
        <f t="shared" si="482"/>
        <v/>
      </c>
    </row>
    <row r="670" spans="2:74">
      <c r="B670" s="39"/>
      <c r="C670" s="3"/>
      <c r="D670" s="3" t="str">
        <f t="shared" si="443"/>
        <v/>
      </c>
      <c r="E670" s="40"/>
      <c r="F670" s="40"/>
      <c r="G670" s="40">
        <f t="shared" si="450"/>
        <v>0</v>
      </c>
      <c r="H670" s="3">
        <v>80</v>
      </c>
      <c r="I670" s="3" t="str">
        <f t="shared" si="444"/>
        <v>C U I T</v>
      </c>
      <c r="J670" s="33"/>
      <c r="K670" s="3"/>
      <c r="L670" s="41"/>
      <c r="M670" s="41"/>
      <c r="N670" s="41"/>
      <c r="O670" s="41"/>
      <c r="P670" s="41"/>
      <c r="Q670" s="41"/>
      <c r="R670" s="41"/>
      <c r="S670" s="41"/>
      <c r="T670" s="3" t="s">
        <v>645</v>
      </c>
      <c r="U670" s="3" t="str">
        <f t="shared" si="445"/>
        <v>PESOS ARGENTINOS</v>
      </c>
      <c r="V670" s="41">
        <v>1</v>
      </c>
      <c r="W670" s="41">
        <v>1</v>
      </c>
      <c r="X670" s="3">
        <v>0</v>
      </c>
      <c r="Y670" s="3" t="str">
        <f t="shared" si="446"/>
        <v>NO CORRESPONDE</v>
      </c>
      <c r="Z670" s="3"/>
      <c r="AA670" s="39" t="str">
        <f t="shared" si="451"/>
        <v/>
      </c>
      <c r="AC670" s="46"/>
      <c r="AD670" s="7"/>
      <c r="AE670" s="3" t="str">
        <f t="shared" si="447"/>
        <v/>
      </c>
      <c r="AF670" s="47">
        <f t="shared" si="483"/>
        <v>0</v>
      </c>
      <c r="AG670" s="46"/>
      <c r="AH670" s="7"/>
      <c r="AI670" s="3" t="str">
        <f t="shared" si="448"/>
        <v/>
      </c>
      <c r="AJ670" s="47">
        <f t="shared" si="484"/>
        <v>0</v>
      </c>
      <c r="AK670" s="53">
        <f t="shared" si="485"/>
        <v>0</v>
      </c>
      <c r="AL670" s="53">
        <f t="shared" si="486"/>
        <v>0</v>
      </c>
      <c r="AN670" s="56">
        <f t="shared" si="449"/>
        <v>0</v>
      </c>
      <c r="AP670" t="str">
        <f t="shared" si="452"/>
        <v/>
      </c>
      <c r="AQ670" t="str">
        <f t="shared" si="453"/>
        <v/>
      </c>
      <c r="AR670" t="str">
        <f t="shared" si="454"/>
        <v/>
      </c>
      <c r="AS670" t="str">
        <f t="shared" si="455"/>
        <v/>
      </c>
      <c r="AT670" t="str">
        <f t="shared" si="456"/>
        <v/>
      </c>
      <c r="AU670" t="str">
        <f t="shared" si="457"/>
        <v>80</v>
      </c>
      <c r="AV670" t="str">
        <f t="shared" si="458"/>
        <v/>
      </c>
      <c r="AW670" t="str">
        <f t="shared" si="459"/>
        <v xml:space="preserve">                              </v>
      </c>
      <c r="AX670" t="str">
        <f t="shared" si="460"/>
        <v>000000000000000</v>
      </c>
      <c r="AY670" t="str">
        <f t="shared" si="461"/>
        <v>000000000000000</v>
      </c>
      <c r="AZ670" t="str">
        <f t="shared" si="462"/>
        <v>000000000000000</v>
      </c>
      <c r="BA670" t="str">
        <f t="shared" si="463"/>
        <v>000000000000000</v>
      </c>
      <c r="BB670" t="str">
        <f t="shared" si="464"/>
        <v>000000000000000</v>
      </c>
      <c r="BC670" t="str">
        <f t="shared" si="465"/>
        <v>000000000000000</v>
      </c>
      <c r="BD670" t="str">
        <f t="shared" si="466"/>
        <v>000000000000000</v>
      </c>
      <c r="BE670" t="str">
        <f t="shared" si="467"/>
        <v>000000000000000</v>
      </c>
      <c r="BF670" t="str">
        <f t="shared" si="468"/>
        <v>PES</v>
      </c>
      <c r="BG670" t="str">
        <f t="shared" si="469"/>
        <v>0001000000</v>
      </c>
      <c r="BH670">
        <f t="shared" si="470"/>
        <v>1</v>
      </c>
      <c r="BI670" t="str">
        <f t="shared" si="471"/>
        <v xml:space="preserve"> </v>
      </c>
      <c r="BJ670" t="str">
        <f t="shared" si="472"/>
        <v>000000000000000</v>
      </c>
      <c r="BK670" t="str">
        <f t="shared" si="473"/>
        <v/>
      </c>
      <c r="BL670" t="str">
        <f t="shared" si="474"/>
        <v/>
      </c>
      <c r="BM670" t="str">
        <f t="shared" si="475"/>
        <v/>
      </c>
      <c r="BN670" t="str">
        <f t="shared" si="476"/>
        <v/>
      </c>
      <c r="BO670" t="str">
        <f t="shared" si="477"/>
        <v/>
      </c>
      <c r="BP670" t="str">
        <f t="shared" si="478"/>
        <v/>
      </c>
      <c r="BQ670" t="str">
        <f t="shared" si="479"/>
        <v/>
      </c>
      <c r="BR670" t="str">
        <f t="shared" si="480"/>
        <v/>
      </c>
      <c r="BS670" s="22" t="str">
        <f ca="1">IF(BT670="","",MAX($BS$5:INDIRECT(ADDRESS(ROW()-1,COLUMN())))+1)</f>
        <v/>
      </c>
      <c r="BT670" s="22" t="str">
        <f t="shared" si="481"/>
        <v/>
      </c>
      <c r="BU670" s="22" t="str">
        <f ca="1">IF(BV670="","",MAX($BU$5:INDIRECT(ADDRESS(ROW()-1,COLUMN())))+1)</f>
        <v/>
      </c>
      <c r="BV670" s="22" t="str">
        <f t="shared" si="482"/>
        <v/>
      </c>
    </row>
    <row r="671" spans="2:74">
      <c r="B671" s="39"/>
      <c r="C671" s="3"/>
      <c r="D671" s="3" t="str">
        <f t="shared" si="443"/>
        <v/>
      </c>
      <c r="E671" s="40"/>
      <c r="F671" s="40"/>
      <c r="G671" s="40">
        <f t="shared" si="450"/>
        <v>0</v>
      </c>
      <c r="H671" s="3">
        <v>80</v>
      </c>
      <c r="I671" s="3" t="str">
        <f t="shared" si="444"/>
        <v>C U I T</v>
      </c>
      <c r="J671" s="33"/>
      <c r="K671" s="3"/>
      <c r="L671" s="41"/>
      <c r="M671" s="41"/>
      <c r="N671" s="41"/>
      <c r="O671" s="41"/>
      <c r="P671" s="41"/>
      <c r="Q671" s="41"/>
      <c r="R671" s="41"/>
      <c r="S671" s="41"/>
      <c r="T671" s="3" t="s">
        <v>645</v>
      </c>
      <c r="U671" s="3" t="str">
        <f t="shared" si="445"/>
        <v>PESOS ARGENTINOS</v>
      </c>
      <c r="V671" s="41">
        <v>1</v>
      </c>
      <c r="W671" s="41">
        <v>1</v>
      </c>
      <c r="X671" s="3">
        <v>0</v>
      </c>
      <c r="Y671" s="3" t="str">
        <f t="shared" si="446"/>
        <v>NO CORRESPONDE</v>
      </c>
      <c r="Z671" s="3"/>
      <c r="AA671" s="39" t="str">
        <f t="shared" si="451"/>
        <v/>
      </c>
      <c r="AC671" s="46"/>
      <c r="AD671" s="7"/>
      <c r="AE671" s="3" t="str">
        <f t="shared" si="447"/>
        <v/>
      </c>
      <c r="AF671" s="47">
        <f t="shared" si="483"/>
        <v>0</v>
      </c>
      <c r="AG671" s="46"/>
      <c r="AH671" s="7"/>
      <c r="AI671" s="3" t="str">
        <f t="shared" si="448"/>
        <v/>
      </c>
      <c r="AJ671" s="47">
        <f t="shared" si="484"/>
        <v>0</v>
      </c>
      <c r="AK671" s="53">
        <f t="shared" si="485"/>
        <v>0</v>
      </c>
      <c r="AL671" s="53">
        <f t="shared" si="486"/>
        <v>0</v>
      </c>
      <c r="AN671" s="56">
        <f t="shared" si="449"/>
        <v>0</v>
      </c>
      <c r="AP671" t="str">
        <f t="shared" si="452"/>
        <v/>
      </c>
      <c r="AQ671" t="str">
        <f t="shared" si="453"/>
        <v/>
      </c>
      <c r="AR671" t="str">
        <f t="shared" si="454"/>
        <v/>
      </c>
      <c r="AS671" t="str">
        <f t="shared" si="455"/>
        <v/>
      </c>
      <c r="AT671" t="str">
        <f t="shared" si="456"/>
        <v/>
      </c>
      <c r="AU671" t="str">
        <f t="shared" si="457"/>
        <v>80</v>
      </c>
      <c r="AV671" t="str">
        <f t="shared" si="458"/>
        <v/>
      </c>
      <c r="AW671" t="str">
        <f t="shared" si="459"/>
        <v xml:space="preserve">                              </v>
      </c>
      <c r="AX671" t="str">
        <f t="shared" si="460"/>
        <v>000000000000000</v>
      </c>
      <c r="AY671" t="str">
        <f t="shared" si="461"/>
        <v>000000000000000</v>
      </c>
      <c r="AZ671" t="str">
        <f t="shared" si="462"/>
        <v>000000000000000</v>
      </c>
      <c r="BA671" t="str">
        <f t="shared" si="463"/>
        <v>000000000000000</v>
      </c>
      <c r="BB671" t="str">
        <f t="shared" si="464"/>
        <v>000000000000000</v>
      </c>
      <c r="BC671" t="str">
        <f t="shared" si="465"/>
        <v>000000000000000</v>
      </c>
      <c r="BD671" t="str">
        <f t="shared" si="466"/>
        <v>000000000000000</v>
      </c>
      <c r="BE671" t="str">
        <f t="shared" si="467"/>
        <v>000000000000000</v>
      </c>
      <c r="BF671" t="str">
        <f t="shared" si="468"/>
        <v>PES</v>
      </c>
      <c r="BG671" t="str">
        <f t="shared" si="469"/>
        <v>0001000000</v>
      </c>
      <c r="BH671">
        <f t="shared" si="470"/>
        <v>1</v>
      </c>
      <c r="BI671" t="str">
        <f t="shared" si="471"/>
        <v xml:space="preserve"> </v>
      </c>
      <c r="BJ671" t="str">
        <f t="shared" si="472"/>
        <v>000000000000000</v>
      </c>
      <c r="BK671" t="str">
        <f t="shared" si="473"/>
        <v/>
      </c>
      <c r="BL671" t="str">
        <f t="shared" si="474"/>
        <v/>
      </c>
      <c r="BM671" t="str">
        <f t="shared" si="475"/>
        <v/>
      </c>
      <c r="BN671" t="str">
        <f t="shared" si="476"/>
        <v/>
      </c>
      <c r="BO671" t="str">
        <f t="shared" si="477"/>
        <v/>
      </c>
      <c r="BP671" t="str">
        <f t="shared" si="478"/>
        <v/>
      </c>
      <c r="BQ671" t="str">
        <f t="shared" si="479"/>
        <v/>
      </c>
      <c r="BR671" t="str">
        <f t="shared" si="480"/>
        <v/>
      </c>
      <c r="BS671" s="22" t="str">
        <f ca="1">IF(BT671="","",MAX($BS$5:INDIRECT(ADDRESS(ROW()-1,COLUMN())))+1)</f>
        <v/>
      </c>
      <c r="BT671" s="22" t="str">
        <f t="shared" si="481"/>
        <v/>
      </c>
      <c r="BU671" s="22" t="str">
        <f ca="1">IF(BV671="","",MAX($BU$5:INDIRECT(ADDRESS(ROW()-1,COLUMN())))+1)</f>
        <v/>
      </c>
      <c r="BV671" s="22" t="str">
        <f t="shared" si="482"/>
        <v/>
      </c>
    </row>
    <row r="672" spans="2:74">
      <c r="B672" s="39"/>
      <c r="C672" s="3"/>
      <c r="D672" s="3" t="str">
        <f t="shared" si="443"/>
        <v/>
      </c>
      <c r="E672" s="40"/>
      <c r="F672" s="40"/>
      <c r="G672" s="40">
        <f t="shared" si="450"/>
        <v>0</v>
      </c>
      <c r="H672" s="3">
        <v>80</v>
      </c>
      <c r="I672" s="3" t="str">
        <f t="shared" si="444"/>
        <v>C U I T</v>
      </c>
      <c r="J672" s="33"/>
      <c r="K672" s="3"/>
      <c r="L672" s="41"/>
      <c r="M672" s="41"/>
      <c r="N672" s="41"/>
      <c r="O672" s="41"/>
      <c r="P672" s="41"/>
      <c r="Q672" s="41"/>
      <c r="R672" s="41"/>
      <c r="S672" s="41"/>
      <c r="T672" s="3" t="s">
        <v>645</v>
      </c>
      <c r="U672" s="3" t="str">
        <f t="shared" si="445"/>
        <v>PESOS ARGENTINOS</v>
      </c>
      <c r="V672" s="41">
        <v>1</v>
      </c>
      <c r="W672" s="41">
        <v>1</v>
      </c>
      <c r="X672" s="3">
        <v>0</v>
      </c>
      <c r="Y672" s="3" t="str">
        <f t="shared" si="446"/>
        <v>NO CORRESPONDE</v>
      </c>
      <c r="Z672" s="3"/>
      <c r="AA672" s="39" t="str">
        <f t="shared" si="451"/>
        <v/>
      </c>
      <c r="AC672" s="46"/>
      <c r="AD672" s="7"/>
      <c r="AE672" s="3" t="str">
        <f t="shared" si="447"/>
        <v/>
      </c>
      <c r="AF672" s="47">
        <f t="shared" si="483"/>
        <v>0</v>
      </c>
      <c r="AG672" s="46"/>
      <c r="AH672" s="7"/>
      <c r="AI672" s="3" t="str">
        <f t="shared" si="448"/>
        <v/>
      </c>
      <c r="AJ672" s="47">
        <f t="shared" si="484"/>
        <v>0</v>
      </c>
      <c r="AK672" s="53">
        <f t="shared" si="485"/>
        <v>0</v>
      </c>
      <c r="AL672" s="53">
        <f t="shared" si="486"/>
        <v>0</v>
      </c>
      <c r="AN672" s="56">
        <f t="shared" si="449"/>
        <v>0</v>
      </c>
      <c r="AP672" t="str">
        <f t="shared" si="452"/>
        <v/>
      </c>
      <c r="AQ672" t="str">
        <f t="shared" si="453"/>
        <v/>
      </c>
      <c r="AR672" t="str">
        <f t="shared" si="454"/>
        <v/>
      </c>
      <c r="AS672" t="str">
        <f t="shared" si="455"/>
        <v/>
      </c>
      <c r="AT672" t="str">
        <f t="shared" si="456"/>
        <v/>
      </c>
      <c r="AU672" t="str">
        <f t="shared" si="457"/>
        <v>80</v>
      </c>
      <c r="AV672" t="str">
        <f t="shared" si="458"/>
        <v/>
      </c>
      <c r="AW672" t="str">
        <f t="shared" si="459"/>
        <v xml:space="preserve">                              </v>
      </c>
      <c r="AX672" t="str">
        <f t="shared" si="460"/>
        <v>000000000000000</v>
      </c>
      <c r="AY672" t="str">
        <f t="shared" si="461"/>
        <v>000000000000000</v>
      </c>
      <c r="AZ672" t="str">
        <f t="shared" si="462"/>
        <v>000000000000000</v>
      </c>
      <c r="BA672" t="str">
        <f t="shared" si="463"/>
        <v>000000000000000</v>
      </c>
      <c r="BB672" t="str">
        <f t="shared" si="464"/>
        <v>000000000000000</v>
      </c>
      <c r="BC672" t="str">
        <f t="shared" si="465"/>
        <v>000000000000000</v>
      </c>
      <c r="BD672" t="str">
        <f t="shared" si="466"/>
        <v>000000000000000</v>
      </c>
      <c r="BE672" t="str">
        <f t="shared" si="467"/>
        <v>000000000000000</v>
      </c>
      <c r="BF672" t="str">
        <f t="shared" si="468"/>
        <v>PES</v>
      </c>
      <c r="BG672" t="str">
        <f t="shared" si="469"/>
        <v>0001000000</v>
      </c>
      <c r="BH672">
        <f t="shared" si="470"/>
        <v>1</v>
      </c>
      <c r="BI672" t="str">
        <f t="shared" si="471"/>
        <v xml:space="preserve"> </v>
      </c>
      <c r="BJ672" t="str">
        <f t="shared" si="472"/>
        <v>000000000000000</v>
      </c>
      <c r="BK672" t="str">
        <f t="shared" si="473"/>
        <v/>
      </c>
      <c r="BL672" t="str">
        <f t="shared" si="474"/>
        <v/>
      </c>
      <c r="BM672" t="str">
        <f t="shared" si="475"/>
        <v/>
      </c>
      <c r="BN672" t="str">
        <f t="shared" si="476"/>
        <v/>
      </c>
      <c r="BO672" t="str">
        <f t="shared" si="477"/>
        <v/>
      </c>
      <c r="BP672" t="str">
        <f t="shared" si="478"/>
        <v/>
      </c>
      <c r="BQ672" t="str">
        <f t="shared" si="479"/>
        <v/>
      </c>
      <c r="BR672" t="str">
        <f t="shared" si="480"/>
        <v/>
      </c>
      <c r="BS672" s="22" t="str">
        <f ca="1">IF(BT672="","",MAX($BS$5:INDIRECT(ADDRESS(ROW()-1,COLUMN())))+1)</f>
        <v/>
      </c>
      <c r="BT672" s="22" t="str">
        <f t="shared" si="481"/>
        <v/>
      </c>
      <c r="BU672" s="22" t="str">
        <f ca="1">IF(BV672="","",MAX($BU$5:INDIRECT(ADDRESS(ROW()-1,COLUMN())))+1)</f>
        <v/>
      </c>
      <c r="BV672" s="22" t="str">
        <f t="shared" si="482"/>
        <v/>
      </c>
    </row>
    <row r="673" spans="2:74">
      <c r="B673" s="39"/>
      <c r="C673" s="3"/>
      <c r="D673" s="3" t="str">
        <f t="shared" si="443"/>
        <v/>
      </c>
      <c r="E673" s="40"/>
      <c r="F673" s="40"/>
      <c r="G673" s="40">
        <f t="shared" si="450"/>
        <v>0</v>
      </c>
      <c r="H673" s="3">
        <v>80</v>
      </c>
      <c r="I673" s="3" t="str">
        <f t="shared" si="444"/>
        <v>C U I T</v>
      </c>
      <c r="J673" s="33"/>
      <c r="K673" s="3"/>
      <c r="L673" s="41"/>
      <c r="M673" s="41"/>
      <c r="N673" s="41"/>
      <c r="O673" s="41"/>
      <c r="P673" s="41"/>
      <c r="Q673" s="41"/>
      <c r="R673" s="41"/>
      <c r="S673" s="41"/>
      <c r="T673" s="3" t="s">
        <v>645</v>
      </c>
      <c r="U673" s="3" t="str">
        <f t="shared" si="445"/>
        <v>PESOS ARGENTINOS</v>
      </c>
      <c r="V673" s="41">
        <v>1</v>
      </c>
      <c r="W673" s="41">
        <v>1</v>
      </c>
      <c r="X673" s="3">
        <v>0</v>
      </c>
      <c r="Y673" s="3" t="str">
        <f t="shared" si="446"/>
        <v>NO CORRESPONDE</v>
      </c>
      <c r="Z673" s="3"/>
      <c r="AA673" s="39" t="str">
        <f t="shared" si="451"/>
        <v/>
      </c>
      <c r="AC673" s="46"/>
      <c r="AD673" s="7"/>
      <c r="AE673" s="3" t="str">
        <f t="shared" si="447"/>
        <v/>
      </c>
      <c r="AF673" s="47">
        <f t="shared" si="483"/>
        <v>0</v>
      </c>
      <c r="AG673" s="46"/>
      <c r="AH673" s="7"/>
      <c r="AI673" s="3" t="str">
        <f t="shared" si="448"/>
        <v/>
      </c>
      <c r="AJ673" s="47">
        <f t="shared" si="484"/>
        <v>0</v>
      </c>
      <c r="AK673" s="53">
        <f t="shared" si="485"/>
        <v>0</v>
      </c>
      <c r="AL673" s="53">
        <f t="shared" si="486"/>
        <v>0</v>
      </c>
      <c r="AN673" s="56">
        <f t="shared" si="449"/>
        <v>0</v>
      </c>
      <c r="AP673" t="str">
        <f t="shared" si="452"/>
        <v/>
      </c>
      <c r="AQ673" t="str">
        <f t="shared" si="453"/>
        <v/>
      </c>
      <c r="AR673" t="str">
        <f t="shared" si="454"/>
        <v/>
      </c>
      <c r="AS673" t="str">
        <f t="shared" si="455"/>
        <v/>
      </c>
      <c r="AT673" t="str">
        <f t="shared" si="456"/>
        <v/>
      </c>
      <c r="AU673" t="str">
        <f t="shared" si="457"/>
        <v>80</v>
      </c>
      <c r="AV673" t="str">
        <f t="shared" si="458"/>
        <v/>
      </c>
      <c r="AW673" t="str">
        <f t="shared" si="459"/>
        <v xml:space="preserve">                              </v>
      </c>
      <c r="AX673" t="str">
        <f t="shared" si="460"/>
        <v>000000000000000</v>
      </c>
      <c r="AY673" t="str">
        <f t="shared" si="461"/>
        <v>000000000000000</v>
      </c>
      <c r="AZ673" t="str">
        <f t="shared" si="462"/>
        <v>000000000000000</v>
      </c>
      <c r="BA673" t="str">
        <f t="shared" si="463"/>
        <v>000000000000000</v>
      </c>
      <c r="BB673" t="str">
        <f t="shared" si="464"/>
        <v>000000000000000</v>
      </c>
      <c r="BC673" t="str">
        <f t="shared" si="465"/>
        <v>000000000000000</v>
      </c>
      <c r="BD673" t="str">
        <f t="shared" si="466"/>
        <v>000000000000000</v>
      </c>
      <c r="BE673" t="str">
        <f t="shared" si="467"/>
        <v>000000000000000</v>
      </c>
      <c r="BF673" t="str">
        <f t="shared" si="468"/>
        <v>PES</v>
      </c>
      <c r="BG673" t="str">
        <f t="shared" si="469"/>
        <v>0001000000</v>
      </c>
      <c r="BH673">
        <f t="shared" si="470"/>
        <v>1</v>
      </c>
      <c r="BI673" t="str">
        <f t="shared" si="471"/>
        <v xml:space="preserve"> </v>
      </c>
      <c r="BJ673" t="str">
        <f t="shared" si="472"/>
        <v>000000000000000</v>
      </c>
      <c r="BK673" t="str">
        <f t="shared" si="473"/>
        <v/>
      </c>
      <c r="BL673" t="str">
        <f t="shared" si="474"/>
        <v/>
      </c>
      <c r="BM673" t="str">
        <f t="shared" si="475"/>
        <v/>
      </c>
      <c r="BN673" t="str">
        <f t="shared" si="476"/>
        <v/>
      </c>
      <c r="BO673" t="str">
        <f t="shared" si="477"/>
        <v/>
      </c>
      <c r="BP673" t="str">
        <f t="shared" si="478"/>
        <v/>
      </c>
      <c r="BQ673" t="str">
        <f t="shared" si="479"/>
        <v/>
      </c>
      <c r="BR673" t="str">
        <f t="shared" si="480"/>
        <v/>
      </c>
      <c r="BS673" s="22" t="str">
        <f ca="1">IF(BT673="","",MAX($BS$5:INDIRECT(ADDRESS(ROW()-1,COLUMN())))+1)</f>
        <v/>
      </c>
      <c r="BT673" s="22" t="str">
        <f t="shared" si="481"/>
        <v/>
      </c>
      <c r="BU673" s="22" t="str">
        <f ca="1">IF(BV673="","",MAX($BU$5:INDIRECT(ADDRESS(ROW()-1,COLUMN())))+1)</f>
        <v/>
      </c>
      <c r="BV673" s="22" t="str">
        <f t="shared" si="482"/>
        <v/>
      </c>
    </row>
    <row r="674" spans="2:74">
      <c r="B674" s="39"/>
      <c r="C674" s="3"/>
      <c r="D674" s="3" t="str">
        <f t="shared" si="443"/>
        <v/>
      </c>
      <c r="E674" s="40"/>
      <c r="F674" s="40"/>
      <c r="G674" s="40">
        <f t="shared" si="450"/>
        <v>0</v>
      </c>
      <c r="H674" s="3">
        <v>80</v>
      </c>
      <c r="I674" s="3" t="str">
        <f t="shared" si="444"/>
        <v>C U I T</v>
      </c>
      <c r="J674" s="33"/>
      <c r="K674" s="3"/>
      <c r="L674" s="41"/>
      <c r="M674" s="41"/>
      <c r="N674" s="41"/>
      <c r="O674" s="41"/>
      <c r="P674" s="41"/>
      <c r="Q674" s="41"/>
      <c r="R674" s="41"/>
      <c r="S674" s="41"/>
      <c r="T674" s="3" t="s">
        <v>645</v>
      </c>
      <c r="U674" s="3" t="str">
        <f t="shared" si="445"/>
        <v>PESOS ARGENTINOS</v>
      </c>
      <c r="V674" s="41">
        <v>1</v>
      </c>
      <c r="W674" s="41">
        <v>1</v>
      </c>
      <c r="X674" s="3">
        <v>0</v>
      </c>
      <c r="Y674" s="3" t="str">
        <f t="shared" si="446"/>
        <v>NO CORRESPONDE</v>
      </c>
      <c r="Z674" s="3"/>
      <c r="AA674" s="39" t="str">
        <f t="shared" si="451"/>
        <v/>
      </c>
      <c r="AC674" s="46"/>
      <c r="AD674" s="7"/>
      <c r="AE674" s="3" t="str">
        <f t="shared" si="447"/>
        <v/>
      </c>
      <c r="AF674" s="47">
        <f t="shared" si="483"/>
        <v>0</v>
      </c>
      <c r="AG674" s="46"/>
      <c r="AH674" s="7"/>
      <c r="AI674" s="3" t="str">
        <f t="shared" si="448"/>
        <v/>
      </c>
      <c r="AJ674" s="47">
        <f t="shared" si="484"/>
        <v>0</v>
      </c>
      <c r="AK674" s="53">
        <f t="shared" si="485"/>
        <v>0</v>
      </c>
      <c r="AL674" s="53">
        <f t="shared" si="486"/>
        <v>0</v>
      </c>
      <c r="AN674" s="56">
        <f t="shared" si="449"/>
        <v>0</v>
      </c>
      <c r="AP674" t="str">
        <f t="shared" si="452"/>
        <v/>
      </c>
      <c r="AQ674" t="str">
        <f t="shared" si="453"/>
        <v/>
      </c>
      <c r="AR674" t="str">
        <f t="shared" si="454"/>
        <v/>
      </c>
      <c r="AS674" t="str">
        <f t="shared" si="455"/>
        <v/>
      </c>
      <c r="AT674" t="str">
        <f t="shared" si="456"/>
        <v/>
      </c>
      <c r="AU674" t="str">
        <f t="shared" si="457"/>
        <v>80</v>
      </c>
      <c r="AV674" t="str">
        <f t="shared" si="458"/>
        <v/>
      </c>
      <c r="AW674" t="str">
        <f t="shared" si="459"/>
        <v xml:space="preserve">                              </v>
      </c>
      <c r="AX674" t="str">
        <f t="shared" si="460"/>
        <v>000000000000000</v>
      </c>
      <c r="AY674" t="str">
        <f t="shared" si="461"/>
        <v>000000000000000</v>
      </c>
      <c r="AZ674" t="str">
        <f t="shared" si="462"/>
        <v>000000000000000</v>
      </c>
      <c r="BA674" t="str">
        <f t="shared" si="463"/>
        <v>000000000000000</v>
      </c>
      <c r="BB674" t="str">
        <f t="shared" si="464"/>
        <v>000000000000000</v>
      </c>
      <c r="BC674" t="str">
        <f t="shared" si="465"/>
        <v>000000000000000</v>
      </c>
      <c r="BD674" t="str">
        <f t="shared" si="466"/>
        <v>000000000000000</v>
      </c>
      <c r="BE674" t="str">
        <f t="shared" si="467"/>
        <v>000000000000000</v>
      </c>
      <c r="BF674" t="str">
        <f t="shared" si="468"/>
        <v>PES</v>
      </c>
      <c r="BG674" t="str">
        <f t="shared" si="469"/>
        <v>0001000000</v>
      </c>
      <c r="BH674">
        <f t="shared" si="470"/>
        <v>1</v>
      </c>
      <c r="BI674" t="str">
        <f t="shared" si="471"/>
        <v xml:space="preserve"> </v>
      </c>
      <c r="BJ674" t="str">
        <f t="shared" si="472"/>
        <v>000000000000000</v>
      </c>
      <c r="BK674" t="str">
        <f t="shared" si="473"/>
        <v/>
      </c>
      <c r="BL674" t="str">
        <f t="shared" si="474"/>
        <v/>
      </c>
      <c r="BM674" t="str">
        <f t="shared" si="475"/>
        <v/>
      </c>
      <c r="BN674" t="str">
        <f t="shared" si="476"/>
        <v/>
      </c>
      <c r="BO674" t="str">
        <f t="shared" si="477"/>
        <v/>
      </c>
      <c r="BP674" t="str">
        <f t="shared" si="478"/>
        <v/>
      </c>
      <c r="BQ674" t="str">
        <f t="shared" si="479"/>
        <v/>
      </c>
      <c r="BR674" t="str">
        <f t="shared" si="480"/>
        <v/>
      </c>
      <c r="BS674" s="22" t="str">
        <f ca="1">IF(BT674="","",MAX($BS$5:INDIRECT(ADDRESS(ROW()-1,COLUMN())))+1)</f>
        <v/>
      </c>
      <c r="BT674" s="22" t="str">
        <f t="shared" si="481"/>
        <v/>
      </c>
      <c r="BU674" s="22" t="str">
        <f ca="1">IF(BV674="","",MAX($BU$5:INDIRECT(ADDRESS(ROW()-1,COLUMN())))+1)</f>
        <v/>
      </c>
      <c r="BV674" s="22" t="str">
        <f t="shared" si="482"/>
        <v/>
      </c>
    </row>
    <row r="675" spans="2:74">
      <c r="B675" s="39"/>
      <c r="C675" s="3"/>
      <c r="D675" s="3" t="str">
        <f t="shared" si="443"/>
        <v/>
      </c>
      <c r="E675" s="40"/>
      <c r="F675" s="40"/>
      <c r="G675" s="40">
        <f t="shared" si="450"/>
        <v>0</v>
      </c>
      <c r="H675" s="3">
        <v>80</v>
      </c>
      <c r="I675" s="3" t="str">
        <f t="shared" si="444"/>
        <v>C U I T</v>
      </c>
      <c r="J675" s="33"/>
      <c r="K675" s="3"/>
      <c r="L675" s="41"/>
      <c r="M675" s="41"/>
      <c r="N675" s="41"/>
      <c r="O675" s="41"/>
      <c r="P675" s="41"/>
      <c r="Q675" s="41"/>
      <c r="R675" s="41"/>
      <c r="S675" s="41"/>
      <c r="T675" s="3" t="s">
        <v>645</v>
      </c>
      <c r="U675" s="3" t="str">
        <f t="shared" si="445"/>
        <v>PESOS ARGENTINOS</v>
      </c>
      <c r="V675" s="41">
        <v>1</v>
      </c>
      <c r="W675" s="41">
        <v>1</v>
      </c>
      <c r="X675" s="3">
        <v>0</v>
      </c>
      <c r="Y675" s="3" t="str">
        <f t="shared" si="446"/>
        <v>NO CORRESPONDE</v>
      </c>
      <c r="Z675" s="3"/>
      <c r="AA675" s="39" t="str">
        <f t="shared" si="451"/>
        <v/>
      </c>
      <c r="AC675" s="46"/>
      <c r="AD675" s="7"/>
      <c r="AE675" s="3" t="str">
        <f t="shared" si="447"/>
        <v/>
      </c>
      <c r="AF675" s="47">
        <f t="shared" si="483"/>
        <v>0</v>
      </c>
      <c r="AG675" s="46"/>
      <c r="AH675" s="7"/>
      <c r="AI675" s="3" t="str">
        <f t="shared" si="448"/>
        <v/>
      </c>
      <c r="AJ675" s="47">
        <f t="shared" si="484"/>
        <v>0</v>
      </c>
      <c r="AK675" s="53">
        <f t="shared" si="485"/>
        <v>0</v>
      </c>
      <c r="AL675" s="53">
        <f t="shared" si="486"/>
        <v>0</v>
      </c>
      <c r="AN675" s="56">
        <f t="shared" si="449"/>
        <v>0</v>
      </c>
      <c r="AP675" t="str">
        <f t="shared" si="452"/>
        <v/>
      </c>
      <c r="AQ675" t="str">
        <f t="shared" si="453"/>
        <v/>
      </c>
      <c r="AR675" t="str">
        <f t="shared" si="454"/>
        <v/>
      </c>
      <c r="AS675" t="str">
        <f t="shared" si="455"/>
        <v/>
      </c>
      <c r="AT675" t="str">
        <f t="shared" si="456"/>
        <v/>
      </c>
      <c r="AU675" t="str">
        <f t="shared" si="457"/>
        <v>80</v>
      </c>
      <c r="AV675" t="str">
        <f t="shared" si="458"/>
        <v/>
      </c>
      <c r="AW675" t="str">
        <f t="shared" si="459"/>
        <v xml:space="preserve">                              </v>
      </c>
      <c r="AX675" t="str">
        <f t="shared" si="460"/>
        <v>000000000000000</v>
      </c>
      <c r="AY675" t="str">
        <f t="shared" si="461"/>
        <v>000000000000000</v>
      </c>
      <c r="AZ675" t="str">
        <f t="shared" si="462"/>
        <v>000000000000000</v>
      </c>
      <c r="BA675" t="str">
        <f t="shared" si="463"/>
        <v>000000000000000</v>
      </c>
      <c r="BB675" t="str">
        <f t="shared" si="464"/>
        <v>000000000000000</v>
      </c>
      <c r="BC675" t="str">
        <f t="shared" si="465"/>
        <v>000000000000000</v>
      </c>
      <c r="BD675" t="str">
        <f t="shared" si="466"/>
        <v>000000000000000</v>
      </c>
      <c r="BE675" t="str">
        <f t="shared" si="467"/>
        <v>000000000000000</v>
      </c>
      <c r="BF675" t="str">
        <f t="shared" si="468"/>
        <v>PES</v>
      </c>
      <c r="BG675" t="str">
        <f t="shared" si="469"/>
        <v>0001000000</v>
      </c>
      <c r="BH675">
        <f t="shared" si="470"/>
        <v>1</v>
      </c>
      <c r="BI675" t="str">
        <f t="shared" si="471"/>
        <v xml:space="preserve"> </v>
      </c>
      <c r="BJ675" t="str">
        <f t="shared" si="472"/>
        <v>000000000000000</v>
      </c>
      <c r="BK675" t="str">
        <f t="shared" si="473"/>
        <v/>
      </c>
      <c r="BL675" t="str">
        <f t="shared" si="474"/>
        <v/>
      </c>
      <c r="BM675" t="str">
        <f t="shared" si="475"/>
        <v/>
      </c>
      <c r="BN675" t="str">
        <f t="shared" si="476"/>
        <v/>
      </c>
      <c r="BO675" t="str">
        <f t="shared" si="477"/>
        <v/>
      </c>
      <c r="BP675" t="str">
        <f t="shared" si="478"/>
        <v/>
      </c>
      <c r="BQ675" t="str">
        <f t="shared" si="479"/>
        <v/>
      </c>
      <c r="BR675" t="str">
        <f t="shared" si="480"/>
        <v/>
      </c>
      <c r="BS675" s="22" t="str">
        <f ca="1">IF(BT675="","",MAX($BS$5:INDIRECT(ADDRESS(ROW()-1,COLUMN())))+1)</f>
        <v/>
      </c>
      <c r="BT675" s="22" t="str">
        <f t="shared" si="481"/>
        <v/>
      </c>
      <c r="BU675" s="22" t="str">
        <f ca="1">IF(BV675="","",MAX($BU$5:INDIRECT(ADDRESS(ROW()-1,COLUMN())))+1)</f>
        <v/>
      </c>
      <c r="BV675" s="22" t="str">
        <f t="shared" si="482"/>
        <v/>
      </c>
    </row>
    <row r="676" spans="2:74">
      <c r="B676" s="39"/>
      <c r="C676" s="3"/>
      <c r="D676" s="3" t="str">
        <f t="shared" si="443"/>
        <v/>
      </c>
      <c r="E676" s="40"/>
      <c r="F676" s="40"/>
      <c r="G676" s="40">
        <f t="shared" si="450"/>
        <v>0</v>
      </c>
      <c r="H676" s="3">
        <v>80</v>
      </c>
      <c r="I676" s="3" t="str">
        <f t="shared" si="444"/>
        <v>C U I T</v>
      </c>
      <c r="J676" s="33"/>
      <c r="K676" s="3"/>
      <c r="L676" s="41"/>
      <c r="M676" s="41"/>
      <c r="N676" s="41"/>
      <c r="O676" s="41"/>
      <c r="P676" s="41"/>
      <c r="Q676" s="41"/>
      <c r="R676" s="41"/>
      <c r="S676" s="41"/>
      <c r="T676" s="3" t="s">
        <v>645</v>
      </c>
      <c r="U676" s="3" t="str">
        <f t="shared" si="445"/>
        <v>PESOS ARGENTINOS</v>
      </c>
      <c r="V676" s="41">
        <v>1</v>
      </c>
      <c r="W676" s="41">
        <v>1</v>
      </c>
      <c r="X676" s="3">
        <v>0</v>
      </c>
      <c r="Y676" s="3" t="str">
        <f t="shared" si="446"/>
        <v>NO CORRESPONDE</v>
      </c>
      <c r="Z676" s="3"/>
      <c r="AA676" s="39" t="str">
        <f t="shared" si="451"/>
        <v/>
      </c>
      <c r="AC676" s="46"/>
      <c r="AD676" s="7"/>
      <c r="AE676" s="3" t="str">
        <f t="shared" si="447"/>
        <v/>
      </c>
      <c r="AF676" s="47">
        <f t="shared" si="483"/>
        <v>0</v>
      </c>
      <c r="AG676" s="46"/>
      <c r="AH676" s="7"/>
      <c r="AI676" s="3" t="str">
        <f t="shared" si="448"/>
        <v/>
      </c>
      <c r="AJ676" s="47">
        <f t="shared" si="484"/>
        <v>0</v>
      </c>
      <c r="AK676" s="53">
        <f t="shared" si="485"/>
        <v>0</v>
      </c>
      <c r="AL676" s="53">
        <f t="shared" si="486"/>
        <v>0</v>
      </c>
      <c r="AN676" s="56">
        <f t="shared" si="449"/>
        <v>0</v>
      </c>
      <c r="AP676" t="str">
        <f t="shared" si="452"/>
        <v/>
      </c>
      <c r="AQ676" t="str">
        <f t="shared" si="453"/>
        <v/>
      </c>
      <c r="AR676" t="str">
        <f t="shared" si="454"/>
        <v/>
      </c>
      <c r="AS676" t="str">
        <f t="shared" si="455"/>
        <v/>
      </c>
      <c r="AT676" t="str">
        <f t="shared" si="456"/>
        <v/>
      </c>
      <c r="AU676" t="str">
        <f t="shared" si="457"/>
        <v>80</v>
      </c>
      <c r="AV676" t="str">
        <f t="shared" si="458"/>
        <v/>
      </c>
      <c r="AW676" t="str">
        <f t="shared" si="459"/>
        <v xml:space="preserve">                              </v>
      </c>
      <c r="AX676" t="str">
        <f t="shared" si="460"/>
        <v>000000000000000</v>
      </c>
      <c r="AY676" t="str">
        <f t="shared" si="461"/>
        <v>000000000000000</v>
      </c>
      <c r="AZ676" t="str">
        <f t="shared" si="462"/>
        <v>000000000000000</v>
      </c>
      <c r="BA676" t="str">
        <f t="shared" si="463"/>
        <v>000000000000000</v>
      </c>
      <c r="BB676" t="str">
        <f t="shared" si="464"/>
        <v>000000000000000</v>
      </c>
      <c r="BC676" t="str">
        <f t="shared" si="465"/>
        <v>000000000000000</v>
      </c>
      <c r="BD676" t="str">
        <f t="shared" si="466"/>
        <v>000000000000000</v>
      </c>
      <c r="BE676" t="str">
        <f t="shared" si="467"/>
        <v>000000000000000</v>
      </c>
      <c r="BF676" t="str">
        <f t="shared" si="468"/>
        <v>PES</v>
      </c>
      <c r="BG676" t="str">
        <f t="shared" si="469"/>
        <v>0001000000</v>
      </c>
      <c r="BH676">
        <f t="shared" si="470"/>
        <v>1</v>
      </c>
      <c r="BI676" t="str">
        <f t="shared" si="471"/>
        <v xml:space="preserve"> </v>
      </c>
      <c r="BJ676" t="str">
        <f t="shared" si="472"/>
        <v>000000000000000</v>
      </c>
      <c r="BK676" t="str">
        <f t="shared" si="473"/>
        <v/>
      </c>
      <c r="BL676" t="str">
        <f t="shared" si="474"/>
        <v/>
      </c>
      <c r="BM676" t="str">
        <f t="shared" si="475"/>
        <v/>
      </c>
      <c r="BN676" t="str">
        <f t="shared" si="476"/>
        <v/>
      </c>
      <c r="BO676" t="str">
        <f t="shared" si="477"/>
        <v/>
      </c>
      <c r="BP676" t="str">
        <f t="shared" si="478"/>
        <v/>
      </c>
      <c r="BQ676" t="str">
        <f t="shared" si="479"/>
        <v/>
      </c>
      <c r="BR676" t="str">
        <f t="shared" si="480"/>
        <v/>
      </c>
      <c r="BS676" s="22" t="str">
        <f ca="1">IF(BT676="","",MAX($BS$5:INDIRECT(ADDRESS(ROW()-1,COLUMN())))+1)</f>
        <v/>
      </c>
      <c r="BT676" s="22" t="str">
        <f t="shared" si="481"/>
        <v/>
      </c>
      <c r="BU676" s="22" t="str">
        <f ca="1">IF(BV676="","",MAX($BU$5:INDIRECT(ADDRESS(ROW()-1,COLUMN())))+1)</f>
        <v/>
      </c>
      <c r="BV676" s="22" t="str">
        <f t="shared" si="482"/>
        <v/>
      </c>
    </row>
    <row r="677" spans="2:74">
      <c r="B677" s="39"/>
      <c r="C677" s="3"/>
      <c r="D677" s="3" t="str">
        <f t="shared" si="443"/>
        <v/>
      </c>
      <c r="E677" s="40"/>
      <c r="F677" s="40"/>
      <c r="G677" s="40">
        <f t="shared" si="450"/>
        <v>0</v>
      </c>
      <c r="H677" s="3">
        <v>80</v>
      </c>
      <c r="I677" s="3" t="str">
        <f t="shared" si="444"/>
        <v>C U I T</v>
      </c>
      <c r="J677" s="33"/>
      <c r="K677" s="3"/>
      <c r="L677" s="41"/>
      <c r="M677" s="41"/>
      <c r="N677" s="41"/>
      <c r="O677" s="41"/>
      <c r="P677" s="41"/>
      <c r="Q677" s="41"/>
      <c r="R677" s="41"/>
      <c r="S677" s="41"/>
      <c r="T677" s="3" t="s">
        <v>645</v>
      </c>
      <c r="U677" s="3" t="str">
        <f t="shared" si="445"/>
        <v>PESOS ARGENTINOS</v>
      </c>
      <c r="V677" s="41">
        <v>1</v>
      </c>
      <c r="W677" s="41">
        <v>1</v>
      </c>
      <c r="X677" s="3">
        <v>0</v>
      </c>
      <c r="Y677" s="3" t="str">
        <f t="shared" si="446"/>
        <v>NO CORRESPONDE</v>
      </c>
      <c r="Z677" s="3"/>
      <c r="AA677" s="39" t="str">
        <f t="shared" si="451"/>
        <v/>
      </c>
      <c r="AC677" s="46"/>
      <c r="AD677" s="7"/>
      <c r="AE677" s="3" t="str">
        <f t="shared" si="447"/>
        <v/>
      </c>
      <c r="AF677" s="47">
        <f t="shared" si="483"/>
        <v>0</v>
      </c>
      <c r="AG677" s="46"/>
      <c r="AH677" s="7"/>
      <c r="AI677" s="3" t="str">
        <f t="shared" si="448"/>
        <v/>
      </c>
      <c r="AJ677" s="47">
        <f t="shared" si="484"/>
        <v>0</v>
      </c>
      <c r="AK677" s="53">
        <f t="shared" si="485"/>
        <v>0</v>
      </c>
      <c r="AL677" s="53">
        <f t="shared" si="486"/>
        <v>0</v>
      </c>
      <c r="AN677" s="56">
        <f t="shared" si="449"/>
        <v>0</v>
      </c>
      <c r="AP677" t="str">
        <f t="shared" si="452"/>
        <v/>
      </c>
      <c r="AQ677" t="str">
        <f t="shared" si="453"/>
        <v/>
      </c>
      <c r="AR677" t="str">
        <f t="shared" si="454"/>
        <v/>
      </c>
      <c r="AS677" t="str">
        <f t="shared" si="455"/>
        <v/>
      </c>
      <c r="AT677" t="str">
        <f t="shared" si="456"/>
        <v/>
      </c>
      <c r="AU677" t="str">
        <f t="shared" si="457"/>
        <v>80</v>
      </c>
      <c r="AV677" t="str">
        <f t="shared" si="458"/>
        <v/>
      </c>
      <c r="AW677" t="str">
        <f t="shared" si="459"/>
        <v xml:space="preserve">                              </v>
      </c>
      <c r="AX677" t="str">
        <f t="shared" si="460"/>
        <v>000000000000000</v>
      </c>
      <c r="AY677" t="str">
        <f t="shared" si="461"/>
        <v>000000000000000</v>
      </c>
      <c r="AZ677" t="str">
        <f t="shared" si="462"/>
        <v>000000000000000</v>
      </c>
      <c r="BA677" t="str">
        <f t="shared" si="463"/>
        <v>000000000000000</v>
      </c>
      <c r="BB677" t="str">
        <f t="shared" si="464"/>
        <v>000000000000000</v>
      </c>
      <c r="BC677" t="str">
        <f t="shared" si="465"/>
        <v>000000000000000</v>
      </c>
      <c r="BD677" t="str">
        <f t="shared" si="466"/>
        <v>000000000000000</v>
      </c>
      <c r="BE677" t="str">
        <f t="shared" si="467"/>
        <v>000000000000000</v>
      </c>
      <c r="BF677" t="str">
        <f t="shared" si="468"/>
        <v>PES</v>
      </c>
      <c r="BG677" t="str">
        <f t="shared" si="469"/>
        <v>0001000000</v>
      </c>
      <c r="BH677">
        <f t="shared" si="470"/>
        <v>1</v>
      </c>
      <c r="BI677" t="str">
        <f t="shared" si="471"/>
        <v xml:space="preserve"> </v>
      </c>
      <c r="BJ677" t="str">
        <f t="shared" si="472"/>
        <v>000000000000000</v>
      </c>
      <c r="BK677" t="str">
        <f t="shared" si="473"/>
        <v/>
      </c>
      <c r="BL677" t="str">
        <f t="shared" si="474"/>
        <v/>
      </c>
      <c r="BM677" t="str">
        <f t="shared" si="475"/>
        <v/>
      </c>
      <c r="BN677" t="str">
        <f t="shared" si="476"/>
        <v/>
      </c>
      <c r="BO677" t="str">
        <f t="shared" si="477"/>
        <v/>
      </c>
      <c r="BP677" t="str">
        <f t="shared" si="478"/>
        <v/>
      </c>
      <c r="BQ677" t="str">
        <f t="shared" si="479"/>
        <v/>
      </c>
      <c r="BR677" t="str">
        <f t="shared" si="480"/>
        <v/>
      </c>
      <c r="BS677" s="22" t="str">
        <f ca="1">IF(BT677="","",MAX($BS$5:INDIRECT(ADDRESS(ROW()-1,COLUMN())))+1)</f>
        <v/>
      </c>
      <c r="BT677" s="22" t="str">
        <f t="shared" si="481"/>
        <v/>
      </c>
      <c r="BU677" s="22" t="str">
        <f ca="1">IF(BV677="","",MAX($BU$5:INDIRECT(ADDRESS(ROW()-1,COLUMN())))+1)</f>
        <v/>
      </c>
      <c r="BV677" s="22" t="str">
        <f t="shared" si="482"/>
        <v/>
      </c>
    </row>
    <row r="678" spans="2:74">
      <c r="B678" s="39"/>
      <c r="C678" s="3"/>
      <c r="D678" s="3" t="str">
        <f t="shared" si="443"/>
        <v/>
      </c>
      <c r="E678" s="40"/>
      <c r="F678" s="40"/>
      <c r="G678" s="40">
        <f t="shared" si="450"/>
        <v>0</v>
      </c>
      <c r="H678" s="3">
        <v>80</v>
      </c>
      <c r="I678" s="3" t="str">
        <f t="shared" si="444"/>
        <v>C U I T</v>
      </c>
      <c r="J678" s="33"/>
      <c r="K678" s="3"/>
      <c r="L678" s="41"/>
      <c r="M678" s="41"/>
      <c r="N678" s="41"/>
      <c r="O678" s="41"/>
      <c r="P678" s="41"/>
      <c r="Q678" s="41"/>
      <c r="R678" s="41"/>
      <c r="S678" s="41"/>
      <c r="T678" s="3" t="s">
        <v>645</v>
      </c>
      <c r="U678" s="3" t="str">
        <f t="shared" si="445"/>
        <v>PESOS ARGENTINOS</v>
      </c>
      <c r="V678" s="41">
        <v>1</v>
      </c>
      <c r="W678" s="41">
        <v>1</v>
      </c>
      <c r="X678" s="3">
        <v>0</v>
      </c>
      <c r="Y678" s="3" t="str">
        <f t="shared" si="446"/>
        <v>NO CORRESPONDE</v>
      </c>
      <c r="Z678" s="3"/>
      <c r="AA678" s="39" t="str">
        <f t="shared" si="451"/>
        <v/>
      </c>
      <c r="AC678" s="46"/>
      <c r="AD678" s="7"/>
      <c r="AE678" s="3" t="str">
        <f t="shared" si="447"/>
        <v/>
      </c>
      <c r="AF678" s="47">
        <f t="shared" si="483"/>
        <v>0</v>
      </c>
      <c r="AG678" s="46"/>
      <c r="AH678" s="7"/>
      <c r="AI678" s="3" t="str">
        <f t="shared" si="448"/>
        <v/>
      </c>
      <c r="AJ678" s="47">
        <f t="shared" si="484"/>
        <v>0</v>
      </c>
      <c r="AK678" s="53">
        <f t="shared" si="485"/>
        <v>0</v>
      </c>
      <c r="AL678" s="53">
        <f t="shared" si="486"/>
        <v>0</v>
      </c>
      <c r="AN678" s="56">
        <f t="shared" si="449"/>
        <v>0</v>
      </c>
      <c r="AP678" t="str">
        <f t="shared" si="452"/>
        <v/>
      </c>
      <c r="AQ678" t="str">
        <f t="shared" si="453"/>
        <v/>
      </c>
      <c r="AR678" t="str">
        <f t="shared" si="454"/>
        <v/>
      </c>
      <c r="AS678" t="str">
        <f t="shared" si="455"/>
        <v/>
      </c>
      <c r="AT678" t="str">
        <f t="shared" si="456"/>
        <v/>
      </c>
      <c r="AU678" t="str">
        <f t="shared" si="457"/>
        <v>80</v>
      </c>
      <c r="AV678" t="str">
        <f t="shared" si="458"/>
        <v/>
      </c>
      <c r="AW678" t="str">
        <f t="shared" si="459"/>
        <v xml:space="preserve">                              </v>
      </c>
      <c r="AX678" t="str">
        <f t="shared" si="460"/>
        <v>000000000000000</v>
      </c>
      <c r="AY678" t="str">
        <f t="shared" si="461"/>
        <v>000000000000000</v>
      </c>
      <c r="AZ678" t="str">
        <f t="shared" si="462"/>
        <v>000000000000000</v>
      </c>
      <c r="BA678" t="str">
        <f t="shared" si="463"/>
        <v>000000000000000</v>
      </c>
      <c r="BB678" t="str">
        <f t="shared" si="464"/>
        <v>000000000000000</v>
      </c>
      <c r="BC678" t="str">
        <f t="shared" si="465"/>
        <v>000000000000000</v>
      </c>
      <c r="BD678" t="str">
        <f t="shared" si="466"/>
        <v>000000000000000</v>
      </c>
      <c r="BE678" t="str">
        <f t="shared" si="467"/>
        <v>000000000000000</v>
      </c>
      <c r="BF678" t="str">
        <f t="shared" si="468"/>
        <v>PES</v>
      </c>
      <c r="BG678" t="str">
        <f t="shared" si="469"/>
        <v>0001000000</v>
      </c>
      <c r="BH678">
        <f t="shared" si="470"/>
        <v>1</v>
      </c>
      <c r="BI678" t="str">
        <f t="shared" si="471"/>
        <v xml:space="preserve"> </v>
      </c>
      <c r="BJ678" t="str">
        <f t="shared" si="472"/>
        <v>000000000000000</v>
      </c>
      <c r="BK678" t="str">
        <f t="shared" si="473"/>
        <v/>
      </c>
      <c r="BL678" t="str">
        <f t="shared" si="474"/>
        <v/>
      </c>
      <c r="BM678" t="str">
        <f t="shared" si="475"/>
        <v/>
      </c>
      <c r="BN678" t="str">
        <f t="shared" si="476"/>
        <v/>
      </c>
      <c r="BO678" t="str">
        <f t="shared" si="477"/>
        <v/>
      </c>
      <c r="BP678" t="str">
        <f t="shared" si="478"/>
        <v/>
      </c>
      <c r="BQ678" t="str">
        <f t="shared" si="479"/>
        <v/>
      </c>
      <c r="BR678" t="str">
        <f t="shared" si="480"/>
        <v/>
      </c>
      <c r="BS678" s="22" t="str">
        <f ca="1">IF(BT678="","",MAX($BS$5:INDIRECT(ADDRESS(ROW()-1,COLUMN())))+1)</f>
        <v/>
      </c>
      <c r="BT678" s="22" t="str">
        <f t="shared" si="481"/>
        <v/>
      </c>
      <c r="BU678" s="22" t="str">
        <f ca="1">IF(BV678="","",MAX($BU$5:INDIRECT(ADDRESS(ROW()-1,COLUMN())))+1)</f>
        <v/>
      </c>
      <c r="BV678" s="22" t="str">
        <f t="shared" si="482"/>
        <v/>
      </c>
    </row>
    <row r="679" spans="2:74">
      <c r="B679" s="39"/>
      <c r="C679" s="3"/>
      <c r="D679" s="3" t="str">
        <f t="shared" si="443"/>
        <v/>
      </c>
      <c r="E679" s="40"/>
      <c r="F679" s="40"/>
      <c r="G679" s="40">
        <f t="shared" si="450"/>
        <v>0</v>
      </c>
      <c r="H679" s="3">
        <v>80</v>
      </c>
      <c r="I679" s="3" t="str">
        <f t="shared" si="444"/>
        <v>C U I T</v>
      </c>
      <c r="J679" s="33"/>
      <c r="K679" s="3"/>
      <c r="L679" s="41"/>
      <c r="M679" s="41"/>
      <c r="N679" s="41"/>
      <c r="O679" s="41"/>
      <c r="P679" s="41"/>
      <c r="Q679" s="41"/>
      <c r="R679" s="41"/>
      <c r="S679" s="41"/>
      <c r="T679" s="3" t="s">
        <v>645</v>
      </c>
      <c r="U679" s="3" t="str">
        <f t="shared" si="445"/>
        <v>PESOS ARGENTINOS</v>
      </c>
      <c r="V679" s="41">
        <v>1</v>
      </c>
      <c r="W679" s="41">
        <v>1</v>
      </c>
      <c r="X679" s="3">
        <v>0</v>
      </c>
      <c r="Y679" s="3" t="str">
        <f t="shared" si="446"/>
        <v>NO CORRESPONDE</v>
      </c>
      <c r="Z679" s="3"/>
      <c r="AA679" s="39" t="str">
        <f t="shared" si="451"/>
        <v/>
      </c>
      <c r="AC679" s="46"/>
      <c r="AD679" s="7"/>
      <c r="AE679" s="3" t="str">
        <f t="shared" si="447"/>
        <v/>
      </c>
      <c r="AF679" s="47">
        <f t="shared" si="483"/>
        <v>0</v>
      </c>
      <c r="AG679" s="46"/>
      <c r="AH679" s="7"/>
      <c r="AI679" s="3" t="str">
        <f t="shared" si="448"/>
        <v/>
      </c>
      <c r="AJ679" s="47">
        <f t="shared" si="484"/>
        <v>0</v>
      </c>
      <c r="AK679" s="53">
        <f t="shared" si="485"/>
        <v>0</v>
      </c>
      <c r="AL679" s="53">
        <f t="shared" si="486"/>
        <v>0</v>
      </c>
      <c r="AN679" s="56">
        <f t="shared" si="449"/>
        <v>0</v>
      </c>
      <c r="AP679" t="str">
        <f t="shared" si="452"/>
        <v/>
      </c>
      <c r="AQ679" t="str">
        <f t="shared" si="453"/>
        <v/>
      </c>
      <c r="AR679" t="str">
        <f t="shared" si="454"/>
        <v/>
      </c>
      <c r="AS679" t="str">
        <f t="shared" si="455"/>
        <v/>
      </c>
      <c r="AT679" t="str">
        <f t="shared" si="456"/>
        <v/>
      </c>
      <c r="AU679" t="str">
        <f t="shared" si="457"/>
        <v>80</v>
      </c>
      <c r="AV679" t="str">
        <f t="shared" si="458"/>
        <v/>
      </c>
      <c r="AW679" t="str">
        <f t="shared" si="459"/>
        <v xml:space="preserve">                              </v>
      </c>
      <c r="AX679" t="str">
        <f t="shared" si="460"/>
        <v>000000000000000</v>
      </c>
      <c r="AY679" t="str">
        <f t="shared" si="461"/>
        <v>000000000000000</v>
      </c>
      <c r="AZ679" t="str">
        <f t="shared" si="462"/>
        <v>000000000000000</v>
      </c>
      <c r="BA679" t="str">
        <f t="shared" si="463"/>
        <v>000000000000000</v>
      </c>
      <c r="BB679" t="str">
        <f t="shared" si="464"/>
        <v>000000000000000</v>
      </c>
      <c r="BC679" t="str">
        <f t="shared" si="465"/>
        <v>000000000000000</v>
      </c>
      <c r="BD679" t="str">
        <f t="shared" si="466"/>
        <v>000000000000000</v>
      </c>
      <c r="BE679" t="str">
        <f t="shared" si="467"/>
        <v>000000000000000</v>
      </c>
      <c r="BF679" t="str">
        <f t="shared" si="468"/>
        <v>PES</v>
      </c>
      <c r="BG679" t="str">
        <f t="shared" si="469"/>
        <v>0001000000</v>
      </c>
      <c r="BH679">
        <f t="shared" si="470"/>
        <v>1</v>
      </c>
      <c r="BI679" t="str">
        <f t="shared" si="471"/>
        <v xml:space="preserve"> </v>
      </c>
      <c r="BJ679" t="str">
        <f t="shared" si="472"/>
        <v>000000000000000</v>
      </c>
      <c r="BK679" t="str">
        <f t="shared" si="473"/>
        <v/>
      </c>
      <c r="BL679" t="str">
        <f t="shared" si="474"/>
        <v/>
      </c>
      <c r="BM679" t="str">
        <f t="shared" si="475"/>
        <v/>
      </c>
      <c r="BN679" t="str">
        <f t="shared" si="476"/>
        <v/>
      </c>
      <c r="BO679" t="str">
        <f t="shared" si="477"/>
        <v/>
      </c>
      <c r="BP679" t="str">
        <f t="shared" si="478"/>
        <v/>
      </c>
      <c r="BQ679" t="str">
        <f t="shared" si="479"/>
        <v/>
      </c>
      <c r="BR679" t="str">
        <f t="shared" si="480"/>
        <v/>
      </c>
      <c r="BS679" s="22" t="str">
        <f ca="1">IF(BT679="","",MAX($BS$5:INDIRECT(ADDRESS(ROW()-1,COLUMN())))+1)</f>
        <v/>
      </c>
      <c r="BT679" s="22" t="str">
        <f t="shared" si="481"/>
        <v/>
      </c>
      <c r="BU679" s="22" t="str">
        <f ca="1">IF(BV679="","",MAX($BU$5:INDIRECT(ADDRESS(ROW()-1,COLUMN())))+1)</f>
        <v/>
      </c>
      <c r="BV679" s="22" t="str">
        <f t="shared" si="482"/>
        <v/>
      </c>
    </row>
    <row r="680" spans="2:74">
      <c r="B680" s="39"/>
      <c r="C680" s="3"/>
      <c r="D680" s="3" t="str">
        <f t="shared" si="443"/>
        <v/>
      </c>
      <c r="E680" s="40"/>
      <c r="F680" s="40"/>
      <c r="G680" s="40">
        <f t="shared" si="450"/>
        <v>0</v>
      </c>
      <c r="H680" s="3">
        <v>80</v>
      </c>
      <c r="I680" s="3" t="str">
        <f t="shared" si="444"/>
        <v>C U I T</v>
      </c>
      <c r="J680" s="33"/>
      <c r="K680" s="3"/>
      <c r="L680" s="41"/>
      <c r="M680" s="41"/>
      <c r="N680" s="41"/>
      <c r="O680" s="41"/>
      <c r="P680" s="41"/>
      <c r="Q680" s="41"/>
      <c r="R680" s="41"/>
      <c r="S680" s="41"/>
      <c r="T680" s="3" t="s">
        <v>645</v>
      </c>
      <c r="U680" s="3" t="str">
        <f t="shared" si="445"/>
        <v>PESOS ARGENTINOS</v>
      </c>
      <c r="V680" s="41">
        <v>1</v>
      </c>
      <c r="W680" s="41">
        <v>1</v>
      </c>
      <c r="X680" s="3">
        <v>0</v>
      </c>
      <c r="Y680" s="3" t="str">
        <f t="shared" si="446"/>
        <v>NO CORRESPONDE</v>
      </c>
      <c r="Z680" s="3"/>
      <c r="AA680" s="39" t="str">
        <f t="shared" si="451"/>
        <v/>
      </c>
      <c r="AC680" s="46"/>
      <c r="AD680" s="7"/>
      <c r="AE680" s="3" t="str">
        <f t="shared" si="447"/>
        <v/>
      </c>
      <c r="AF680" s="47">
        <f t="shared" si="483"/>
        <v>0</v>
      </c>
      <c r="AG680" s="46"/>
      <c r="AH680" s="7"/>
      <c r="AI680" s="3" t="str">
        <f t="shared" si="448"/>
        <v/>
      </c>
      <c r="AJ680" s="47">
        <f t="shared" si="484"/>
        <v>0</v>
      </c>
      <c r="AK680" s="53">
        <f t="shared" si="485"/>
        <v>0</v>
      </c>
      <c r="AL680" s="53">
        <f t="shared" si="486"/>
        <v>0</v>
      </c>
      <c r="AN680" s="56">
        <f t="shared" si="449"/>
        <v>0</v>
      </c>
      <c r="AP680" t="str">
        <f t="shared" si="452"/>
        <v/>
      </c>
      <c r="AQ680" t="str">
        <f t="shared" si="453"/>
        <v/>
      </c>
      <c r="AR680" t="str">
        <f t="shared" si="454"/>
        <v/>
      </c>
      <c r="AS680" t="str">
        <f t="shared" si="455"/>
        <v/>
      </c>
      <c r="AT680" t="str">
        <f t="shared" si="456"/>
        <v/>
      </c>
      <c r="AU680" t="str">
        <f t="shared" si="457"/>
        <v>80</v>
      </c>
      <c r="AV680" t="str">
        <f t="shared" si="458"/>
        <v/>
      </c>
      <c r="AW680" t="str">
        <f t="shared" si="459"/>
        <v xml:space="preserve">                              </v>
      </c>
      <c r="AX680" t="str">
        <f t="shared" si="460"/>
        <v>000000000000000</v>
      </c>
      <c r="AY680" t="str">
        <f t="shared" si="461"/>
        <v>000000000000000</v>
      </c>
      <c r="AZ680" t="str">
        <f t="shared" si="462"/>
        <v>000000000000000</v>
      </c>
      <c r="BA680" t="str">
        <f t="shared" si="463"/>
        <v>000000000000000</v>
      </c>
      <c r="BB680" t="str">
        <f t="shared" si="464"/>
        <v>000000000000000</v>
      </c>
      <c r="BC680" t="str">
        <f t="shared" si="465"/>
        <v>000000000000000</v>
      </c>
      <c r="BD680" t="str">
        <f t="shared" si="466"/>
        <v>000000000000000</v>
      </c>
      <c r="BE680" t="str">
        <f t="shared" si="467"/>
        <v>000000000000000</v>
      </c>
      <c r="BF680" t="str">
        <f t="shared" si="468"/>
        <v>PES</v>
      </c>
      <c r="BG680" t="str">
        <f t="shared" si="469"/>
        <v>0001000000</v>
      </c>
      <c r="BH680">
        <f t="shared" si="470"/>
        <v>1</v>
      </c>
      <c r="BI680" t="str">
        <f t="shared" si="471"/>
        <v xml:space="preserve"> </v>
      </c>
      <c r="BJ680" t="str">
        <f t="shared" si="472"/>
        <v>000000000000000</v>
      </c>
      <c r="BK680" t="str">
        <f t="shared" si="473"/>
        <v/>
      </c>
      <c r="BL680" t="str">
        <f t="shared" si="474"/>
        <v/>
      </c>
      <c r="BM680" t="str">
        <f t="shared" si="475"/>
        <v/>
      </c>
      <c r="BN680" t="str">
        <f t="shared" si="476"/>
        <v/>
      </c>
      <c r="BO680" t="str">
        <f t="shared" si="477"/>
        <v/>
      </c>
      <c r="BP680" t="str">
        <f t="shared" si="478"/>
        <v/>
      </c>
      <c r="BQ680" t="str">
        <f t="shared" si="479"/>
        <v/>
      </c>
      <c r="BR680" t="str">
        <f t="shared" si="480"/>
        <v/>
      </c>
      <c r="BS680" s="22" t="str">
        <f ca="1">IF(BT680="","",MAX($BS$5:INDIRECT(ADDRESS(ROW()-1,COLUMN())))+1)</f>
        <v/>
      </c>
      <c r="BT680" s="22" t="str">
        <f t="shared" si="481"/>
        <v/>
      </c>
      <c r="BU680" s="22" t="str">
        <f ca="1">IF(BV680="","",MAX($BU$5:INDIRECT(ADDRESS(ROW()-1,COLUMN())))+1)</f>
        <v/>
      </c>
      <c r="BV680" s="22" t="str">
        <f t="shared" si="482"/>
        <v/>
      </c>
    </row>
    <row r="681" spans="2:74">
      <c r="B681" s="39"/>
      <c r="C681" s="3"/>
      <c r="D681" s="3" t="str">
        <f t="shared" si="443"/>
        <v/>
      </c>
      <c r="E681" s="40"/>
      <c r="F681" s="40"/>
      <c r="G681" s="40">
        <f t="shared" si="450"/>
        <v>0</v>
      </c>
      <c r="H681" s="3">
        <v>80</v>
      </c>
      <c r="I681" s="3" t="str">
        <f t="shared" si="444"/>
        <v>C U I T</v>
      </c>
      <c r="J681" s="33"/>
      <c r="K681" s="3"/>
      <c r="L681" s="41"/>
      <c r="M681" s="41"/>
      <c r="N681" s="41"/>
      <c r="O681" s="41"/>
      <c r="P681" s="41"/>
      <c r="Q681" s="41"/>
      <c r="R681" s="41"/>
      <c r="S681" s="41"/>
      <c r="T681" s="3" t="s">
        <v>645</v>
      </c>
      <c r="U681" s="3" t="str">
        <f t="shared" si="445"/>
        <v>PESOS ARGENTINOS</v>
      </c>
      <c r="V681" s="41">
        <v>1</v>
      </c>
      <c r="W681" s="41">
        <v>1</v>
      </c>
      <c r="X681" s="3">
        <v>0</v>
      </c>
      <c r="Y681" s="3" t="str">
        <f t="shared" si="446"/>
        <v>NO CORRESPONDE</v>
      </c>
      <c r="Z681" s="3"/>
      <c r="AA681" s="39" t="str">
        <f t="shared" si="451"/>
        <v/>
      </c>
      <c r="AC681" s="46"/>
      <c r="AD681" s="7"/>
      <c r="AE681" s="3" t="str">
        <f t="shared" si="447"/>
        <v/>
      </c>
      <c r="AF681" s="47">
        <f t="shared" si="483"/>
        <v>0</v>
      </c>
      <c r="AG681" s="46"/>
      <c r="AH681" s="7"/>
      <c r="AI681" s="3" t="str">
        <f t="shared" si="448"/>
        <v/>
      </c>
      <c r="AJ681" s="47">
        <f t="shared" si="484"/>
        <v>0</v>
      </c>
      <c r="AK681" s="53">
        <f t="shared" si="485"/>
        <v>0</v>
      </c>
      <c r="AL681" s="53">
        <f t="shared" si="486"/>
        <v>0</v>
      </c>
      <c r="AN681" s="56">
        <f t="shared" si="449"/>
        <v>0</v>
      </c>
      <c r="AP681" t="str">
        <f t="shared" si="452"/>
        <v/>
      </c>
      <c r="AQ681" t="str">
        <f t="shared" si="453"/>
        <v/>
      </c>
      <c r="AR681" t="str">
        <f t="shared" si="454"/>
        <v/>
      </c>
      <c r="AS681" t="str">
        <f t="shared" si="455"/>
        <v/>
      </c>
      <c r="AT681" t="str">
        <f t="shared" si="456"/>
        <v/>
      </c>
      <c r="AU681" t="str">
        <f t="shared" si="457"/>
        <v>80</v>
      </c>
      <c r="AV681" t="str">
        <f t="shared" si="458"/>
        <v/>
      </c>
      <c r="AW681" t="str">
        <f t="shared" si="459"/>
        <v xml:space="preserve">                              </v>
      </c>
      <c r="AX681" t="str">
        <f t="shared" si="460"/>
        <v>000000000000000</v>
      </c>
      <c r="AY681" t="str">
        <f t="shared" si="461"/>
        <v>000000000000000</v>
      </c>
      <c r="AZ681" t="str">
        <f t="shared" si="462"/>
        <v>000000000000000</v>
      </c>
      <c r="BA681" t="str">
        <f t="shared" si="463"/>
        <v>000000000000000</v>
      </c>
      <c r="BB681" t="str">
        <f t="shared" si="464"/>
        <v>000000000000000</v>
      </c>
      <c r="BC681" t="str">
        <f t="shared" si="465"/>
        <v>000000000000000</v>
      </c>
      <c r="BD681" t="str">
        <f t="shared" si="466"/>
        <v>000000000000000</v>
      </c>
      <c r="BE681" t="str">
        <f t="shared" si="467"/>
        <v>000000000000000</v>
      </c>
      <c r="BF681" t="str">
        <f t="shared" si="468"/>
        <v>PES</v>
      </c>
      <c r="BG681" t="str">
        <f t="shared" si="469"/>
        <v>0001000000</v>
      </c>
      <c r="BH681">
        <f t="shared" si="470"/>
        <v>1</v>
      </c>
      <c r="BI681" t="str">
        <f t="shared" si="471"/>
        <v xml:space="preserve"> </v>
      </c>
      <c r="BJ681" t="str">
        <f t="shared" si="472"/>
        <v>000000000000000</v>
      </c>
      <c r="BK681" t="str">
        <f t="shared" si="473"/>
        <v/>
      </c>
      <c r="BL681" t="str">
        <f t="shared" si="474"/>
        <v/>
      </c>
      <c r="BM681" t="str">
        <f t="shared" si="475"/>
        <v/>
      </c>
      <c r="BN681" t="str">
        <f t="shared" si="476"/>
        <v/>
      </c>
      <c r="BO681" t="str">
        <f t="shared" si="477"/>
        <v/>
      </c>
      <c r="BP681" t="str">
        <f t="shared" si="478"/>
        <v/>
      </c>
      <c r="BQ681" t="str">
        <f t="shared" si="479"/>
        <v/>
      </c>
      <c r="BR681" t="str">
        <f t="shared" si="480"/>
        <v/>
      </c>
      <c r="BS681" s="22" t="str">
        <f ca="1">IF(BT681="","",MAX($BS$5:INDIRECT(ADDRESS(ROW()-1,COLUMN())))+1)</f>
        <v/>
      </c>
      <c r="BT681" s="22" t="str">
        <f t="shared" si="481"/>
        <v/>
      </c>
      <c r="BU681" s="22" t="str">
        <f ca="1">IF(BV681="","",MAX($BU$5:INDIRECT(ADDRESS(ROW()-1,COLUMN())))+1)</f>
        <v/>
      </c>
      <c r="BV681" s="22" t="str">
        <f t="shared" si="482"/>
        <v/>
      </c>
    </row>
    <row r="682" spans="2:74">
      <c r="B682" s="39"/>
      <c r="C682" s="3"/>
      <c r="D682" s="3" t="str">
        <f t="shared" si="443"/>
        <v/>
      </c>
      <c r="E682" s="40"/>
      <c r="F682" s="40"/>
      <c r="G682" s="40">
        <f t="shared" si="450"/>
        <v>0</v>
      </c>
      <c r="H682" s="3">
        <v>80</v>
      </c>
      <c r="I682" s="3" t="str">
        <f t="shared" si="444"/>
        <v>C U I T</v>
      </c>
      <c r="J682" s="33"/>
      <c r="K682" s="3"/>
      <c r="L682" s="41"/>
      <c r="M682" s="41"/>
      <c r="N682" s="41"/>
      <c r="O682" s="41"/>
      <c r="P682" s="41"/>
      <c r="Q682" s="41"/>
      <c r="R682" s="41"/>
      <c r="S682" s="41"/>
      <c r="T682" s="3" t="s">
        <v>645</v>
      </c>
      <c r="U682" s="3" t="str">
        <f t="shared" si="445"/>
        <v>PESOS ARGENTINOS</v>
      </c>
      <c r="V682" s="41">
        <v>1</v>
      </c>
      <c r="W682" s="41">
        <v>1</v>
      </c>
      <c r="X682" s="3">
        <v>0</v>
      </c>
      <c r="Y682" s="3" t="str">
        <f t="shared" si="446"/>
        <v>NO CORRESPONDE</v>
      </c>
      <c r="Z682" s="3"/>
      <c r="AA682" s="39" t="str">
        <f t="shared" si="451"/>
        <v/>
      </c>
      <c r="AC682" s="46"/>
      <c r="AD682" s="7"/>
      <c r="AE682" s="3" t="str">
        <f t="shared" si="447"/>
        <v/>
      </c>
      <c r="AF682" s="47">
        <f t="shared" si="483"/>
        <v>0</v>
      </c>
      <c r="AG682" s="46"/>
      <c r="AH682" s="7"/>
      <c r="AI682" s="3" t="str">
        <f t="shared" si="448"/>
        <v/>
      </c>
      <c r="AJ682" s="47">
        <f t="shared" si="484"/>
        <v>0</v>
      </c>
      <c r="AK682" s="53">
        <f t="shared" si="485"/>
        <v>0</v>
      </c>
      <c r="AL682" s="53">
        <f t="shared" si="486"/>
        <v>0</v>
      </c>
      <c r="AN682" s="56">
        <f t="shared" si="449"/>
        <v>0</v>
      </c>
      <c r="AP682" t="str">
        <f t="shared" si="452"/>
        <v/>
      </c>
      <c r="AQ682" t="str">
        <f t="shared" si="453"/>
        <v/>
      </c>
      <c r="AR682" t="str">
        <f t="shared" si="454"/>
        <v/>
      </c>
      <c r="AS682" t="str">
        <f t="shared" si="455"/>
        <v/>
      </c>
      <c r="AT682" t="str">
        <f t="shared" si="456"/>
        <v/>
      </c>
      <c r="AU682" t="str">
        <f t="shared" si="457"/>
        <v>80</v>
      </c>
      <c r="AV682" t="str">
        <f t="shared" si="458"/>
        <v/>
      </c>
      <c r="AW682" t="str">
        <f t="shared" si="459"/>
        <v xml:space="preserve">                              </v>
      </c>
      <c r="AX682" t="str">
        <f t="shared" si="460"/>
        <v>000000000000000</v>
      </c>
      <c r="AY682" t="str">
        <f t="shared" si="461"/>
        <v>000000000000000</v>
      </c>
      <c r="AZ682" t="str">
        <f t="shared" si="462"/>
        <v>000000000000000</v>
      </c>
      <c r="BA682" t="str">
        <f t="shared" si="463"/>
        <v>000000000000000</v>
      </c>
      <c r="BB682" t="str">
        <f t="shared" si="464"/>
        <v>000000000000000</v>
      </c>
      <c r="BC682" t="str">
        <f t="shared" si="465"/>
        <v>000000000000000</v>
      </c>
      <c r="BD682" t="str">
        <f t="shared" si="466"/>
        <v>000000000000000</v>
      </c>
      <c r="BE682" t="str">
        <f t="shared" si="467"/>
        <v>000000000000000</v>
      </c>
      <c r="BF682" t="str">
        <f t="shared" si="468"/>
        <v>PES</v>
      </c>
      <c r="BG682" t="str">
        <f t="shared" si="469"/>
        <v>0001000000</v>
      </c>
      <c r="BH682">
        <f t="shared" si="470"/>
        <v>1</v>
      </c>
      <c r="BI682" t="str">
        <f t="shared" si="471"/>
        <v xml:space="preserve"> </v>
      </c>
      <c r="BJ682" t="str">
        <f t="shared" si="472"/>
        <v>000000000000000</v>
      </c>
      <c r="BK682" t="str">
        <f t="shared" si="473"/>
        <v/>
      </c>
      <c r="BL682" t="str">
        <f t="shared" si="474"/>
        <v/>
      </c>
      <c r="BM682" t="str">
        <f t="shared" si="475"/>
        <v/>
      </c>
      <c r="BN682" t="str">
        <f t="shared" si="476"/>
        <v/>
      </c>
      <c r="BO682" t="str">
        <f t="shared" si="477"/>
        <v/>
      </c>
      <c r="BP682" t="str">
        <f t="shared" si="478"/>
        <v/>
      </c>
      <c r="BQ682" t="str">
        <f t="shared" si="479"/>
        <v/>
      </c>
      <c r="BR682" t="str">
        <f t="shared" si="480"/>
        <v/>
      </c>
      <c r="BS682" s="22" t="str">
        <f ca="1">IF(BT682="","",MAX($BS$5:INDIRECT(ADDRESS(ROW()-1,COLUMN())))+1)</f>
        <v/>
      </c>
      <c r="BT682" s="22" t="str">
        <f t="shared" si="481"/>
        <v/>
      </c>
      <c r="BU682" s="22" t="str">
        <f ca="1">IF(BV682="","",MAX($BU$5:INDIRECT(ADDRESS(ROW()-1,COLUMN())))+1)</f>
        <v/>
      </c>
      <c r="BV682" s="22" t="str">
        <f t="shared" si="482"/>
        <v/>
      </c>
    </row>
    <row r="683" spans="2:74">
      <c r="B683" s="39"/>
      <c r="C683" s="3"/>
      <c r="D683" s="3" t="str">
        <f t="shared" si="443"/>
        <v/>
      </c>
      <c r="E683" s="40"/>
      <c r="F683" s="40"/>
      <c r="G683" s="40">
        <f t="shared" si="450"/>
        <v>0</v>
      </c>
      <c r="H683" s="3">
        <v>80</v>
      </c>
      <c r="I683" s="3" t="str">
        <f t="shared" si="444"/>
        <v>C U I T</v>
      </c>
      <c r="J683" s="33"/>
      <c r="K683" s="3"/>
      <c r="L683" s="41"/>
      <c r="M683" s="41"/>
      <c r="N683" s="41"/>
      <c r="O683" s="41"/>
      <c r="P683" s="41"/>
      <c r="Q683" s="41"/>
      <c r="R683" s="41"/>
      <c r="S683" s="41"/>
      <c r="T683" s="3" t="s">
        <v>645</v>
      </c>
      <c r="U683" s="3" t="str">
        <f t="shared" si="445"/>
        <v>PESOS ARGENTINOS</v>
      </c>
      <c r="V683" s="41">
        <v>1</v>
      </c>
      <c r="W683" s="41">
        <v>1</v>
      </c>
      <c r="X683" s="3">
        <v>0</v>
      </c>
      <c r="Y683" s="3" t="str">
        <f t="shared" si="446"/>
        <v>NO CORRESPONDE</v>
      </c>
      <c r="Z683" s="3"/>
      <c r="AA683" s="39" t="str">
        <f t="shared" si="451"/>
        <v/>
      </c>
      <c r="AC683" s="46"/>
      <c r="AD683" s="7"/>
      <c r="AE683" s="3" t="str">
        <f t="shared" si="447"/>
        <v/>
      </c>
      <c r="AF683" s="47">
        <f t="shared" si="483"/>
        <v>0</v>
      </c>
      <c r="AG683" s="46"/>
      <c r="AH683" s="7"/>
      <c r="AI683" s="3" t="str">
        <f t="shared" si="448"/>
        <v/>
      </c>
      <c r="AJ683" s="47">
        <f t="shared" si="484"/>
        <v>0</v>
      </c>
      <c r="AK683" s="53">
        <f t="shared" si="485"/>
        <v>0</v>
      </c>
      <c r="AL683" s="53">
        <f t="shared" si="486"/>
        <v>0</v>
      </c>
      <c r="AN683" s="56">
        <f t="shared" si="449"/>
        <v>0</v>
      </c>
      <c r="AP683" t="str">
        <f t="shared" si="452"/>
        <v/>
      </c>
      <c r="AQ683" t="str">
        <f t="shared" si="453"/>
        <v/>
      </c>
      <c r="AR683" t="str">
        <f t="shared" si="454"/>
        <v/>
      </c>
      <c r="AS683" t="str">
        <f t="shared" si="455"/>
        <v/>
      </c>
      <c r="AT683" t="str">
        <f t="shared" si="456"/>
        <v/>
      </c>
      <c r="AU683" t="str">
        <f t="shared" si="457"/>
        <v>80</v>
      </c>
      <c r="AV683" t="str">
        <f t="shared" si="458"/>
        <v/>
      </c>
      <c r="AW683" t="str">
        <f t="shared" si="459"/>
        <v xml:space="preserve">                              </v>
      </c>
      <c r="AX683" t="str">
        <f t="shared" si="460"/>
        <v>000000000000000</v>
      </c>
      <c r="AY683" t="str">
        <f t="shared" si="461"/>
        <v>000000000000000</v>
      </c>
      <c r="AZ683" t="str">
        <f t="shared" si="462"/>
        <v>000000000000000</v>
      </c>
      <c r="BA683" t="str">
        <f t="shared" si="463"/>
        <v>000000000000000</v>
      </c>
      <c r="BB683" t="str">
        <f t="shared" si="464"/>
        <v>000000000000000</v>
      </c>
      <c r="BC683" t="str">
        <f t="shared" si="465"/>
        <v>000000000000000</v>
      </c>
      <c r="BD683" t="str">
        <f t="shared" si="466"/>
        <v>000000000000000</v>
      </c>
      <c r="BE683" t="str">
        <f t="shared" si="467"/>
        <v>000000000000000</v>
      </c>
      <c r="BF683" t="str">
        <f t="shared" si="468"/>
        <v>PES</v>
      </c>
      <c r="BG683" t="str">
        <f t="shared" si="469"/>
        <v>0001000000</v>
      </c>
      <c r="BH683">
        <f t="shared" si="470"/>
        <v>1</v>
      </c>
      <c r="BI683" t="str">
        <f t="shared" si="471"/>
        <v xml:space="preserve"> </v>
      </c>
      <c r="BJ683" t="str">
        <f t="shared" si="472"/>
        <v>000000000000000</v>
      </c>
      <c r="BK683" t="str">
        <f t="shared" si="473"/>
        <v/>
      </c>
      <c r="BL683" t="str">
        <f t="shared" si="474"/>
        <v/>
      </c>
      <c r="BM683" t="str">
        <f t="shared" si="475"/>
        <v/>
      </c>
      <c r="BN683" t="str">
        <f t="shared" si="476"/>
        <v/>
      </c>
      <c r="BO683" t="str">
        <f t="shared" si="477"/>
        <v/>
      </c>
      <c r="BP683" t="str">
        <f t="shared" si="478"/>
        <v/>
      </c>
      <c r="BQ683" t="str">
        <f t="shared" si="479"/>
        <v/>
      </c>
      <c r="BR683" t="str">
        <f t="shared" si="480"/>
        <v/>
      </c>
      <c r="BS683" s="22" t="str">
        <f ca="1">IF(BT683="","",MAX($BS$5:INDIRECT(ADDRESS(ROW()-1,COLUMN())))+1)</f>
        <v/>
      </c>
      <c r="BT683" s="22" t="str">
        <f t="shared" si="481"/>
        <v/>
      </c>
      <c r="BU683" s="22" t="str">
        <f ca="1">IF(BV683="","",MAX($BU$5:INDIRECT(ADDRESS(ROW()-1,COLUMN())))+1)</f>
        <v/>
      </c>
      <c r="BV683" s="22" t="str">
        <f t="shared" si="482"/>
        <v/>
      </c>
    </row>
    <row r="684" spans="2:74">
      <c r="B684" s="39"/>
      <c r="C684" s="3"/>
      <c r="D684" s="3" t="str">
        <f t="shared" si="443"/>
        <v/>
      </c>
      <c r="E684" s="40"/>
      <c r="F684" s="40"/>
      <c r="G684" s="40">
        <f t="shared" si="450"/>
        <v>0</v>
      </c>
      <c r="H684" s="3">
        <v>80</v>
      </c>
      <c r="I684" s="3" t="str">
        <f t="shared" si="444"/>
        <v>C U I T</v>
      </c>
      <c r="J684" s="33"/>
      <c r="K684" s="3"/>
      <c r="L684" s="41"/>
      <c r="M684" s="41"/>
      <c r="N684" s="41"/>
      <c r="O684" s="41"/>
      <c r="P684" s="41"/>
      <c r="Q684" s="41"/>
      <c r="R684" s="41"/>
      <c r="S684" s="41"/>
      <c r="T684" s="3" t="s">
        <v>645</v>
      </c>
      <c r="U684" s="3" t="str">
        <f t="shared" si="445"/>
        <v>PESOS ARGENTINOS</v>
      </c>
      <c r="V684" s="41">
        <v>1</v>
      </c>
      <c r="W684" s="41">
        <v>1</v>
      </c>
      <c r="X684" s="3">
        <v>0</v>
      </c>
      <c r="Y684" s="3" t="str">
        <f t="shared" si="446"/>
        <v>NO CORRESPONDE</v>
      </c>
      <c r="Z684" s="3"/>
      <c r="AA684" s="39" t="str">
        <f t="shared" si="451"/>
        <v/>
      </c>
      <c r="AC684" s="46"/>
      <c r="AD684" s="7"/>
      <c r="AE684" s="3" t="str">
        <f t="shared" si="447"/>
        <v/>
      </c>
      <c r="AF684" s="47">
        <f t="shared" si="483"/>
        <v>0</v>
      </c>
      <c r="AG684" s="46"/>
      <c r="AH684" s="7"/>
      <c r="AI684" s="3" t="str">
        <f t="shared" si="448"/>
        <v/>
      </c>
      <c r="AJ684" s="47">
        <f t="shared" si="484"/>
        <v>0</v>
      </c>
      <c r="AK684" s="53">
        <f t="shared" si="485"/>
        <v>0</v>
      </c>
      <c r="AL684" s="53">
        <f t="shared" si="486"/>
        <v>0</v>
      </c>
      <c r="AN684" s="56">
        <f t="shared" si="449"/>
        <v>0</v>
      </c>
      <c r="AP684" t="str">
        <f t="shared" si="452"/>
        <v/>
      </c>
      <c r="AQ684" t="str">
        <f t="shared" si="453"/>
        <v/>
      </c>
      <c r="AR684" t="str">
        <f t="shared" si="454"/>
        <v/>
      </c>
      <c r="AS684" t="str">
        <f t="shared" si="455"/>
        <v/>
      </c>
      <c r="AT684" t="str">
        <f t="shared" si="456"/>
        <v/>
      </c>
      <c r="AU684" t="str">
        <f t="shared" si="457"/>
        <v>80</v>
      </c>
      <c r="AV684" t="str">
        <f t="shared" si="458"/>
        <v/>
      </c>
      <c r="AW684" t="str">
        <f t="shared" si="459"/>
        <v xml:space="preserve">                              </v>
      </c>
      <c r="AX684" t="str">
        <f t="shared" si="460"/>
        <v>000000000000000</v>
      </c>
      <c r="AY684" t="str">
        <f t="shared" si="461"/>
        <v>000000000000000</v>
      </c>
      <c r="AZ684" t="str">
        <f t="shared" si="462"/>
        <v>000000000000000</v>
      </c>
      <c r="BA684" t="str">
        <f t="shared" si="463"/>
        <v>000000000000000</v>
      </c>
      <c r="BB684" t="str">
        <f t="shared" si="464"/>
        <v>000000000000000</v>
      </c>
      <c r="BC684" t="str">
        <f t="shared" si="465"/>
        <v>000000000000000</v>
      </c>
      <c r="BD684" t="str">
        <f t="shared" si="466"/>
        <v>000000000000000</v>
      </c>
      <c r="BE684" t="str">
        <f t="shared" si="467"/>
        <v>000000000000000</v>
      </c>
      <c r="BF684" t="str">
        <f t="shared" si="468"/>
        <v>PES</v>
      </c>
      <c r="BG684" t="str">
        <f t="shared" si="469"/>
        <v>0001000000</v>
      </c>
      <c r="BH684">
        <f t="shared" si="470"/>
        <v>1</v>
      </c>
      <c r="BI684" t="str">
        <f t="shared" si="471"/>
        <v xml:space="preserve"> </v>
      </c>
      <c r="BJ684" t="str">
        <f t="shared" si="472"/>
        <v>000000000000000</v>
      </c>
      <c r="BK684" t="str">
        <f t="shared" si="473"/>
        <v/>
      </c>
      <c r="BL684" t="str">
        <f t="shared" si="474"/>
        <v/>
      </c>
      <c r="BM684" t="str">
        <f t="shared" si="475"/>
        <v/>
      </c>
      <c r="BN684" t="str">
        <f t="shared" si="476"/>
        <v/>
      </c>
      <c r="BO684" t="str">
        <f t="shared" si="477"/>
        <v/>
      </c>
      <c r="BP684" t="str">
        <f t="shared" si="478"/>
        <v/>
      </c>
      <c r="BQ684" t="str">
        <f t="shared" si="479"/>
        <v/>
      </c>
      <c r="BR684" t="str">
        <f t="shared" si="480"/>
        <v/>
      </c>
      <c r="BS684" s="22" t="str">
        <f ca="1">IF(BT684="","",MAX($BS$5:INDIRECT(ADDRESS(ROW()-1,COLUMN())))+1)</f>
        <v/>
      </c>
      <c r="BT684" s="22" t="str">
        <f t="shared" si="481"/>
        <v/>
      </c>
      <c r="BU684" s="22" t="str">
        <f ca="1">IF(BV684="","",MAX($BU$5:INDIRECT(ADDRESS(ROW()-1,COLUMN())))+1)</f>
        <v/>
      </c>
      <c r="BV684" s="22" t="str">
        <f t="shared" si="482"/>
        <v/>
      </c>
    </row>
    <row r="685" spans="2:74">
      <c r="B685" s="39"/>
      <c r="C685" s="3"/>
      <c r="D685" s="3" t="str">
        <f t="shared" si="443"/>
        <v/>
      </c>
      <c r="E685" s="40"/>
      <c r="F685" s="40"/>
      <c r="G685" s="40">
        <f t="shared" si="450"/>
        <v>0</v>
      </c>
      <c r="H685" s="3">
        <v>80</v>
      </c>
      <c r="I685" s="3" t="str">
        <f t="shared" si="444"/>
        <v>C U I T</v>
      </c>
      <c r="J685" s="33"/>
      <c r="K685" s="3"/>
      <c r="L685" s="41"/>
      <c r="M685" s="41"/>
      <c r="N685" s="41"/>
      <c r="O685" s="41"/>
      <c r="P685" s="41"/>
      <c r="Q685" s="41"/>
      <c r="R685" s="41"/>
      <c r="S685" s="41"/>
      <c r="T685" s="3" t="s">
        <v>645</v>
      </c>
      <c r="U685" s="3" t="str">
        <f t="shared" si="445"/>
        <v>PESOS ARGENTINOS</v>
      </c>
      <c r="V685" s="41">
        <v>1</v>
      </c>
      <c r="W685" s="41">
        <v>1</v>
      </c>
      <c r="X685" s="3">
        <v>0</v>
      </c>
      <c r="Y685" s="3" t="str">
        <f t="shared" si="446"/>
        <v>NO CORRESPONDE</v>
      </c>
      <c r="Z685" s="3"/>
      <c r="AA685" s="39" t="str">
        <f t="shared" si="451"/>
        <v/>
      </c>
      <c r="AC685" s="46"/>
      <c r="AD685" s="7"/>
      <c r="AE685" s="3" t="str">
        <f t="shared" si="447"/>
        <v/>
      </c>
      <c r="AF685" s="47">
        <f t="shared" si="483"/>
        <v>0</v>
      </c>
      <c r="AG685" s="46"/>
      <c r="AH685" s="7"/>
      <c r="AI685" s="3" t="str">
        <f t="shared" si="448"/>
        <v/>
      </c>
      <c r="AJ685" s="47">
        <f t="shared" si="484"/>
        <v>0</v>
      </c>
      <c r="AK685" s="53">
        <f t="shared" si="485"/>
        <v>0</v>
      </c>
      <c r="AL685" s="53">
        <f t="shared" si="486"/>
        <v>0</v>
      </c>
      <c r="AN685" s="56">
        <f t="shared" si="449"/>
        <v>0</v>
      </c>
      <c r="AP685" t="str">
        <f t="shared" si="452"/>
        <v/>
      </c>
      <c r="AQ685" t="str">
        <f t="shared" si="453"/>
        <v/>
      </c>
      <c r="AR685" t="str">
        <f t="shared" si="454"/>
        <v/>
      </c>
      <c r="AS685" t="str">
        <f t="shared" si="455"/>
        <v/>
      </c>
      <c r="AT685" t="str">
        <f t="shared" si="456"/>
        <v/>
      </c>
      <c r="AU685" t="str">
        <f t="shared" si="457"/>
        <v>80</v>
      </c>
      <c r="AV685" t="str">
        <f t="shared" si="458"/>
        <v/>
      </c>
      <c r="AW685" t="str">
        <f t="shared" si="459"/>
        <v xml:space="preserve">                              </v>
      </c>
      <c r="AX685" t="str">
        <f t="shared" si="460"/>
        <v>000000000000000</v>
      </c>
      <c r="AY685" t="str">
        <f t="shared" si="461"/>
        <v>000000000000000</v>
      </c>
      <c r="AZ685" t="str">
        <f t="shared" si="462"/>
        <v>000000000000000</v>
      </c>
      <c r="BA685" t="str">
        <f t="shared" si="463"/>
        <v>000000000000000</v>
      </c>
      <c r="BB685" t="str">
        <f t="shared" si="464"/>
        <v>000000000000000</v>
      </c>
      <c r="BC685" t="str">
        <f t="shared" si="465"/>
        <v>000000000000000</v>
      </c>
      <c r="BD685" t="str">
        <f t="shared" si="466"/>
        <v>000000000000000</v>
      </c>
      <c r="BE685" t="str">
        <f t="shared" si="467"/>
        <v>000000000000000</v>
      </c>
      <c r="BF685" t="str">
        <f t="shared" si="468"/>
        <v>PES</v>
      </c>
      <c r="BG685" t="str">
        <f t="shared" si="469"/>
        <v>0001000000</v>
      </c>
      <c r="BH685">
        <f t="shared" si="470"/>
        <v>1</v>
      </c>
      <c r="BI685" t="str">
        <f t="shared" si="471"/>
        <v xml:space="preserve"> </v>
      </c>
      <c r="BJ685" t="str">
        <f t="shared" si="472"/>
        <v>000000000000000</v>
      </c>
      <c r="BK685" t="str">
        <f t="shared" si="473"/>
        <v/>
      </c>
      <c r="BL685" t="str">
        <f t="shared" si="474"/>
        <v/>
      </c>
      <c r="BM685" t="str">
        <f t="shared" si="475"/>
        <v/>
      </c>
      <c r="BN685" t="str">
        <f t="shared" si="476"/>
        <v/>
      </c>
      <c r="BO685" t="str">
        <f t="shared" si="477"/>
        <v/>
      </c>
      <c r="BP685" t="str">
        <f t="shared" si="478"/>
        <v/>
      </c>
      <c r="BQ685" t="str">
        <f t="shared" si="479"/>
        <v/>
      </c>
      <c r="BR685" t="str">
        <f t="shared" si="480"/>
        <v/>
      </c>
      <c r="BS685" s="22" t="str">
        <f ca="1">IF(BT685="","",MAX($BS$5:INDIRECT(ADDRESS(ROW()-1,COLUMN())))+1)</f>
        <v/>
      </c>
      <c r="BT685" s="22" t="str">
        <f t="shared" si="481"/>
        <v/>
      </c>
      <c r="BU685" s="22" t="str">
        <f ca="1">IF(BV685="","",MAX($BU$5:INDIRECT(ADDRESS(ROW()-1,COLUMN())))+1)</f>
        <v/>
      </c>
      <c r="BV685" s="22" t="str">
        <f t="shared" si="482"/>
        <v/>
      </c>
    </row>
    <row r="686" spans="2:74">
      <c r="B686" s="39"/>
      <c r="C686" s="3"/>
      <c r="D686" s="3" t="str">
        <f t="shared" si="443"/>
        <v/>
      </c>
      <c r="E686" s="40"/>
      <c r="F686" s="40"/>
      <c r="G686" s="40">
        <f t="shared" si="450"/>
        <v>0</v>
      </c>
      <c r="H686" s="3">
        <v>80</v>
      </c>
      <c r="I686" s="3" t="str">
        <f t="shared" si="444"/>
        <v>C U I T</v>
      </c>
      <c r="J686" s="33"/>
      <c r="K686" s="3"/>
      <c r="L686" s="41"/>
      <c r="M686" s="41"/>
      <c r="N686" s="41"/>
      <c r="O686" s="41"/>
      <c r="P686" s="41"/>
      <c r="Q686" s="41"/>
      <c r="R686" s="41"/>
      <c r="S686" s="41"/>
      <c r="T686" s="3" t="s">
        <v>645</v>
      </c>
      <c r="U686" s="3" t="str">
        <f t="shared" si="445"/>
        <v>PESOS ARGENTINOS</v>
      </c>
      <c r="V686" s="41">
        <v>1</v>
      </c>
      <c r="W686" s="41">
        <v>1</v>
      </c>
      <c r="X686" s="3">
        <v>0</v>
      </c>
      <c r="Y686" s="3" t="str">
        <f t="shared" si="446"/>
        <v>NO CORRESPONDE</v>
      </c>
      <c r="Z686" s="3"/>
      <c r="AA686" s="39" t="str">
        <f t="shared" si="451"/>
        <v/>
      </c>
      <c r="AC686" s="46"/>
      <c r="AD686" s="7"/>
      <c r="AE686" s="3" t="str">
        <f t="shared" si="447"/>
        <v/>
      </c>
      <c r="AF686" s="47">
        <f t="shared" si="483"/>
        <v>0</v>
      </c>
      <c r="AG686" s="46"/>
      <c r="AH686" s="7"/>
      <c r="AI686" s="3" t="str">
        <f t="shared" si="448"/>
        <v/>
      </c>
      <c r="AJ686" s="47">
        <f t="shared" si="484"/>
        <v>0</v>
      </c>
      <c r="AK686" s="53">
        <f t="shared" si="485"/>
        <v>0</v>
      </c>
      <c r="AL686" s="53">
        <f t="shared" si="486"/>
        <v>0</v>
      </c>
      <c r="AN686" s="56">
        <f t="shared" si="449"/>
        <v>0</v>
      </c>
      <c r="AP686" t="str">
        <f t="shared" si="452"/>
        <v/>
      </c>
      <c r="AQ686" t="str">
        <f t="shared" si="453"/>
        <v/>
      </c>
      <c r="AR686" t="str">
        <f t="shared" si="454"/>
        <v/>
      </c>
      <c r="AS686" t="str">
        <f t="shared" si="455"/>
        <v/>
      </c>
      <c r="AT686" t="str">
        <f t="shared" si="456"/>
        <v/>
      </c>
      <c r="AU686" t="str">
        <f t="shared" si="457"/>
        <v>80</v>
      </c>
      <c r="AV686" t="str">
        <f t="shared" si="458"/>
        <v/>
      </c>
      <c r="AW686" t="str">
        <f t="shared" si="459"/>
        <v xml:space="preserve">                              </v>
      </c>
      <c r="AX686" t="str">
        <f t="shared" si="460"/>
        <v>000000000000000</v>
      </c>
      <c r="AY686" t="str">
        <f t="shared" si="461"/>
        <v>000000000000000</v>
      </c>
      <c r="AZ686" t="str">
        <f t="shared" si="462"/>
        <v>000000000000000</v>
      </c>
      <c r="BA686" t="str">
        <f t="shared" si="463"/>
        <v>000000000000000</v>
      </c>
      <c r="BB686" t="str">
        <f t="shared" si="464"/>
        <v>000000000000000</v>
      </c>
      <c r="BC686" t="str">
        <f t="shared" si="465"/>
        <v>000000000000000</v>
      </c>
      <c r="BD686" t="str">
        <f t="shared" si="466"/>
        <v>000000000000000</v>
      </c>
      <c r="BE686" t="str">
        <f t="shared" si="467"/>
        <v>000000000000000</v>
      </c>
      <c r="BF686" t="str">
        <f t="shared" si="468"/>
        <v>PES</v>
      </c>
      <c r="BG686" t="str">
        <f t="shared" si="469"/>
        <v>0001000000</v>
      </c>
      <c r="BH686">
        <f t="shared" si="470"/>
        <v>1</v>
      </c>
      <c r="BI686" t="str">
        <f t="shared" si="471"/>
        <v xml:space="preserve"> </v>
      </c>
      <c r="BJ686" t="str">
        <f t="shared" si="472"/>
        <v>000000000000000</v>
      </c>
      <c r="BK686" t="str">
        <f t="shared" si="473"/>
        <v/>
      </c>
      <c r="BL686" t="str">
        <f t="shared" si="474"/>
        <v/>
      </c>
      <c r="BM686" t="str">
        <f t="shared" si="475"/>
        <v/>
      </c>
      <c r="BN686" t="str">
        <f t="shared" si="476"/>
        <v/>
      </c>
      <c r="BO686" t="str">
        <f t="shared" si="477"/>
        <v/>
      </c>
      <c r="BP686" t="str">
        <f t="shared" si="478"/>
        <v/>
      </c>
      <c r="BQ686" t="str">
        <f t="shared" si="479"/>
        <v/>
      </c>
      <c r="BR686" t="str">
        <f t="shared" si="480"/>
        <v/>
      </c>
      <c r="BS686" s="22" t="str">
        <f ca="1">IF(BT686="","",MAX($BS$5:INDIRECT(ADDRESS(ROW()-1,COLUMN())))+1)</f>
        <v/>
      </c>
      <c r="BT686" s="22" t="str">
        <f t="shared" si="481"/>
        <v/>
      </c>
      <c r="BU686" s="22" t="str">
        <f ca="1">IF(BV686="","",MAX($BU$5:INDIRECT(ADDRESS(ROW()-1,COLUMN())))+1)</f>
        <v/>
      </c>
      <c r="BV686" s="22" t="str">
        <f t="shared" si="482"/>
        <v/>
      </c>
    </row>
    <row r="687" spans="2:74">
      <c r="B687" s="39"/>
      <c r="C687" s="3"/>
      <c r="D687" s="3" t="str">
        <f t="shared" si="443"/>
        <v/>
      </c>
      <c r="E687" s="40"/>
      <c r="F687" s="40"/>
      <c r="G687" s="40">
        <f t="shared" si="450"/>
        <v>0</v>
      </c>
      <c r="H687" s="3">
        <v>80</v>
      </c>
      <c r="I687" s="3" t="str">
        <f t="shared" si="444"/>
        <v>C U I T</v>
      </c>
      <c r="J687" s="33"/>
      <c r="K687" s="3"/>
      <c r="L687" s="41"/>
      <c r="M687" s="41"/>
      <c r="N687" s="41"/>
      <c r="O687" s="41"/>
      <c r="P687" s="41"/>
      <c r="Q687" s="41"/>
      <c r="R687" s="41"/>
      <c r="S687" s="41"/>
      <c r="T687" s="3" t="s">
        <v>645</v>
      </c>
      <c r="U687" s="3" t="str">
        <f t="shared" si="445"/>
        <v>PESOS ARGENTINOS</v>
      </c>
      <c r="V687" s="41">
        <v>1</v>
      </c>
      <c r="W687" s="41">
        <v>1</v>
      </c>
      <c r="X687" s="3">
        <v>0</v>
      </c>
      <c r="Y687" s="3" t="str">
        <f t="shared" si="446"/>
        <v>NO CORRESPONDE</v>
      </c>
      <c r="Z687" s="3"/>
      <c r="AA687" s="39" t="str">
        <f t="shared" si="451"/>
        <v/>
      </c>
      <c r="AC687" s="46"/>
      <c r="AD687" s="7"/>
      <c r="AE687" s="3" t="str">
        <f t="shared" si="447"/>
        <v/>
      </c>
      <c r="AF687" s="47">
        <f t="shared" si="483"/>
        <v>0</v>
      </c>
      <c r="AG687" s="46"/>
      <c r="AH687" s="7"/>
      <c r="AI687" s="3" t="str">
        <f t="shared" si="448"/>
        <v/>
      </c>
      <c r="AJ687" s="47">
        <f t="shared" si="484"/>
        <v>0</v>
      </c>
      <c r="AK687" s="53">
        <f t="shared" si="485"/>
        <v>0</v>
      </c>
      <c r="AL687" s="53">
        <f t="shared" si="486"/>
        <v>0</v>
      </c>
      <c r="AN687" s="56">
        <f t="shared" si="449"/>
        <v>0</v>
      </c>
      <c r="AP687" t="str">
        <f t="shared" si="452"/>
        <v/>
      </c>
      <c r="AQ687" t="str">
        <f t="shared" si="453"/>
        <v/>
      </c>
      <c r="AR687" t="str">
        <f t="shared" si="454"/>
        <v/>
      </c>
      <c r="AS687" t="str">
        <f t="shared" si="455"/>
        <v/>
      </c>
      <c r="AT687" t="str">
        <f t="shared" si="456"/>
        <v/>
      </c>
      <c r="AU687" t="str">
        <f t="shared" si="457"/>
        <v>80</v>
      </c>
      <c r="AV687" t="str">
        <f t="shared" si="458"/>
        <v/>
      </c>
      <c r="AW687" t="str">
        <f t="shared" si="459"/>
        <v xml:space="preserve">                              </v>
      </c>
      <c r="AX687" t="str">
        <f t="shared" si="460"/>
        <v>000000000000000</v>
      </c>
      <c r="AY687" t="str">
        <f t="shared" si="461"/>
        <v>000000000000000</v>
      </c>
      <c r="AZ687" t="str">
        <f t="shared" si="462"/>
        <v>000000000000000</v>
      </c>
      <c r="BA687" t="str">
        <f t="shared" si="463"/>
        <v>000000000000000</v>
      </c>
      <c r="BB687" t="str">
        <f t="shared" si="464"/>
        <v>000000000000000</v>
      </c>
      <c r="BC687" t="str">
        <f t="shared" si="465"/>
        <v>000000000000000</v>
      </c>
      <c r="BD687" t="str">
        <f t="shared" si="466"/>
        <v>000000000000000</v>
      </c>
      <c r="BE687" t="str">
        <f t="shared" si="467"/>
        <v>000000000000000</v>
      </c>
      <c r="BF687" t="str">
        <f t="shared" si="468"/>
        <v>PES</v>
      </c>
      <c r="BG687" t="str">
        <f t="shared" si="469"/>
        <v>0001000000</v>
      </c>
      <c r="BH687">
        <f t="shared" si="470"/>
        <v>1</v>
      </c>
      <c r="BI687" t="str">
        <f t="shared" si="471"/>
        <v xml:space="preserve"> </v>
      </c>
      <c r="BJ687" t="str">
        <f t="shared" si="472"/>
        <v>000000000000000</v>
      </c>
      <c r="BK687" t="str">
        <f t="shared" si="473"/>
        <v/>
      </c>
      <c r="BL687" t="str">
        <f t="shared" si="474"/>
        <v/>
      </c>
      <c r="BM687" t="str">
        <f t="shared" si="475"/>
        <v/>
      </c>
      <c r="BN687" t="str">
        <f t="shared" si="476"/>
        <v/>
      </c>
      <c r="BO687" t="str">
        <f t="shared" si="477"/>
        <v/>
      </c>
      <c r="BP687" t="str">
        <f t="shared" si="478"/>
        <v/>
      </c>
      <c r="BQ687" t="str">
        <f t="shared" si="479"/>
        <v/>
      </c>
      <c r="BR687" t="str">
        <f t="shared" si="480"/>
        <v/>
      </c>
      <c r="BS687" s="22" t="str">
        <f ca="1">IF(BT687="","",MAX($BS$5:INDIRECT(ADDRESS(ROW()-1,COLUMN())))+1)</f>
        <v/>
      </c>
      <c r="BT687" s="22" t="str">
        <f t="shared" si="481"/>
        <v/>
      </c>
      <c r="BU687" s="22" t="str">
        <f ca="1">IF(BV687="","",MAX($BU$5:INDIRECT(ADDRESS(ROW()-1,COLUMN())))+1)</f>
        <v/>
      </c>
      <c r="BV687" s="22" t="str">
        <f t="shared" si="482"/>
        <v/>
      </c>
    </row>
    <row r="688" spans="2:74">
      <c r="B688" s="39"/>
      <c r="C688" s="3"/>
      <c r="D688" s="3" t="str">
        <f t="shared" si="443"/>
        <v/>
      </c>
      <c r="E688" s="40"/>
      <c r="F688" s="40"/>
      <c r="G688" s="40">
        <f t="shared" si="450"/>
        <v>0</v>
      </c>
      <c r="H688" s="3">
        <v>80</v>
      </c>
      <c r="I688" s="3" t="str">
        <f t="shared" si="444"/>
        <v>C U I T</v>
      </c>
      <c r="J688" s="33"/>
      <c r="K688" s="3"/>
      <c r="L688" s="41"/>
      <c r="M688" s="41"/>
      <c r="N688" s="41"/>
      <c r="O688" s="41"/>
      <c r="P688" s="41"/>
      <c r="Q688" s="41"/>
      <c r="R688" s="41"/>
      <c r="S688" s="41"/>
      <c r="T688" s="3" t="s">
        <v>645</v>
      </c>
      <c r="U688" s="3" t="str">
        <f t="shared" si="445"/>
        <v>PESOS ARGENTINOS</v>
      </c>
      <c r="V688" s="41">
        <v>1</v>
      </c>
      <c r="W688" s="41">
        <v>1</v>
      </c>
      <c r="X688" s="3">
        <v>0</v>
      </c>
      <c r="Y688" s="3" t="str">
        <f t="shared" si="446"/>
        <v>NO CORRESPONDE</v>
      </c>
      <c r="Z688" s="3"/>
      <c r="AA688" s="39" t="str">
        <f t="shared" si="451"/>
        <v/>
      </c>
      <c r="AC688" s="46"/>
      <c r="AD688" s="7"/>
      <c r="AE688" s="3" t="str">
        <f t="shared" si="447"/>
        <v/>
      </c>
      <c r="AF688" s="47">
        <f t="shared" si="483"/>
        <v>0</v>
      </c>
      <c r="AG688" s="46"/>
      <c r="AH688" s="7"/>
      <c r="AI688" s="3" t="str">
        <f t="shared" si="448"/>
        <v/>
      </c>
      <c r="AJ688" s="47">
        <f t="shared" si="484"/>
        <v>0</v>
      </c>
      <c r="AK688" s="53">
        <f t="shared" si="485"/>
        <v>0</v>
      </c>
      <c r="AL688" s="53">
        <f t="shared" si="486"/>
        <v>0</v>
      </c>
      <c r="AN688" s="56">
        <f t="shared" si="449"/>
        <v>0</v>
      </c>
      <c r="AP688" t="str">
        <f t="shared" si="452"/>
        <v/>
      </c>
      <c r="AQ688" t="str">
        <f t="shared" si="453"/>
        <v/>
      </c>
      <c r="AR688" t="str">
        <f t="shared" si="454"/>
        <v/>
      </c>
      <c r="AS688" t="str">
        <f t="shared" si="455"/>
        <v/>
      </c>
      <c r="AT688" t="str">
        <f t="shared" si="456"/>
        <v/>
      </c>
      <c r="AU688" t="str">
        <f t="shared" si="457"/>
        <v>80</v>
      </c>
      <c r="AV688" t="str">
        <f t="shared" si="458"/>
        <v/>
      </c>
      <c r="AW688" t="str">
        <f t="shared" si="459"/>
        <v xml:space="preserve">                              </v>
      </c>
      <c r="AX688" t="str">
        <f t="shared" si="460"/>
        <v>000000000000000</v>
      </c>
      <c r="AY688" t="str">
        <f t="shared" si="461"/>
        <v>000000000000000</v>
      </c>
      <c r="AZ688" t="str">
        <f t="shared" si="462"/>
        <v>000000000000000</v>
      </c>
      <c r="BA688" t="str">
        <f t="shared" si="463"/>
        <v>000000000000000</v>
      </c>
      <c r="BB688" t="str">
        <f t="shared" si="464"/>
        <v>000000000000000</v>
      </c>
      <c r="BC688" t="str">
        <f t="shared" si="465"/>
        <v>000000000000000</v>
      </c>
      <c r="BD688" t="str">
        <f t="shared" si="466"/>
        <v>000000000000000</v>
      </c>
      <c r="BE688" t="str">
        <f t="shared" si="467"/>
        <v>000000000000000</v>
      </c>
      <c r="BF688" t="str">
        <f t="shared" si="468"/>
        <v>PES</v>
      </c>
      <c r="BG688" t="str">
        <f t="shared" si="469"/>
        <v>0001000000</v>
      </c>
      <c r="BH688">
        <f t="shared" si="470"/>
        <v>1</v>
      </c>
      <c r="BI688" t="str">
        <f t="shared" si="471"/>
        <v xml:space="preserve"> </v>
      </c>
      <c r="BJ688" t="str">
        <f t="shared" si="472"/>
        <v>000000000000000</v>
      </c>
      <c r="BK688" t="str">
        <f t="shared" si="473"/>
        <v/>
      </c>
      <c r="BL688" t="str">
        <f t="shared" si="474"/>
        <v/>
      </c>
      <c r="BM688" t="str">
        <f t="shared" si="475"/>
        <v/>
      </c>
      <c r="BN688" t="str">
        <f t="shared" si="476"/>
        <v/>
      </c>
      <c r="BO688" t="str">
        <f t="shared" si="477"/>
        <v/>
      </c>
      <c r="BP688" t="str">
        <f t="shared" si="478"/>
        <v/>
      </c>
      <c r="BQ688" t="str">
        <f t="shared" si="479"/>
        <v/>
      </c>
      <c r="BR688" t="str">
        <f t="shared" si="480"/>
        <v/>
      </c>
      <c r="BS688" s="22" t="str">
        <f ca="1">IF(BT688="","",MAX($BS$5:INDIRECT(ADDRESS(ROW()-1,COLUMN())))+1)</f>
        <v/>
      </c>
      <c r="BT688" s="22" t="str">
        <f t="shared" si="481"/>
        <v/>
      </c>
      <c r="BU688" s="22" t="str">
        <f ca="1">IF(BV688="","",MAX($BU$5:INDIRECT(ADDRESS(ROW()-1,COLUMN())))+1)</f>
        <v/>
      </c>
      <c r="BV688" s="22" t="str">
        <f t="shared" si="482"/>
        <v/>
      </c>
    </row>
    <row r="689" spans="2:74">
      <c r="B689" s="39"/>
      <c r="C689" s="3"/>
      <c r="D689" s="3" t="str">
        <f t="shared" si="443"/>
        <v/>
      </c>
      <c r="E689" s="40"/>
      <c r="F689" s="40"/>
      <c r="G689" s="40">
        <f t="shared" si="450"/>
        <v>0</v>
      </c>
      <c r="H689" s="3">
        <v>80</v>
      </c>
      <c r="I689" s="3" t="str">
        <f t="shared" si="444"/>
        <v>C U I T</v>
      </c>
      <c r="J689" s="33"/>
      <c r="K689" s="3"/>
      <c r="L689" s="41"/>
      <c r="M689" s="41"/>
      <c r="N689" s="41"/>
      <c r="O689" s="41"/>
      <c r="P689" s="41"/>
      <c r="Q689" s="41"/>
      <c r="R689" s="41"/>
      <c r="S689" s="41"/>
      <c r="T689" s="3" t="s">
        <v>645</v>
      </c>
      <c r="U689" s="3" t="str">
        <f t="shared" si="445"/>
        <v>PESOS ARGENTINOS</v>
      </c>
      <c r="V689" s="41">
        <v>1</v>
      </c>
      <c r="W689" s="41">
        <v>1</v>
      </c>
      <c r="X689" s="3">
        <v>0</v>
      </c>
      <c r="Y689" s="3" t="str">
        <f t="shared" si="446"/>
        <v>NO CORRESPONDE</v>
      </c>
      <c r="Z689" s="3"/>
      <c r="AA689" s="39" t="str">
        <f t="shared" si="451"/>
        <v/>
      </c>
      <c r="AC689" s="46"/>
      <c r="AD689" s="7"/>
      <c r="AE689" s="3" t="str">
        <f t="shared" si="447"/>
        <v/>
      </c>
      <c r="AF689" s="47">
        <f t="shared" si="483"/>
        <v>0</v>
      </c>
      <c r="AG689" s="46"/>
      <c r="AH689" s="7"/>
      <c r="AI689" s="3" t="str">
        <f t="shared" si="448"/>
        <v/>
      </c>
      <c r="AJ689" s="47">
        <f t="shared" si="484"/>
        <v>0</v>
      </c>
      <c r="AK689" s="53">
        <f t="shared" si="485"/>
        <v>0</v>
      </c>
      <c r="AL689" s="53">
        <f t="shared" si="486"/>
        <v>0</v>
      </c>
      <c r="AN689" s="56">
        <f t="shared" si="449"/>
        <v>0</v>
      </c>
      <c r="AP689" t="str">
        <f t="shared" si="452"/>
        <v/>
      </c>
      <c r="AQ689" t="str">
        <f t="shared" si="453"/>
        <v/>
      </c>
      <c r="AR689" t="str">
        <f t="shared" si="454"/>
        <v/>
      </c>
      <c r="AS689" t="str">
        <f t="shared" si="455"/>
        <v/>
      </c>
      <c r="AT689" t="str">
        <f t="shared" si="456"/>
        <v/>
      </c>
      <c r="AU689" t="str">
        <f t="shared" si="457"/>
        <v>80</v>
      </c>
      <c r="AV689" t="str">
        <f t="shared" si="458"/>
        <v/>
      </c>
      <c r="AW689" t="str">
        <f t="shared" si="459"/>
        <v xml:space="preserve">                              </v>
      </c>
      <c r="AX689" t="str">
        <f t="shared" si="460"/>
        <v>000000000000000</v>
      </c>
      <c r="AY689" t="str">
        <f t="shared" si="461"/>
        <v>000000000000000</v>
      </c>
      <c r="AZ689" t="str">
        <f t="shared" si="462"/>
        <v>000000000000000</v>
      </c>
      <c r="BA689" t="str">
        <f t="shared" si="463"/>
        <v>000000000000000</v>
      </c>
      <c r="BB689" t="str">
        <f t="shared" si="464"/>
        <v>000000000000000</v>
      </c>
      <c r="BC689" t="str">
        <f t="shared" si="465"/>
        <v>000000000000000</v>
      </c>
      <c r="BD689" t="str">
        <f t="shared" si="466"/>
        <v>000000000000000</v>
      </c>
      <c r="BE689" t="str">
        <f t="shared" si="467"/>
        <v>000000000000000</v>
      </c>
      <c r="BF689" t="str">
        <f t="shared" si="468"/>
        <v>PES</v>
      </c>
      <c r="BG689" t="str">
        <f t="shared" si="469"/>
        <v>0001000000</v>
      </c>
      <c r="BH689">
        <f t="shared" si="470"/>
        <v>1</v>
      </c>
      <c r="BI689" t="str">
        <f t="shared" si="471"/>
        <v xml:space="preserve"> </v>
      </c>
      <c r="BJ689" t="str">
        <f t="shared" si="472"/>
        <v>000000000000000</v>
      </c>
      <c r="BK689" t="str">
        <f t="shared" si="473"/>
        <v/>
      </c>
      <c r="BL689" t="str">
        <f t="shared" si="474"/>
        <v/>
      </c>
      <c r="BM689" t="str">
        <f t="shared" si="475"/>
        <v/>
      </c>
      <c r="BN689" t="str">
        <f t="shared" si="476"/>
        <v/>
      </c>
      <c r="BO689" t="str">
        <f t="shared" si="477"/>
        <v/>
      </c>
      <c r="BP689" t="str">
        <f t="shared" si="478"/>
        <v/>
      </c>
      <c r="BQ689" t="str">
        <f t="shared" si="479"/>
        <v/>
      </c>
      <c r="BR689" t="str">
        <f t="shared" si="480"/>
        <v/>
      </c>
      <c r="BS689" s="22" t="str">
        <f ca="1">IF(BT689="","",MAX($BS$5:INDIRECT(ADDRESS(ROW()-1,COLUMN())))+1)</f>
        <v/>
      </c>
      <c r="BT689" s="22" t="str">
        <f t="shared" si="481"/>
        <v/>
      </c>
      <c r="BU689" s="22" t="str">
        <f ca="1">IF(BV689="","",MAX($BU$5:INDIRECT(ADDRESS(ROW()-1,COLUMN())))+1)</f>
        <v/>
      </c>
      <c r="BV689" s="22" t="str">
        <f t="shared" si="482"/>
        <v/>
      </c>
    </row>
    <row r="690" spans="2:74">
      <c r="B690" s="39"/>
      <c r="C690" s="3"/>
      <c r="D690" s="3" t="str">
        <f t="shared" si="443"/>
        <v/>
      </c>
      <c r="E690" s="40"/>
      <c r="F690" s="40"/>
      <c r="G690" s="40">
        <f t="shared" si="450"/>
        <v>0</v>
      </c>
      <c r="H690" s="3">
        <v>80</v>
      </c>
      <c r="I690" s="3" t="str">
        <f t="shared" si="444"/>
        <v>C U I T</v>
      </c>
      <c r="J690" s="33"/>
      <c r="K690" s="3"/>
      <c r="L690" s="41"/>
      <c r="M690" s="41"/>
      <c r="N690" s="41"/>
      <c r="O690" s="41"/>
      <c r="P690" s="41"/>
      <c r="Q690" s="41"/>
      <c r="R690" s="41"/>
      <c r="S690" s="41"/>
      <c r="T690" s="3" t="s">
        <v>645</v>
      </c>
      <c r="U690" s="3" t="str">
        <f t="shared" si="445"/>
        <v>PESOS ARGENTINOS</v>
      </c>
      <c r="V690" s="41">
        <v>1</v>
      </c>
      <c r="W690" s="41">
        <v>1</v>
      </c>
      <c r="X690" s="3">
        <v>0</v>
      </c>
      <c r="Y690" s="3" t="str">
        <f t="shared" si="446"/>
        <v>NO CORRESPONDE</v>
      </c>
      <c r="Z690" s="3"/>
      <c r="AA690" s="39" t="str">
        <f t="shared" si="451"/>
        <v/>
      </c>
      <c r="AC690" s="46"/>
      <c r="AD690" s="7"/>
      <c r="AE690" s="3" t="str">
        <f t="shared" si="447"/>
        <v/>
      </c>
      <c r="AF690" s="47">
        <f t="shared" si="483"/>
        <v>0</v>
      </c>
      <c r="AG690" s="46"/>
      <c r="AH690" s="7"/>
      <c r="AI690" s="3" t="str">
        <f t="shared" si="448"/>
        <v/>
      </c>
      <c r="AJ690" s="47">
        <f t="shared" si="484"/>
        <v>0</v>
      </c>
      <c r="AK690" s="53">
        <f t="shared" si="485"/>
        <v>0</v>
      </c>
      <c r="AL690" s="53">
        <f t="shared" si="486"/>
        <v>0</v>
      </c>
      <c r="AN690" s="56">
        <f t="shared" si="449"/>
        <v>0</v>
      </c>
      <c r="AP690" t="str">
        <f t="shared" si="452"/>
        <v/>
      </c>
      <c r="AQ690" t="str">
        <f t="shared" si="453"/>
        <v/>
      </c>
      <c r="AR690" t="str">
        <f t="shared" si="454"/>
        <v/>
      </c>
      <c r="AS690" t="str">
        <f t="shared" si="455"/>
        <v/>
      </c>
      <c r="AT690" t="str">
        <f t="shared" si="456"/>
        <v/>
      </c>
      <c r="AU690" t="str">
        <f t="shared" si="457"/>
        <v>80</v>
      </c>
      <c r="AV690" t="str">
        <f t="shared" si="458"/>
        <v/>
      </c>
      <c r="AW690" t="str">
        <f t="shared" si="459"/>
        <v xml:space="preserve">                              </v>
      </c>
      <c r="AX690" t="str">
        <f t="shared" si="460"/>
        <v>000000000000000</v>
      </c>
      <c r="AY690" t="str">
        <f t="shared" si="461"/>
        <v>000000000000000</v>
      </c>
      <c r="AZ690" t="str">
        <f t="shared" si="462"/>
        <v>000000000000000</v>
      </c>
      <c r="BA690" t="str">
        <f t="shared" si="463"/>
        <v>000000000000000</v>
      </c>
      <c r="BB690" t="str">
        <f t="shared" si="464"/>
        <v>000000000000000</v>
      </c>
      <c r="BC690" t="str">
        <f t="shared" si="465"/>
        <v>000000000000000</v>
      </c>
      <c r="BD690" t="str">
        <f t="shared" si="466"/>
        <v>000000000000000</v>
      </c>
      <c r="BE690" t="str">
        <f t="shared" si="467"/>
        <v>000000000000000</v>
      </c>
      <c r="BF690" t="str">
        <f t="shared" si="468"/>
        <v>PES</v>
      </c>
      <c r="BG690" t="str">
        <f t="shared" si="469"/>
        <v>0001000000</v>
      </c>
      <c r="BH690">
        <f t="shared" si="470"/>
        <v>1</v>
      </c>
      <c r="BI690" t="str">
        <f t="shared" si="471"/>
        <v xml:space="preserve"> </v>
      </c>
      <c r="BJ690" t="str">
        <f t="shared" si="472"/>
        <v>000000000000000</v>
      </c>
      <c r="BK690" t="str">
        <f t="shared" si="473"/>
        <v/>
      </c>
      <c r="BL690" t="str">
        <f t="shared" si="474"/>
        <v/>
      </c>
      <c r="BM690" t="str">
        <f t="shared" si="475"/>
        <v/>
      </c>
      <c r="BN690" t="str">
        <f t="shared" si="476"/>
        <v/>
      </c>
      <c r="BO690" t="str">
        <f t="shared" si="477"/>
        <v/>
      </c>
      <c r="BP690" t="str">
        <f t="shared" si="478"/>
        <v/>
      </c>
      <c r="BQ690" t="str">
        <f t="shared" si="479"/>
        <v/>
      </c>
      <c r="BR690" t="str">
        <f t="shared" si="480"/>
        <v/>
      </c>
      <c r="BS690" s="22" t="str">
        <f ca="1">IF(BT690="","",MAX($BS$5:INDIRECT(ADDRESS(ROW()-1,COLUMN())))+1)</f>
        <v/>
      </c>
      <c r="BT690" s="22" t="str">
        <f t="shared" si="481"/>
        <v/>
      </c>
      <c r="BU690" s="22" t="str">
        <f ca="1">IF(BV690="","",MAX($BU$5:INDIRECT(ADDRESS(ROW()-1,COLUMN())))+1)</f>
        <v/>
      </c>
      <c r="BV690" s="22" t="str">
        <f t="shared" si="482"/>
        <v/>
      </c>
    </row>
    <row r="691" spans="2:74">
      <c r="B691" s="39"/>
      <c r="C691" s="3"/>
      <c r="D691" s="3" t="str">
        <f t="shared" si="443"/>
        <v/>
      </c>
      <c r="E691" s="40"/>
      <c r="F691" s="40"/>
      <c r="G691" s="40">
        <f t="shared" si="450"/>
        <v>0</v>
      </c>
      <c r="H691" s="3">
        <v>80</v>
      </c>
      <c r="I691" s="3" t="str">
        <f t="shared" si="444"/>
        <v>C U I T</v>
      </c>
      <c r="J691" s="33"/>
      <c r="K691" s="3"/>
      <c r="L691" s="41"/>
      <c r="M691" s="41"/>
      <c r="N691" s="41"/>
      <c r="O691" s="41"/>
      <c r="P691" s="41"/>
      <c r="Q691" s="41"/>
      <c r="R691" s="41"/>
      <c r="S691" s="41"/>
      <c r="T691" s="3" t="s">
        <v>645</v>
      </c>
      <c r="U691" s="3" t="str">
        <f t="shared" si="445"/>
        <v>PESOS ARGENTINOS</v>
      </c>
      <c r="V691" s="41">
        <v>1</v>
      </c>
      <c r="W691" s="41">
        <v>1</v>
      </c>
      <c r="X691" s="3">
        <v>0</v>
      </c>
      <c r="Y691" s="3" t="str">
        <f t="shared" si="446"/>
        <v>NO CORRESPONDE</v>
      </c>
      <c r="Z691" s="3"/>
      <c r="AA691" s="39" t="str">
        <f t="shared" si="451"/>
        <v/>
      </c>
      <c r="AC691" s="46"/>
      <c r="AD691" s="7"/>
      <c r="AE691" s="3" t="str">
        <f t="shared" si="447"/>
        <v/>
      </c>
      <c r="AF691" s="47">
        <f t="shared" si="483"/>
        <v>0</v>
      </c>
      <c r="AG691" s="46"/>
      <c r="AH691" s="7"/>
      <c r="AI691" s="3" t="str">
        <f t="shared" si="448"/>
        <v/>
      </c>
      <c r="AJ691" s="47">
        <f t="shared" si="484"/>
        <v>0</v>
      </c>
      <c r="AK691" s="53">
        <f t="shared" si="485"/>
        <v>0</v>
      </c>
      <c r="AL691" s="53">
        <f t="shared" si="486"/>
        <v>0</v>
      </c>
      <c r="AN691" s="56">
        <f t="shared" si="449"/>
        <v>0</v>
      </c>
      <c r="AP691" t="str">
        <f t="shared" si="452"/>
        <v/>
      </c>
      <c r="AQ691" t="str">
        <f t="shared" si="453"/>
        <v/>
      </c>
      <c r="AR691" t="str">
        <f t="shared" si="454"/>
        <v/>
      </c>
      <c r="AS691" t="str">
        <f t="shared" si="455"/>
        <v/>
      </c>
      <c r="AT691" t="str">
        <f t="shared" si="456"/>
        <v/>
      </c>
      <c r="AU691" t="str">
        <f t="shared" si="457"/>
        <v>80</v>
      </c>
      <c r="AV691" t="str">
        <f t="shared" si="458"/>
        <v/>
      </c>
      <c r="AW691" t="str">
        <f t="shared" si="459"/>
        <v xml:space="preserve">                              </v>
      </c>
      <c r="AX691" t="str">
        <f t="shared" si="460"/>
        <v>000000000000000</v>
      </c>
      <c r="AY691" t="str">
        <f t="shared" si="461"/>
        <v>000000000000000</v>
      </c>
      <c r="AZ691" t="str">
        <f t="shared" si="462"/>
        <v>000000000000000</v>
      </c>
      <c r="BA691" t="str">
        <f t="shared" si="463"/>
        <v>000000000000000</v>
      </c>
      <c r="BB691" t="str">
        <f t="shared" si="464"/>
        <v>000000000000000</v>
      </c>
      <c r="BC691" t="str">
        <f t="shared" si="465"/>
        <v>000000000000000</v>
      </c>
      <c r="BD691" t="str">
        <f t="shared" si="466"/>
        <v>000000000000000</v>
      </c>
      <c r="BE691" t="str">
        <f t="shared" si="467"/>
        <v>000000000000000</v>
      </c>
      <c r="BF691" t="str">
        <f t="shared" si="468"/>
        <v>PES</v>
      </c>
      <c r="BG691" t="str">
        <f t="shared" si="469"/>
        <v>0001000000</v>
      </c>
      <c r="BH691">
        <f t="shared" si="470"/>
        <v>1</v>
      </c>
      <c r="BI691" t="str">
        <f t="shared" si="471"/>
        <v xml:space="preserve"> </v>
      </c>
      <c r="BJ691" t="str">
        <f t="shared" si="472"/>
        <v>000000000000000</v>
      </c>
      <c r="BK691" t="str">
        <f t="shared" si="473"/>
        <v/>
      </c>
      <c r="BL691" t="str">
        <f t="shared" si="474"/>
        <v/>
      </c>
      <c r="BM691" t="str">
        <f t="shared" si="475"/>
        <v/>
      </c>
      <c r="BN691" t="str">
        <f t="shared" si="476"/>
        <v/>
      </c>
      <c r="BO691" t="str">
        <f t="shared" si="477"/>
        <v/>
      </c>
      <c r="BP691" t="str">
        <f t="shared" si="478"/>
        <v/>
      </c>
      <c r="BQ691" t="str">
        <f t="shared" si="479"/>
        <v/>
      </c>
      <c r="BR691" t="str">
        <f t="shared" si="480"/>
        <v/>
      </c>
      <c r="BS691" s="22" t="str">
        <f ca="1">IF(BT691="","",MAX($BS$5:INDIRECT(ADDRESS(ROW()-1,COLUMN())))+1)</f>
        <v/>
      </c>
      <c r="BT691" s="22" t="str">
        <f t="shared" si="481"/>
        <v/>
      </c>
      <c r="BU691" s="22" t="str">
        <f ca="1">IF(BV691="","",MAX($BU$5:INDIRECT(ADDRESS(ROW()-1,COLUMN())))+1)</f>
        <v/>
      </c>
      <c r="BV691" s="22" t="str">
        <f t="shared" si="482"/>
        <v/>
      </c>
    </row>
    <row r="692" spans="2:74">
      <c r="B692" s="39"/>
      <c r="C692" s="3"/>
      <c r="D692" s="3" t="str">
        <f t="shared" si="443"/>
        <v/>
      </c>
      <c r="E692" s="40"/>
      <c r="F692" s="40"/>
      <c r="G692" s="40">
        <f t="shared" si="450"/>
        <v>0</v>
      </c>
      <c r="H692" s="3">
        <v>80</v>
      </c>
      <c r="I692" s="3" t="str">
        <f t="shared" si="444"/>
        <v>C U I T</v>
      </c>
      <c r="J692" s="33"/>
      <c r="K692" s="3"/>
      <c r="L692" s="41"/>
      <c r="M692" s="41"/>
      <c r="N692" s="41"/>
      <c r="O692" s="41"/>
      <c r="P692" s="41"/>
      <c r="Q692" s="41"/>
      <c r="R692" s="41"/>
      <c r="S692" s="41"/>
      <c r="T692" s="3" t="s">
        <v>645</v>
      </c>
      <c r="U692" s="3" t="str">
        <f t="shared" si="445"/>
        <v>PESOS ARGENTINOS</v>
      </c>
      <c r="V692" s="41">
        <v>1</v>
      </c>
      <c r="W692" s="41">
        <v>1</v>
      </c>
      <c r="X692" s="3">
        <v>0</v>
      </c>
      <c r="Y692" s="3" t="str">
        <f t="shared" si="446"/>
        <v>NO CORRESPONDE</v>
      </c>
      <c r="Z692" s="3"/>
      <c r="AA692" s="39" t="str">
        <f t="shared" si="451"/>
        <v/>
      </c>
      <c r="AC692" s="46"/>
      <c r="AD692" s="7"/>
      <c r="AE692" s="3" t="str">
        <f t="shared" si="447"/>
        <v/>
      </c>
      <c r="AF692" s="47">
        <f t="shared" si="483"/>
        <v>0</v>
      </c>
      <c r="AG692" s="46"/>
      <c r="AH692" s="7"/>
      <c r="AI692" s="3" t="str">
        <f t="shared" si="448"/>
        <v/>
      </c>
      <c r="AJ692" s="47">
        <f t="shared" si="484"/>
        <v>0</v>
      </c>
      <c r="AK692" s="53">
        <f t="shared" si="485"/>
        <v>0</v>
      </c>
      <c r="AL692" s="53">
        <f t="shared" si="486"/>
        <v>0</v>
      </c>
      <c r="AN692" s="56">
        <f t="shared" si="449"/>
        <v>0</v>
      </c>
      <c r="AP692" t="str">
        <f t="shared" si="452"/>
        <v/>
      </c>
      <c r="AQ692" t="str">
        <f t="shared" si="453"/>
        <v/>
      </c>
      <c r="AR692" t="str">
        <f t="shared" si="454"/>
        <v/>
      </c>
      <c r="AS692" t="str">
        <f t="shared" si="455"/>
        <v/>
      </c>
      <c r="AT692" t="str">
        <f t="shared" si="456"/>
        <v/>
      </c>
      <c r="AU692" t="str">
        <f t="shared" si="457"/>
        <v>80</v>
      </c>
      <c r="AV692" t="str">
        <f t="shared" si="458"/>
        <v/>
      </c>
      <c r="AW692" t="str">
        <f t="shared" si="459"/>
        <v xml:space="preserve">                              </v>
      </c>
      <c r="AX692" t="str">
        <f t="shared" si="460"/>
        <v>000000000000000</v>
      </c>
      <c r="AY692" t="str">
        <f t="shared" si="461"/>
        <v>000000000000000</v>
      </c>
      <c r="AZ692" t="str">
        <f t="shared" si="462"/>
        <v>000000000000000</v>
      </c>
      <c r="BA692" t="str">
        <f t="shared" si="463"/>
        <v>000000000000000</v>
      </c>
      <c r="BB692" t="str">
        <f t="shared" si="464"/>
        <v>000000000000000</v>
      </c>
      <c r="BC692" t="str">
        <f t="shared" si="465"/>
        <v>000000000000000</v>
      </c>
      <c r="BD692" t="str">
        <f t="shared" si="466"/>
        <v>000000000000000</v>
      </c>
      <c r="BE692" t="str">
        <f t="shared" si="467"/>
        <v>000000000000000</v>
      </c>
      <c r="BF692" t="str">
        <f t="shared" si="468"/>
        <v>PES</v>
      </c>
      <c r="BG692" t="str">
        <f t="shared" si="469"/>
        <v>0001000000</v>
      </c>
      <c r="BH692">
        <f t="shared" si="470"/>
        <v>1</v>
      </c>
      <c r="BI692" t="str">
        <f t="shared" si="471"/>
        <v xml:space="preserve"> </v>
      </c>
      <c r="BJ692" t="str">
        <f t="shared" si="472"/>
        <v>000000000000000</v>
      </c>
      <c r="BK692" t="str">
        <f t="shared" si="473"/>
        <v/>
      </c>
      <c r="BL692" t="str">
        <f t="shared" si="474"/>
        <v/>
      </c>
      <c r="BM692" t="str">
        <f t="shared" si="475"/>
        <v/>
      </c>
      <c r="BN692" t="str">
        <f t="shared" si="476"/>
        <v/>
      </c>
      <c r="BO692" t="str">
        <f t="shared" si="477"/>
        <v/>
      </c>
      <c r="BP692" t="str">
        <f t="shared" si="478"/>
        <v/>
      </c>
      <c r="BQ692" t="str">
        <f t="shared" si="479"/>
        <v/>
      </c>
      <c r="BR692" t="str">
        <f t="shared" si="480"/>
        <v/>
      </c>
      <c r="BS692" s="22" t="str">
        <f ca="1">IF(BT692="","",MAX($BS$5:INDIRECT(ADDRESS(ROW()-1,COLUMN())))+1)</f>
        <v/>
      </c>
      <c r="BT692" s="22" t="str">
        <f t="shared" si="481"/>
        <v/>
      </c>
      <c r="BU692" s="22" t="str">
        <f ca="1">IF(BV692="","",MAX($BU$5:INDIRECT(ADDRESS(ROW()-1,COLUMN())))+1)</f>
        <v/>
      </c>
      <c r="BV692" s="22" t="str">
        <f t="shared" si="482"/>
        <v/>
      </c>
    </row>
    <row r="693" spans="2:74">
      <c r="B693" s="39"/>
      <c r="C693" s="3"/>
      <c r="D693" s="3" t="str">
        <f t="shared" si="443"/>
        <v/>
      </c>
      <c r="E693" s="40"/>
      <c r="F693" s="40"/>
      <c r="G693" s="40">
        <f t="shared" si="450"/>
        <v>0</v>
      </c>
      <c r="H693" s="3">
        <v>80</v>
      </c>
      <c r="I693" s="3" t="str">
        <f t="shared" si="444"/>
        <v>C U I T</v>
      </c>
      <c r="J693" s="33"/>
      <c r="K693" s="3"/>
      <c r="L693" s="41"/>
      <c r="M693" s="41"/>
      <c r="N693" s="41"/>
      <c r="O693" s="41"/>
      <c r="P693" s="41"/>
      <c r="Q693" s="41"/>
      <c r="R693" s="41"/>
      <c r="S693" s="41"/>
      <c r="T693" s="3" t="s">
        <v>645</v>
      </c>
      <c r="U693" s="3" t="str">
        <f t="shared" si="445"/>
        <v>PESOS ARGENTINOS</v>
      </c>
      <c r="V693" s="41">
        <v>1</v>
      </c>
      <c r="W693" s="41">
        <v>1</v>
      </c>
      <c r="X693" s="3">
        <v>0</v>
      </c>
      <c r="Y693" s="3" t="str">
        <f t="shared" si="446"/>
        <v>NO CORRESPONDE</v>
      </c>
      <c r="Z693" s="3"/>
      <c r="AA693" s="39" t="str">
        <f t="shared" si="451"/>
        <v/>
      </c>
      <c r="AC693" s="46"/>
      <c r="AD693" s="7"/>
      <c r="AE693" s="3" t="str">
        <f t="shared" si="447"/>
        <v/>
      </c>
      <c r="AF693" s="47">
        <f t="shared" si="483"/>
        <v>0</v>
      </c>
      <c r="AG693" s="46"/>
      <c r="AH693" s="7"/>
      <c r="AI693" s="3" t="str">
        <f t="shared" si="448"/>
        <v/>
      </c>
      <c r="AJ693" s="47">
        <f t="shared" si="484"/>
        <v>0</v>
      </c>
      <c r="AK693" s="53">
        <f t="shared" si="485"/>
        <v>0</v>
      </c>
      <c r="AL693" s="53">
        <f t="shared" si="486"/>
        <v>0</v>
      </c>
      <c r="AN693" s="56">
        <f t="shared" si="449"/>
        <v>0</v>
      </c>
      <c r="AP693" t="str">
        <f t="shared" si="452"/>
        <v/>
      </c>
      <c r="AQ693" t="str">
        <f t="shared" si="453"/>
        <v/>
      </c>
      <c r="AR693" t="str">
        <f t="shared" si="454"/>
        <v/>
      </c>
      <c r="AS693" t="str">
        <f t="shared" si="455"/>
        <v/>
      </c>
      <c r="AT693" t="str">
        <f t="shared" si="456"/>
        <v/>
      </c>
      <c r="AU693" t="str">
        <f t="shared" si="457"/>
        <v>80</v>
      </c>
      <c r="AV693" t="str">
        <f t="shared" si="458"/>
        <v/>
      </c>
      <c r="AW693" t="str">
        <f t="shared" si="459"/>
        <v xml:space="preserve">                              </v>
      </c>
      <c r="AX693" t="str">
        <f t="shared" si="460"/>
        <v>000000000000000</v>
      </c>
      <c r="AY693" t="str">
        <f t="shared" si="461"/>
        <v>000000000000000</v>
      </c>
      <c r="AZ693" t="str">
        <f t="shared" si="462"/>
        <v>000000000000000</v>
      </c>
      <c r="BA693" t="str">
        <f t="shared" si="463"/>
        <v>000000000000000</v>
      </c>
      <c r="BB693" t="str">
        <f t="shared" si="464"/>
        <v>000000000000000</v>
      </c>
      <c r="BC693" t="str">
        <f t="shared" si="465"/>
        <v>000000000000000</v>
      </c>
      <c r="BD693" t="str">
        <f t="shared" si="466"/>
        <v>000000000000000</v>
      </c>
      <c r="BE693" t="str">
        <f t="shared" si="467"/>
        <v>000000000000000</v>
      </c>
      <c r="BF693" t="str">
        <f t="shared" si="468"/>
        <v>PES</v>
      </c>
      <c r="BG693" t="str">
        <f t="shared" si="469"/>
        <v>0001000000</v>
      </c>
      <c r="BH693">
        <f t="shared" si="470"/>
        <v>1</v>
      </c>
      <c r="BI693" t="str">
        <f t="shared" si="471"/>
        <v xml:space="preserve"> </v>
      </c>
      <c r="BJ693" t="str">
        <f t="shared" si="472"/>
        <v>000000000000000</v>
      </c>
      <c r="BK693" t="str">
        <f t="shared" si="473"/>
        <v/>
      </c>
      <c r="BL693" t="str">
        <f t="shared" si="474"/>
        <v/>
      </c>
      <c r="BM693" t="str">
        <f t="shared" si="475"/>
        <v/>
      </c>
      <c r="BN693" t="str">
        <f t="shared" si="476"/>
        <v/>
      </c>
      <c r="BO693" t="str">
        <f t="shared" si="477"/>
        <v/>
      </c>
      <c r="BP693" t="str">
        <f t="shared" si="478"/>
        <v/>
      </c>
      <c r="BQ693" t="str">
        <f t="shared" si="479"/>
        <v/>
      </c>
      <c r="BR693" t="str">
        <f t="shared" si="480"/>
        <v/>
      </c>
      <c r="BS693" s="22" t="str">
        <f ca="1">IF(BT693="","",MAX($BS$5:INDIRECT(ADDRESS(ROW()-1,COLUMN())))+1)</f>
        <v/>
      </c>
      <c r="BT693" s="22" t="str">
        <f t="shared" si="481"/>
        <v/>
      </c>
      <c r="BU693" s="22" t="str">
        <f ca="1">IF(BV693="","",MAX($BU$5:INDIRECT(ADDRESS(ROW()-1,COLUMN())))+1)</f>
        <v/>
      </c>
      <c r="BV693" s="22" t="str">
        <f t="shared" si="482"/>
        <v/>
      </c>
    </row>
    <row r="694" spans="2:74">
      <c r="B694" s="39"/>
      <c r="C694" s="3"/>
      <c r="D694" s="3" t="str">
        <f t="shared" si="443"/>
        <v/>
      </c>
      <c r="E694" s="40"/>
      <c r="F694" s="40"/>
      <c r="G694" s="40">
        <f t="shared" si="450"/>
        <v>0</v>
      </c>
      <c r="H694" s="3">
        <v>80</v>
      </c>
      <c r="I694" s="3" t="str">
        <f t="shared" si="444"/>
        <v>C U I T</v>
      </c>
      <c r="J694" s="33"/>
      <c r="K694" s="3"/>
      <c r="L694" s="41"/>
      <c r="M694" s="41"/>
      <c r="N694" s="41"/>
      <c r="O694" s="41"/>
      <c r="P694" s="41"/>
      <c r="Q694" s="41"/>
      <c r="R694" s="41"/>
      <c r="S694" s="41"/>
      <c r="T694" s="3" t="s">
        <v>645</v>
      </c>
      <c r="U694" s="3" t="str">
        <f t="shared" si="445"/>
        <v>PESOS ARGENTINOS</v>
      </c>
      <c r="V694" s="41">
        <v>1</v>
      </c>
      <c r="W694" s="41">
        <v>1</v>
      </c>
      <c r="X694" s="3">
        <v>0</v>
      </c>
      <c r="Y694" s="3" t="str">
        <f t="shared" si="446"/>
        <v>NO CORRESPONDE</v>
      </c>
      <c r="Z694" s="3"/>
      <c r="AA694" s="39" t="str">
        <f t="shared" si="451"/>
        <v/>
      </c>
      <c r="AC694" s="46"/>
      <c r="AD694" s="7"/>
      <c r="AE694" s="3" t="str">
        <f t="shared" si="447"/>
        <v/>
      </c>
      <c r="AF694" s="47">
        <f t="shared" si="483"/>
        <v>0</v>
      </c>
      <c r="AG694" s="46"/>
      <c r="AH694" s="7"/>
      <c r="AI694" s="3" t="str">
        <f t="shared" si="448"/>
        <v/>
      </c>
      <c r="AJ694" s="47">
        <f t="shared" si="484"/>
        <v>0</v>
      </c>
      <c r="AK694" s="53">
        <f t="shared" si="485"/>
        <v>0</v>
      </c>
      <c r="AL694" s="53">
        <f t="shared" si="486"/>
        <v>0</v>
      </c>
      <c r="AN694" s="56">
        <f t="shared" si="449"/>
        <v>0</v>
      </c>
      <c r="AP694" t="str">
        <f t="shared" si="452"/>
        <v/>
      </c>
      <c r="AQ694" t="str">
        <f t="shared" si="453"/>
        <v/>
      </c>
      <c r="AR694" t="str">
        <f t="shared" si="454"/>
        <v/>
      </c>
      <c r="AS694" t="str">
        <f t="shared" si="455"/>
        <v/>
      </c>
      <c r="AT694" t="str">
        <f t="shared" si="456"/>
        <v/>
      </c>
      <c r="AU694" t="str">
        <f t="shared" si="457"/>
        <v>80</v>
      </c>
      <c r="AV694" t="str">
        <f t="shared" si="458"/>
        <v/>
      </c>
      <c r="AW694" t="str">
        <f t="shared" si="459"/>
        <v xml:space="preserve">                              </v>
      </c>
      <c r="AX694" t="str">
        <f t="shared" si="460"/>
        <v>000000000000000</v>
      </c>
      <c r="AY694" t="str">
        <f t="shared" si="461"/>
        <v>000000000000000</v>
      </c>
      <c r="AZ694" t="str">
        <f t="shared" si="462"/>
        <v>000000000000000</v>
      </c>
      <c r="BA694" t="str">
        <f t="shared" si="463"/>
        <v>000000000000000</v>
      </c>
      <c r="BB694" t="str">
        <f t="shared" si="464"/>
        <v>000000000000000</v>
      </c>
      <c r="BC694" t="str">
        <f t="shared" si="465"/>
        <v>000000000000000</v>
      </c>
      <c r="BD694" t="str">
        <f t="shared" si="466"/>
        <v>000000000000000</v>
      </c>
      <c r="BE694" t="str">
        <f t="shared" si="467"/>
        <v>000000000000000</v>
      </c>
      <c r="BF694" t="str">
        <f t="shared" si="468"/>
        <v>PES</v>
      </c>
      <c r="BG694" t="str">
        <f t="shared" si="469"/>
        <v>0001000000</v>
      </c>
      <c r="BH694">
        <f t="shared" si="470"/>
        <v>1</v>
      </c>
      <c r="BI694" t="str">
        <f t="shared" si="471"/>
        <v xml:space="preserve"> </v>
      </c>
      <c r="BJ694" t="str">
        <f t="shared" si="472"/>
        <v>000000000000000</v>
      </c>
      <c r="BK694" t="str">
        <f t="shared" si="473"/>
        <v/>
      </c>
      <c r="BL694" t="str">
        <f t="shared" si="474"/>
        <v/>
      </c>
      <c r="BM694" t="str">
        <f t="shared" si="475"/>
        <v/>
      </c>
      <c r="BN694" t="str">
        <f t="shared" si="476"/>
        <v/>
      </c>
      <c r="BO694" t="str">
        <f t="shared" si="477"/>
        <v/>
      </c>
      <c r="BP694" t="str">
        <f t="shared" si="478"/>
        <v/>
      </c>
      <c r="BQ694" t="str">
        <f t="shared" si="479"/>
        <v/>
      </c>
      <c r="BR694" t="str">
        <f t="shared" si="480"/>
        <v/>
      </c>
      <c r="BS694" s="22" t="str">
        <f ca="1">IF(BT694="","",MAX($BS$5:INDIRECT(ADDRESS(ROW()-1,COLUMN())))+1)</f>
        <v/>
      </c>
      <c r="BT694" s="22" t="str">
        <f t="shared" si="481"/>
        <v/>
      </c>
      <c r="BU694" s="22" t="str">
        <f ca="1">IF(BV694="","",MAX($BU$5:INDIRECT(ADDRESS(ROW()-1,COLUMN())))+1)</f>
        <v/>
      </c>
      <c r="BV694" s="22" t="str">
        <f t="shared" si="482"/>
        <v/>
      </c>
    </row>
    <row r="695" spans="2:74">
      <c r="B695" s="39"/>
      <c r="C695" s="3"/>
      <c r="D695" s="3" t="str">
        <f t="shared" si="443"/>
        <v/>
      </c>
      <c r="E695" s="40"/>
      <c r="F695" s="40"/>
      <c r="G695" s="40">
        <f t="shared" si="450"/>
        <v>0</v>
      </c>
      <c r="H695" s="3">
        <v>80</v>
      </c>
      <c r="I695" s="3" t="str">
        <f t="shared" si="444"/>
        <v>C U I T</v>
      </c>
      <c r="J695" s="33"/>
      <c r="K695" s="3"/>
      <c r="L695" s="41"/>
      <c r="M695" s="41"/>
      <c r="N695" s="41"/>
      <c r="O695" s="41"/>
      <c r="P695" s="41"/>
      <c r="Q695" s="41"/>
      <c r="R695" s="41"/>
      <c r="S695" s="41"/>
      <c r="T695" s="3" t="s">
        <v>645</v>
      </c>
      <c r="U695" s="3" t="str">
        <f t="shared" si="445"/>
        <v>PESOS ARGENTINOS</v>
      </c>
      <c r="V695" s="41">
        <v>1</v>
      </c>
      <c r="W695" s="41">
        <v>1</v>
      </c>
      <c r="X695" s="3">
        <v>0</v>
      </c>
      <c r="Y695" s="3" t="str">
        <f t="shared" si="446"/>
        <v>NO CORRESPONDE</v>
      </c>
      <c r="Z695" s="3"/>
      <c r="AA695" s="39" t="str">
        <f t="shared" si="451"/>
        <v/>
      </c>
      <c r="AC695" s="46"/>
      <c r="AD695" s="7"/>
      <c r="AE695" s="3" t="str">
        <f t="shared" si="447"/>
        <v/>
      </c>
      <c r="AF695" s="47">
        <f t="shared" si="483"/>
        <v>0</v>
      </c>
      <c r="AG695" s="46"/>
      <c r="AH695" s="7"/>
      <c r="AI695" s="3" t="str">
        <f t="shared" si="448"/>
        <v/>
      </c>
      <c r="AJ695" s="47">
        <f t="shared" si="484"/>
        <v>0</v>
      </c>
      <c r="AK695" s="53">
        <f t="shared" si="485"/>
        <v>0</v>
      </c>
      <c r="AL695" s="53">
        <f t="shared" si="486"/>
        <v>0</v>
      </c>
      <c r="AN695" s="56">
        <f t="shared" si="449"/>
        <v>0</v>
      </c>
      <c r="AP695" t="str">
        <f t="shared" si="452"/>
        <v/>
      </c>
      <c r="AQ695" t="str">
        <f t="shared" si="453"/>
        <v/>
      </c>
      <c r="AR695" t="str">
        <f t="shared" si="454"/>
        <v/>
      </c>
      <c r="AS695" t="str">
        <f t="shared" si="455"/>
        <v/>
      </c>
      <c r="AT695" t="str">
        <f t="shared" si="456"/>
        <v/>
      </c>
      <c r="AU695" t="str">
        <f t="shared" si="457"/>
        <v>80</v>
      </c>
      <c r="AV695" t="str">
        <f t="shared" si="458"/>
        <v/>
      </c>
      <c r="AW695" t="str">
        <f t="shared" si="459"/>
        <v xml:space="preserve">                              </v>
      </c>
      <c r="AX695" t="str">
        <f t="shared" si="460"/>
        <v>000000000000000</v>
      </c>
      <c r="AY695" t="str">
        <f t="shared" si="461"/>
        <v>000000000000000</v>
      </c>
      <c r="AZ695" t="str">
        <f t="shared" si="462"/>
        <v>000000000000000</v>
      </c>
      <c r="BA695" t="str">
        <f t="shared" si="463"/>
        <v>000000000000000</v>
      </c>
      <c r="BB695" t="str">
        <f t="shared" si="464"/>
        <v>000000000000000</v>
      </c>
      <c r="BC695" t="str">
        <f t="shared" si="465"/>
        <v>000000000000000</v>
      </c>
      <c r="BD695" t="str">
        <f t="shared" si="466"/>
        <v>000000000000000</v>
      </c>
      <c r="BE695" t="str">
        <f t="shared" si="467"/>
        <v>000000000000000</v>
      </c>
      <c r="BF695" t="str">
        <f t="shared" si="468"/>
        <v>PES</v>
      </c>
      <c r="BG695" t="str">
        <f t="shared" si="469"/>
        <v>0001000000</v>
      </c>
      <c r="BH695">
        <f t="shared" si="470"/>
        <v>1</v>
      </c>
      <c r="BI695" t="str">
        <f t="shared" si="471"/>
        <v xml:space="preserve"> </v>
      </c>
      <c r="BJ695" t="str">
        <f t="shared" si="472"/>
        <v>000000000000000</v>
      </c>
      <c r="BK695" t="str">
        <f t="shared" si="473"/>
        <v/>
      </c>
      <c r="BL695" t="str">
        <f t="shared" si="474"/>
        <v/>
      </c>
      <c r="BM695" t="str">
        <f t="shared" si="475"/>
        <v/>
      </c>
      <c r="BN695" t="str">
        <f t="shared" si="476"/>
        <v/>
      </c>
      <c r="BO695" t="str">
        <f t="shared" si="477"/>
        <v/>
      </c>
      <c r="BP695" t="str">
        <f t="shared" si="478"/>
        <v/>
      </c>
      <c r="BQ695" t="str">
        <f t="shared" si="479"/>
        <v/>
      </c>
      <c r="BR695" t="str">
        <f t="shared" si="480"/>
        <v/>
      </c>
      <c r="BS695" s="22" t="str">
        <f ca="1">IF(BT695="","",MAX($BS$5:INDIRECT(ADDRESS(ROW()-1,COLUMN())))+1)</f>
        <v/>
      </c>
      <c r="BT695" s="22" t="str">
        <f t="shared" si="481"/>
        <v/>
      </c>
      <c r="BU695" s="22" t="str">
        <f ca="1">IF(BV695="","",MAX($BU$5:INDIRECT(ADDRESS(ROW()-1,COLUMN())))+1)</f>
        <v/>
      </c>
      <c r="BV695" s="22" t="str">
        <f t="shared" si="482"/>
        <v/>
      </c>
    </row>
    <row r="696" spans="2:74">
      <c r="B696" s="39"/>
      <c r="C696" s="3"/>
      <c r="D696" s="3" t="str">
        <f t="shared" si="443"/>
        <v/>
      </c>
      <c r="E696" s="40"/>
      <c r="F696" s="40"/>
      <c r="G696" s="40">
        <f t="shared" si="450"/>
        <v>0</v>
      </c>
      <c r="H696" s="3">
        <v>80</v>
      </c>
      <c r="I696" s="3" t="str">
        <f t="shared" si="444"/>
        <v>C U I T</v>
      </c>
      <c r="J696" s="33"/>
      <c r="K696" s="3"/>
      <c r="L696" s="41"/>
      <c r="M696" s="41"/>
      <c r="N696" s="41"/>
      <c r="O696" s="41"/>
      <c r="P696" s="41"/>
      <c r="Q696" s="41"/>
      <c r="R696" s="41"/>
      <c r="S696" s="41"/>
      <c r="T696" s="3" t="s">
        <v>645</v>
      </c>
      <c r="U696" s="3" t="str">
        <f t="shared" si="445"/>
        <v>PESOS ARGENTINOS</v>
      </c>
      <c r="V696" s="41">
        <v>1</v>
      </c>
      <c r="W696" s="41">
        <v>1</v>
      </c>
      <c r="X696" s="3">
        <v>0</v>
      </c>
      <c r="Y696" s="3" t="str">
        <f t="shared" si="446"/>
        <v>NO CORRESPONDE</v>
      </c>
      <c r="Z696" s="3"/>
      <c r="AA696" s="39" t="str">
        <f t="shared" si="451"/>
        <v/>
      </c>
      <c r="AC696" s="46"/>
      <c r="AD696" s="7"/>
      <c r="AE696" s="3" t="str">
        <f t="shared" si="447"/>
        <v/>
      </c>
      <c r="AF696" s="47">
        <f t="shared" si="483"/>
        <v>0</v>
      </c>
      <c r="AG696" s="46"/>
      <c r="AH696" s="7"/>
      <c r="AI696" s="3" t="str">
        <f t="shared" si="448"/>
        <v/>
      </c>
      <c r="AJ696" s="47">
        <f t="shared" si="484"/>
        <v>0</v>
      </c>
      <c r="AK696" s="53">
        <f t="shared" si="485"/>
        <v>0</v>
      </c>
      <c r="AL696" s="53">
        <f t="shared" si="486"/>
        <v>0</v>
      </c>
      <c r="AN696" s="56">
        <f t="shared" si="449"/>
        <v>0</v>
      </c>
      <c r="AP696" t="str">
        <f t="shared" si="452"/>
        <v/>
      </c>
      <c r="AQ696" t="str">
        <f t="shared" si="453"/>
        <v/>
      </c>
      <c r="AR696" t="str">
        <f t="shared" si="454"/>
        <v/>
      </c>
      <c r="AS696" t="str">
        <f t="shared" si="455"/>
        <v/>
      </c>
      <c r="AT696" t="str">
        <f t="shared" si="456"/>
        <v/>
      </c>
      <c r="AU696" t="str">
        <f t="shared" si="457"/>
        <v>80</v>
      </c>
      <c r="AV696" t="str">
        <f t="shared" si="458"/>
        <v/>
      </c>
      <c r="AW696" t="str">
        <f t="shared" si="459"/>
        <v xml:space="preserve">                              </v>
      </c>
      <c r="AX696" t="str">
        <f t="shared" si="460"/>
        <v>000000000000000</v>
      </c>
      <c r="AY696" t="str">
        <f t="shared" si="461"/>
        <v>000000000000000</v>
      </c>
      <c r="AZ696" t="str">
        <f t="shared" si="462"/>
        <v>000000000000000</v>
      </c>
      <c r="BA696" t="str">
        <f t="shared" si="463"/>
        <v>000000000000000</v>
      </c>
      <c r="BB696" t="str">
        <f t="shared" si="464"/>
        <v>000000000000000</v>
      </c>
      <c r="BC696" t="str">
        <f t="shared" si="465"/>
        <v>000000000000000</v>
      </c>
      <c r="BD696" t="str">
        <f t="shared" si="466"/>
        <v>000000000000000</v>
      </c>
      <c r="BE696" t="str">
        <f t="shared" si="467"/>
        <v>000000000000000</v>
      </c>
      <c r="BF696" t="str">
        <f t="shared" si="468"/>
        <v>PES</v>
      </c>
      <c r="BG696" t="str">
        <f t="shared" si="469"/>
        <v>0001000000</v>
      </c>
      <c r="BH696">
        <f t="shared" si="470"/>
        <v>1</v>
      </c>
      <c r="BI696" t="str">
        <f t="shared" si="471"/>
        <v xml:space="preserve"> </v>
      </c>
      <c r="BJ696" t="str">
        <f t="shared" si="472"/>
        <v>000000000000000</v>
      </c>
      <c r="BK696" t="str">
        <f t="shared" si="473"/>
        <v/>
      </c>
      <c r="BL696" t="str">
        <f t="shared" si="474"/>
        <v/>
      </c>
      <c r="BM696" t="str">
        <f t="shared" si="475"/>
        <v/>
      </c>
      <c r="BN696" t="str">
        <f t="shared" si="476"/>
        <v/>
      </c>
      <c r="BO696" t="str">
        <f t="shared" si="477"/>
        <v/>
      </c>
      <c r="BP696" t="str">
        <f t="shared" si="478"/>
        <v/>
      </c>
      <c r="BQ696" t="str">
        <f t="shared" si="479"/>
        <v/>
      </c>
      <c r="BR696" t="str">
        <f t="shared" si="480"/>
        <v/>
      </c>
      <c r="BS696" s="22" t="str">
        <f ca="1">IF(BT696="","",MAX($BS$5:INDIRECT(ADDRESS(ROW()-1,COLUMN())))+1)</f>
        <v/>
      </c>
      <c r="BT696" s="22" t="str">
        <f t="shared" si="481"/>
        <v/>
      </c>
      <c r="BU696" s="22" t="str">
        <f ca="1">IF(BV696="","",MAX($BU$5:INDIRECT(ADDRESS(ROW()-1,COLUMN())))+1)</f>
        <v/>
      </c>
      <c r="BV696" s="22" t="str">
        <f t="shared" si="482"/>
        <v/>
      </c>
    </row>
    <row r="697" spans="2:74">
      <c r="B697" s="39"/>
      <c r="C697" s="3"/>
      <c r="D697" s="3" t="str">
        <f t="shared" si="443"/>
        <v/>
      </c>
      <c r="E697" s="40"/>
      <c r="F697" s="40"/>
      <c r="G697" s="40">
        <f t="shared" si="450"/>
        <v>0</v>
      </c>
      <c r="H697" s="3">
        <v>80</v>
      </c>
      <c r="I697" s="3" t="str">
        <f t="shared" si="444"/>
        <v>C U I T</v>
      </c>
      <c r="J697" s="33"/>
      <c r="K697" s="3"/>
      <c r="L697" s="41"/>
      <c r="M697" s="41"/>
      <c r="N697" s="41"/>
      <c r="O697" s="41"/>
      <c r="P697" s="41"/>
      <c r="Q697" s="41"/>
      <c r="R697" s="41"/>
      <c r="S697" s="41"/>
      <c r="T697" s="3" t="s">
        <v>645</v>
      </c>
      <c r="U697" s="3" t="str">
        <f t="shared" si="445"/>
        <v>PESOS ARGENTINOS</v>
      </c>
      <c r="V697" s="41">
        <v>1</v>
      </c>
      <c r="W697" s="41">
        <v>1</v>
      </c>
      <c r="X697" s="3">
        <v>0</v>
      </c>
      <c r="Y697" s="3" t="str">
        <f t="shared" si="446"/>
        <v>NO CORRESPONDE</v>
      </c>
      <c r="Z697" s="3"/>
      <c r="AA697" s="39" t="str">
        <f t="shared" si="451"/>
        <v/>
      </c>
      <c r="AC697" s="46"/>
      <c r="AD697" s="7"/>
      <c r="AE697" s="3" t="str">
        <f t="shared" si="447"/>
        <v/>
      </c>
      <c r="AF697" s="47">
        <f t="shared" si="483"/>
        <v>0</v>
      </c>
      <c r="AG697" s="46"/>
      <c r="AH697" s="7"/>
      <c r="AI697" s="3" t="str">
        <f t="shared" si="448"/>
        <v/>
      </c>
      <c r="AJ697" s="47">
        <f t="shared" si="484"/>
        <v>0</v>
      </c>
      <c r="AK697" s="53">
        <f t="shared" si="485"/>
        <v>0</v>
      </c>
      <c r="AL697" s="53">
        <f t="shared" si="486"/>
        <v>0</v>
      </c>
      <c r="AN697" s="56">
        <f t="shared" si="449"/>
        <v>0</v>
      </c>
      <c r="AP697" t="str">
        <f t="shared" si="452"/>
        <v/>
      </c>
      <c r="AQ697" t="str">
        <f t="shared" si="453"/>
        <v/>
      </c>
      <c r="AR697" t="str">
        <f t="shared" si="454"/>
        <v/>
      </c>
      <c r="AS697" t="str">
        <f t="shared" si="455"/>
        <v/>
      </c>
      <c r="AT697" t="str">
        <f t="shared" si="456"/>
        <v/>
      </c>
      <c r="AU697" t="str">
        <f t="shared" si="457"/>
        <v>80</v>
      </c>
      <c r="AV697" t="str">
        <f t="shared" si="458"/>
        <v/>
      </c>
      <c r="AW697" t="str">
        <f t="shared" si="459"/>
        <v xml:space="preserve">                              </v>
      </c>
      <c r="AX697" t="str">
        <f t="shared" si="460"/>
        <v>000000000000000</v>
      </c>
      <c r="AY697" t="str">
        <f t="shared" si="461"/>
        <v>000000000000000</v>
      </c>
      <c r="AZ697" t="str">
        <f t="shared" si="462"/>
        <v>000000000000000</v>
      </c>
      <c r="BA697" t="str">
        <f t="shared" si="463"/>
        <v>000000000000000</v>
      </c>
      <c r="BB697" t="str">
        <f t="shared" si="464"/>
        <v>000000000000000</v>
      </c>
      <c r="BC697" t="str">
        <f t="shared" si="465"/>
        <v>000000000000000</v>
      </c>
      <c r="BD697" t="str">
        <f t="shared" si="466"/>
        <v>000000000000000</v>
      </c>
      <c r="BE697" t="str">
        <f t="shared" si="467"/>
        <v>000000000000000</v>
      </c>
      <c r="BF697" t="str">
        <f t="shared" si="468"/>
        <v>PES</v>
      </c>
      <c r="BG697" t="str">
        <f t="shared" si="469"/>
        <v>0001000000</v>
      </c>
      <c r="BH697">
        <f t="shared" si="470"/>
        <v>1</v>
      </c>
      <c r="BI697" t="str">
        <f t="shared" si="471"/>
        <v xml:space="preserve"> </v>
      </c>
      <c r="BJ697" t="str">
        <f t="shared" si="472"/>
        <v>000000000000000</v>
      </c>
      <c r="BK697" t="str">
        <f t="shared" si="473"/>
        <v/>
      </c>
      <c r="BL697" t="str">
        <f t="shared" si="474"/>
        <v/>
      </c>
      <c r="BM697" t="str">
        <f t="shared" si="475"/>
        <v/>
      </c>
      <c r="BN697" t="str">
        <f t="shared" si="476"/>
        <v/>
      </c>
      <c r="BO697" t="str">
        <f t="shared" si="477"/>
        <v/>
      </c>
      <c r="BP697" t="str">
        <f t="shared" si="478"/>
        <v/>
      </c>
      <c r="BQ697" t="str">
        <f t="shared" si="479"/>
        <v/>
      </c>
      <c r="BR697" t="str">
        <f t="shared" si="480"/>
        <v/>
      </c>
      <c r="BS697" s="22" t="str">
        <f ca="1">IF(BT697="","",MAX($BS$5:INDIRECT(ADDRESS(ROW()-1,COLUMN())))+1)</f>
        <v/>
      </c>
      <c r="BT697" s="22" t="str">
        <f t="shared" si="481"/>
        <v/>
      </c>
      <c r="BU697" s="22" t="str">
        <f ca="1">IF(BV697="","",MAX($BU$5:INDIRECT(ADDRESS(ROW()-1,COLUMN())))+1)</f>
        <v/>
      </c>
      <c r="BV697" s="22" t="str">
        <f t="shared" si="482"/>
        <v/>
      </c>
    </row>
    <row r="698" spans="2:74">
      <c r="B698" s="39"/>
      <c r="C698" s="3"/>
      <c r="D698" s="3" t="str">
        <f t="shared" si="443"/>
        <v/>
      </c>
      <c r="E698" s="40"/>
      <c r="F698" s="40"/>
      <c r="G698" s="40">
        <f t="shared" si="450"/>
        <v>0</v>
      </c>
      <c r="H698" s="3">
        <v>80</v>
      </c>
      <c r="I698" s="3" t="str">
        <f t="shared" si="444"/>
        <v>C U I T</v>
      </c>
      <c r="J698" s="33"/>
      <c r="K698" s="3"/>
      <c r="L698" s="41"/>
      <c r="M698" s="41"/>
      <c r="N698" s="41"/>
      <c r="O698" s="41"/>
      <c r="P698" s="41"/>
      <c r="Q698" s="41"/>
      <c r="R698" s="41"/>
      <c r="S698" s="41"/>
      <c r="T698" s="3" t="s">
        <v>645</v>
      </c>
      <c r="U698" s="3" t="str">
        <f t="shared" si="445"/>
        <v>PESOS ARGENTINOS</v>
      </c>
      <c r="V698" s="41">
        <v>1</v>
      </c>
      <c r="W698" s="41">
        <v>1</v>
      </c>
      <c r="X698" s="3">
        <v>0</v>
      </c>
      <c r="Y698" s="3" t="str">
        <f t="shared" si="446"/>
        <v>NO CORRESPONDE</v>
      </c>
      <c r="Z698" s="3"/>
      <c r="AA698" s="39" t="str">
        <f t="shared" si="451"/>
        <v/>
      </c>
      <c r="AC698" s="46"/>
      <c r="AD698" s="7"/>
      <c r="AE698" s="3" t="str">
        <f t="shared" si="447"/>
        <v/>
      </c>
      <c r="AF698" s="47">
        <f t="shared" si="483"/>
        <v>0</v>
      </c>
      <c r="AG698" s="46"/>
      <c r="AH698" s="7"/>
      <c r="AI698" s="3" t="str">
        <f t="shared" si="448"/>
        <v/>
      </c>
      <c r="AJ698" s="47">
        <f t="shared" si="484"/>
        <v>0</v>
      </c>
      <c r="AK698" s="53">
        <f t="shared" si="485"/>
        <v>0</v>
      </c>
      <c r="AL698" s="53">
        <f t="shared" si="486"/>
        <v>0</v>
      </c>
      <c r="AN698" s="56">
        <f t="shared" si="449"/>
        <v>0</v>
      </c>
      <c r="AP698" t="str">
        <f t="shared" si="452"/>
        <v/>
      </c>
      <c r="AQ698" t="str">
        <f t="shared" si="453"/>
        <v/>
      </c>
      <c r="AR698" t="str">
        <f t="shared" si="454"/>
        <v/>
      </c>
      <c r="AS698" t="str">
        <f t="shared" si="455"/>
        <v/>
      </c>
      <c r="AT698" t="str">
        <f t="shared" si="456"/>
        <v/>
      </c>
      <c r="AU698" t="str">
        <f t="shared" si="457"/>
        <v>80</v>
      </c>
      <c r="AV698" t="str">
        <f t="shared" si="458"/>
        <v/>
      </c>
      <c r="AW698" t="str">
        <f t="shared" si="459"/>
        <v xml:space="preserve">                              </v>
      </c>
      <c r="AX698" t="str">
        <f t="shared" si="460"/>
        <v>000000000000000</v>
      </c>
      <c r="AY698" t="str">
        <f t="shared" si="461"/>
        <v>000000000000000</v>
      </c>
      <c r="AZ698" t="str">
        <f t="shared" si="462"/>
        <v>000000000000000</v>
      </c>
      <c r="BA698" t="str">
        <f t="shared" si="463"/>
        <v>000000000000000</v>
      </c>
      <c r="BB698" t="str">
        <f t="shared" si="464"/>
        <v>000000000000000</v>
      </c>
      <c r="BC698" t="str">
        <f t="shared" si="465"/>
        <v>000000000000000</v>
      </c>
      <c r="BD698" t="str">
        <f t="shared" si="466"/>
        <v>000000000000000</v>
      </c>
      <c r="BE698" t="str">
        <f t="shared" si="467"/>
        <v>000000000000000</v>
      </c>
      <c r="BF698" t="str">
        <f t="shared" si="468"/>
        <v>PES</v>
      </c>
      <c r="BG698" t="str">
        <f t="shared" si="469"/>
        <v>0001000000</v>
      </c>
      <c r="BH698">
        <f t="shared" si="470"/>
        <v>1</v>
      </c>
      <c r="BI698" t="str">
        <f t="shared" si="471"/>
        <v xml:space="preserve"> </v>
      </c>
      <c r="BJ698" t="str">
        <f t="shared" si="472"/>
        <v>000000000000000</v>
      </c>
      <c r="BK698" t="str">
        <f t="shared" si="473"/>
        <v/>
      </c>
      <c r="BL698" t="str">
        <f t="shared" si="474"/>
        <v/>
      </c>
      <c r="BM698" t="str">
        <f t="shared" si="475"/>
        <v/>
      </c>
      <c r="BN698" t="str">
        <f t="shared" si="476"/>
        <v/>
      </c>
      <c r="BO698" t="str">
        <f t="shared" si="477"/>
        <v/>
      </c>
      <c r="BP698" t="str">
        <f t="shared" si="478"/>
        <v/>
      </c>
      <c r="BQ698" t="str">
        <f t="shared" si="479"/>
        <v/>
      </c>
      <c r="BR698" t="str">
        <f t="shared" si="480"/>
        <v/>
      </c>
      <c r="BS698" s="22" t="str">
        <f ca="1">IF(BT698="","",MAX($BS$5:INDIRECT(ADDRESS(ROW()-1,COLUMN())))+1)</f>
        <v/>
      </c>
      <c r="BT698" s="22" t="str">
        <f t="shared" si="481"/>
        <v/>
      </c>
      <c r="BU698" s="22" t="str">
        <f ca="1">IF(BV698="","",MAX($BU$5:INDIRECT(ADDRESS(ROW()-1,COLUMN())))+1)</f>
        <v/>
      </c>
      <c r="BV698" s="22" t="str">
        <f t="shared" si="482"/>
        <v/>
      </c>
    </row>
    <row r="699" spans="2:74">
      <c r="B699" s="39"/>
      <c r="C699" s="3"/>
      <c r="D699" s="3" t="str">
        <f t="shared" si="443"/>
        <v/>
      </c>
      <c r="E699" s="40"/>
      <c r="F699" s="40"/>
      <c r="G699" s="40">
        <f t="shared" si="450"/>
        <v>0</v>
      </c>
      <c r="H699" s="3">
        <v>80</v>
      </c>
      <c r="I699" s="3" t="str">
        <f t="shared" si="444"/>
        <v>C U I T</v>
      </c>
      <c r="J699" s="33"/>
      <c r="K699" s="3"/>
      <c r="L699" s="41"/>
      <c r="M699" s="41"/>
      <c r="N699" s="41"/>
      <c r="O699" s="41"/>
      <c r="P699" s="41"/>
      <c r="Q699" s="41"/>
      <c r="R699" s="41"/>
      <c r="S699" s="41"/>
      <c r="T699" s="3" t="s">
        <v>645</v>
      </c>
      <c r="U699" s="3" t="str">
        <f t="shared" si="445"/>
        <v>PESOS ARGENTINOS</v>
      </c>
      <c r="V699" s="41">
        <v>1</v>
      </c>
      <c r="W699" s="41">
        <v>1</v>
      </c>
      <c r="X699" s="3">
        <v>0</v>
      </c>
      <c r="Y699" s="3" t="str">
        <f t="shared" si="446"/>
        <v>NO CORRESPONDE</v>
      </c>
      <c r="Z699" s="3"/>
      <c r="AA699" s="39" t="str">
        <f t="shared" si="451"/>
        <v/>
      </c>
      <c r="AC699" s="46"/>
      <c r="AD699" s="7"/>
      <c r="AE699" s="3" t="str">
        <f t="shared" si="447"/>
        <v/>
      </c>
      <c r="AF699" s="47">
        <f t="shared" si="483"/>
        <v>0</v>
      </c>
      <c r="AG699" s="46"/>
      <c r="AH699" s="7"/>
      <c r="AI699" s="3" t="str">
        <f t="shared" si="448"/>
        <v/>
      </c>
      <c r="AJ699" s="47">
        <f t="shared" si="484"/>
        <v>0</v>
      </c>
      <c r="AK699" s="53">
        <f t="shared" si="485"/>
        <v>0</v>
      </c>
      <c r="AL699" s="53">
        <f t="shared" si="486"/>
        <v>0</v>
      </c>
      <c r="AN699" s="56">
        <f t="shared" si="449"/>
        <v>0</v>
      </c>
      <c r="AP699" t="str">
        <f t="shared" si="452"/>
        <v/>
      </c>
      <c r="AQ699" t="str">
        <f t="shared" si="453"/>
        <v/>
      </c>
      <c r="AR699" t="str">
        <f t="shared" si="454"/>
        <v/>
      </c>
      <c r="AS699" t="str">
        <f t="shared" si="455"/>
        <v/>
      </c>
      <c r="AT699" t="str">
        <f t="shared" si="456"/>
        <v/>
      </c>
      <c r="AU699" t="str">
        <f t="shared" si="457"/>
        <v>80</v>
      </c>
      <c r="AV699" t="str">
        <f t="shared" si="458"/>
        <v/>
      </c>
      <c r="AW699" t="str">
        <f t="shared" si="459"/>
        <v xml:space="preserve">                              </v>
      </c>
      <c r="AX699" t="str">
        <f t="shared" si="460"/>
        <v>000000000000000</v>
      </c>
      <c r="AY699" t="str">
        <f t="shared" si="461"/>
        <v>000000000000000</v>
      </c>
      <c r="AZ699" t="str">
        <f t="shared" si="462"/>
        <v>000000000000000</v>
      </c>
      <c r="BA699" t="str">
        <f t="shared" si="463"/>
        <v>000000000000000</v>
      </c>
      <c r="BB699" t="str">
        <f t="shared" si="464"/>
        <v>000000000000000</v>
      </c>
      <c r="BC699" t="str">
        <f t="shared" si="465"/>
        <v>000000000000000</v>
      </c>
      <c r="BD699" t="str">
        <f t="shared" si="466"/>
        <v>000000000000000</v>
      </c>
      <c r="BE699" t="str">
        <f t="shared" si="467"/>
        <v>000000000000000</v>
      </c>
      <c r="BF699" t="str">
        <f t="shared" si="468"/>
        <v>PES</v>
      </c>
      <c r="BG699" t="str">
        <f t="shared" si="469"/>
        <v>0001000000</v>
      </c>
      <c r="BH699">
        <f t="shared" si="470"/>
        <v>1</v>
      </c>
      <c r="BI699" t="str">
        <f t="shared" si="471"/>
        <v xml:space="preserve"> </v>
      </c>
      <c r="BJ699" t="str">
        <f t="shared" si="472"/>
        <v>000000000000000</v>
      </c>
      <c r="BK699" t="str">
        <f t="shared" si="473"/>
        <v/>
      </c>
      <c r="BL699" t="str">
        <f t="shared" si="474"/>
        <v/>
      </c>
      <c r="BM699" t="str">
        <f t="shared" si="475"/>
        <v/>
      </c>
      <c r="BN699" t="str">
        <f t="shared" si="476"/>
        <v/>
      </c>
      <c r="BO699" t="str">
        <f t="shared" si="477"/>
        <v/>
      </c>
      <c r="BP699" t="str">
        <f t="shared" si="478"/>
        <v/>
      </c>
      <c r="BQ699" t="str">
        <f t="shared" si="479"/>
        <v/>
      </c>
      <c r="BR699" t="str">
        <f t="shared" si="480"/>
        <v/>
      </c>
      <c r="BS699" s="22" t="str">
        <f ca="1">IF(BT699="","",MAX($BS$5:INDIRECT(ADDRESS(ROW()-1,COLUMN())))+1)</f>
        <v/>
      </c>
      <c r="BT699" s="22" t="str">
        <f t="shared" si="481"/>
        <v/>
      </c>
      <c r="BU699" s="22" t="str">
        <f ca="1">IF(BV699="","",MAX($BU$5:INDIRECT(ADDRESS(ROW()-1,COLUMN())))+1)</f>
        <v/>
      </c>
      <c r="BV699" s="22" t="str">
        <f t="shared" si="482"/>
        <v/>
      </c>
    </row>
    <row r="700" spans="2:74">
      <c r="B700" s="39"/>
      <c r="C700" s="3"/>
      <c r="D700" s="3" t="str">
        <f t="shared" si="443"/>
        <v/>
      </c>
      <c r="E700" s="40"/>
      <c r="F700" s="40"/>
      <c r="G700" s="40">
        <f t="shared" si="450"/>
        <v>0</v>
      </c>
      <c r="H700" s="3">
        <v>80</v>
      </c>
      <c r="I700" s="3" t="str">
        <f t="shared" si="444"/>
        <v>C U I T</v>
      </c>
      <c r="J700" s="33"/>
      <c r="K700" s="3"/>
      <c r="L700" s="41"/>
      <c r="M700" s="41"/>
      <c r="N700" s="41"/>
      <c r="O700" s="41"/>
      <c r="P700" s="41"/>
      <c r="Q700" s="41"/>
      <c r="R700" s="41"/>
      <c r="S700" s="41"/>
      <c r="T700" s="3" t="s">
        <v>645</v>
      </c>
      <c r="U700" s="3" t="str">
        <f t="shared" si="445"/>
        <v>PESOS ARGENTINOS</v>
      </c>
      <c r="V700" s="41">
        <v>1</v>
      </c>
      <c r="W700" s="41">
        <v>1</v>
      </c>
      <c r="X700" s="3">
        <v>0</v>
      </c>
      <c r="Y700" s="3" t="str">
        <f t="shared" si="446"/>
        <v>NO CORRESPONDE</v>
      </c>
      <c r="Z700" s="3"/>
      <c r="AA700" s="39" t="str">
        <f t="shared" si="451"/>
        <v/>
      </c>
      <c r="AC700" s="46"/>
      <c r="AD700" s="7"/>
      <c r="AE700" s="3" t="str">
        <f t="shared" si="447"/>
        <v/>
      </c>
      <c r="AF700" s="47">
        <f t="shared" si="483"/>
        <v>0</v>
      </c>
      <c r="AG700" s="46"/>
      <c r="AH700" s="7"/>
      <c r="AI700" s="3" t="str">
        <f t="shared" si="448"/>
        <v/>
      </c>
      <c r="AJ700" s="47">
        <f t="shared" si="484"/>
        <v>0</v>
      </c>
      <c r="AK700" s="53">
        <f t="shared" si="485"/>
        <v>0</v>
      </c>
      <c r="AL700" s="53">
        <f t="shared" si="486"/>
        <v>0</v>
      </c>
      <c r="AN700" s="56">
        <f t="shared" si="449"/>
        <v>0</v>
      </c>
      <c r="AP700" t="str">
        <f t="shared" si="452"/>
        <v/>
      </c>
      <c r="AQ700" t="str">
        <f t="shared" si="453"/>
        <v/>
      </c>
      <c r="AR700" t="str">
        <f t="shared" si="454"/>
        <v/>
      </c>
      <c r="AS700" t="str">
        <f t="shared" si="455"/>
        <v/>
      </c>
      <c r="AT700" t="str">
        <f t="shared" si="456"/>
        <v/>
      </c>
      <c r="AU700" t="str">
        <f t="shared" si="457"/>
        <v>80</v>
      </c>
      <c r="AV700" t="str">
        <f t="shared" si="458"/>
        <v/>
      </c>
      <c r="AW700" t="str">
        <f t="shared" si="459"/>
        <v xml:space="preserve">                              </v>
      </c>
      <c r="AX700" t="str">
        <f t="shared" si="460"/>
        <v>000000000000000</v>
      </c>
      <c r="AY700" t="str">
        <f t="shared" si="461"/>
        <v>000000000000000</v>
      </c>
      <c r="AZ700" t="str">
        <f t="shared" si="462"/>
        <v>000000000000000</v>
      </c>
      <c r="BA700" t="str">
        <f t="shared" si="463"/>
        <v>000000000000000</v>
      </c>
      <c r="BB700" t="str">
        <f t="shared" si="464"/>
        <v>000000000000000</v>
      </c>
      <c r="BC700" t="str">
        <f t="shared" si="465"/>
        <v>000000000000000</v>
      </c>
      <c r="BD700" t="str">
        <f t="shared" si="466"/>
        <v>000000000000000</v>
      </c>
      <c r="BE700" t="str">
        <f t="shared" si="467"/>
        <v>000000000000000</v>
      </c>
      <c r="BF700" t="str">
        <f t="shared" si="468"/>
        <v>PES</v>
      </c>
      <c r="BG700" t="str">
        <f t="shared" si="469"/>
        <v>0001000000</v>
      </c>
      <c r="BH700">
        <f t="shared" si="470"/>
        <v>1</v>
      </c>
      <c r="BI700" t="str">
        <f t="shared" si="471"/>
        <v xml:space="preserve"> </v>
      </c>
      <c r="BJ700" t="str">
        <f t="shared" si="472"/>
        <v>000000000000000</v>
      </c>
      <c r="BK700" t="str">
        <f t="shared" si="473"/>
        <v/>
      </c>
      <c r="BL700" t="str">
        <f t="shared" si="474"/>
        <v/>
      </c>
      <c r="BM700" t="str">
        <f t="shared" si="475"/>
        <v/>
      </c>
      <c r="BN700" t="str">
        <f t="shared" si="476"/>
        <v/>
      </c>
      <c r="BO700" t="str">
        <f t="shared" si="477"/>
        <v/>
      </c>
      <c r="BP700" t="str">
        <f t="shared" si="478"/>
        <v/>
      </c>
      <c r="BQ700" t="str">
        <f t="shared" si="479"/>
        <v/>
      </c>
      <c r="BR700" t="str">
        <f t="shared" si="480"/>
        <v/>
      </c>
      <c r="BS700" s="22" t="str">
        <f ca="1">IF(BT700="","",MAX($BS$5:INDIRECT(ADDRESS(ROW()-1,COLUMN())))+1)</f>
        <v/>
      </c>
      <c r="BT700" s="22" t="str">
        <f t="shared" si="481"/>
        <v/>
      </c>
      <c r="BU700" s="22" t="str">
        <f ca="1">IF(BV700="","",MAX($BU$5:INDIRECT(ADDRESS(ROW()-1,COLUMN())))+1)</f>
        <v/>
      </c>
      <c r="BV700" s="22" t="str">
        <f t="shared" si="482"/>
        <v/>
      </c>
    </row>
    <row r="701" spans="2:74">
      <c r="B701" s="39"/>
      <c r="C701" s="3"/>
      <c r="D701" s="3" t="str">
        <f t="shared" si="443"/>
        <v/>
      </c>
      <c r="E701" s="40"/>
      <c r="F701" s="40"/>
      <c r="G701" s="40">
        <f t="shared" si="450"/>
        <v>0</v>
      </c>
      <c r="H701" s="3">
        <v>80</v>
      </c>
      <c r="I701" s="3" t="str">
        <f t="shared" si="444"/>
        <v>C U I T</v>
      </c>
      <c r="J701" s="33"/>
      <c r="K701" s="3"/>
      <c r="L701" s="41"/>
      <c r="M701" s="41"/>
      <c r="N701" s="41"/>
      <c r="O701" s="41"/>
      <c r="P701" s="41"/>
      <c r="Q701" s="41"/>
      <c r="R701" s="41"/>
      <c r="S701" s="41"/>
      <c r="T701" s="3" t="s">
        <v>645</v>
      </c>
      <c r="U701" s="3" t="str">
        <f t="shared" si="445"/>
        <v>PESOS ARGENTINOS</v>
      </c>
      <c r="V701" s="41">
        <v>1</v>
      </c>
      <c r="W701" s="41">
        <v>1</v>
      </c>
      <c r="X701" s="3">
        <v>0</v>
      </c>
      <c r="Y701" s="3" t="str">
        <f t="shared" si="446"/>
        <v>NO CORRESPONDE</v>
      </c>
      <c r="Z701" s="3"/>
      <c r="AA701" s="39" t="str">
        <f t="shared" si="451"/>
        <v/>
      </c>
      <c r="AC701" s="46"/>
      <c r="AD701" s="7"/>
      <c r="AE701" s="3" t="str">
        <f t="shared" si="447"/>
        <v/>
      </c>
      <c r="AF701" s="47">
        <f t="shared" si="483"/>
        <v>0</v>
      </c>
      <c r="AG701" s="46"/>
      <c r="AH701" s="7"/>
      <c r="AI701" s="3" t="str">
        <f t="shared" si="448"/>
        <v/>
      </c>
      <c r="AJ701" s="47">
        <f t="shared" si="484"/>
        <v>0</v>
      </c>
      <c r="AK701" s="53">
        <f t="shared" si="485"/>
        <v>0</v>
      </c>
      <c r="AL701" s="53">
        <f t="shared" si="486"/>
        <v>0</v>
      </c>
      <c r="AN701" s="56">
        <f t="shared" si="449"/>
        <v>0</v>
      </c>
      <c r="AP701" t="str">
        <f t="shared" si="452"/>
        <v/>
      </c>
      <c r="AQ701" t="str">
        <f t="shared" si="453"/>
        <v/>
      </c>
      <c r="AR701" t="str">
        <f t="shared" si="454"/>
        <v/>
      </c>
      <c r="AS701" t="str">
        <f t="shared" si="455"/>
        <v/>
      </c>
      <c r="AT701" t="str">
        <f t="shared" si="456"/>
        <v/>
      </c>
      <c r="AU701" t="str">
        <f t="shared" si="457"/>
        <v>80</v>
      </c>
      <c r="AV701" t="str">
        <f t="shared" si="458"/>
        <v/>
      </c>
      <c r="AW701" t="str">
        <f t="shared" si="459"/>
        <v xml:space="preserve">                              </v>
      </c>
      <c r="AX701" t="str">
        <f t="shared" si="460"/>
        <v>000000000000000</v>
      </c>
      <c r="AY701" t="str">
        <f t="shared" si="461"/>
        <v>000000000000000</v>
      </c>
      <c r="AZ701" t="str">
        <f t="shared" si="462"/>
        <v>000000000000000</v>
      </c>
      <c r="BA701" t="str">
        <f t="shared" si="463"/>
        <v>000000000000000</v>
      </c>
      <c r="BB701" t="str">
        <f t="shared" si="464"/>
        <v>000000000000000</v>
      </c>
      <c r="BC701" t="str">
        <f t="shared" si="465"/>
        <v>000000000000000</v>
      </c>
      <c r="BD701" t="str">
        <f t="shared" si="466"/>
        <v>000000000000000</v>
      </c>
      <c r="BE701" t="str">
        <f t="shared" si="467"/>
        <v>000000000000000</v>
      </c>
      <c r="BF701" t="str">
        <f t="shared" si="468"/>
        <v>PES</v>
      </c>
      <c r="BG701" t="str">
        <f t="shared" si="469"/>
        <v>0001000000</v>
      </c>
      <c r="BH701">
        <f t="shared" si="470"/>
        <v>1</v>
      </c>
      <c r="BI701" t="str">
        <f t="shared" si="471"/>
        <v xml:space="preserve"> </v>
      </c>
      <c r="BJ701" t="str">
        <f t="shared" si="472"/>
        <v>000000000000000</v>
      </c>
      <c r="BK701" t="str">
        <f t="shared" si="473"/>
        <v/>
      </c>
      <c r="BL701" t="str">
        <f t="shared" si="474"/>
        <v/>
      </c>
      <c r="BM701" t="str">
        <f t="shared" si="475"/>
        <v/>
      </c>
      <c r="BN701" t="str">
        <f t="shared" si="476"/>
        <v/>
      </c>
      <c r="BO701" t="str">
        <f t="shared" si="477"/>
        <v/>
      </c>
      <c r="BP701" t="str">
        <f t="shared" si="478"/>
        <v/>
      </c>
      <c r="BQ701" t="str">
        <f t="shared" si="479"/>
        <v/>
      </c>
      <c r="BR701" t="str">
        <f t="shared" si="480"/>
        <v/>
      </c>
      <c r="BS701" s="22" t="str">
        <f ca="1">IF(BT701="","",MAX($BS$5:INDIRECT(ADDRESS(ROW()-1,COLUMN())))+1)</f>
        <v/>
      </c>
      <c r="BT701" s="22" t="str">
        <f t="shared" si="481"/>
        <v/>
      </c>
      <c r="BU701" s="22" t="str">
        <f ca="1">IF(BV701="","",MAX($BU$5:INDIRECT(ADDRESS(ROW()-1,COLUMN())))+1)</f>
        <v/>
      </c>
      <c r="BV701" s="22" t="str">
        <f t="shared" si="482"/>
        <v/>
      </c>
    </row>
    <row r="702" spans="2:74">
      <c r="B702" s="39"/>
      <c r="C702" s="3"/>
      <c r="D702" s="3" t="str">
        <f t="shared" si="443"/>
        <v/>
      </c>
      <c r="E702" s="40"/>
      <c r="F702" s="40"/>
      <c r="G702" s="40">
        <f t="shared" si="450"/>
        <v>0</v>
      </c>
      <c r="H702" s="3">
        <v>80</v>
      </c>
      <c r="I702" s="3" t="str">
        <f t="shared" si="444"/>
        <v>C U I T</v>
      </c>
      <c r="J702" s="33"/>
      <c r="K702" s="3"/>
      <c r="L702" s="41"/>
      <c r="M702" s="41"/>
      <c r="N702" s="41"/>
      <c r="O702" s="41"/>
      <c r="P702" s="41"/>
      <c r="Q702" s="41"/>
      <c r="R702" s="41"/>
      <c r="S702" s="41"/>
      <c r="T702" s="3" t="s">
        <v>645</v>
      </c>
      <c r="U702" s="3" t="str">
        <f t="shared" si="445"/>
        <v>PESOS ARGENTINOS</v>
      </c>
      <c r="V702" s="41">
        <v>1</v>
      </c>
      <c r="W702" s="41">
        <v>1</v>
      </c>
      <c r="X702" s="3">
        <v>0</v>
      </c>
      <c r="Y702" s="3" t="str">
        <f t="shared" si="446"/>
        <v>NO CORRESPONDE</v>
      </c>
      <c r="Z702" s="3"/>
      <c r="AA702" s="39" t="str">
        <f t="shared" si="451"/>
        <v/>
      </c>
      <c r="AC702" s="46"/>
      <c r="AD702" s="7"/>
      <c r="AE702" s="3" t="str">
        <f t="shared" si="447"/>
        <v/>
      </c>
      <c r="AF702" s="47">
        <f t="shared" si="483"/>
        <v>0</v>
      </c>
      <c r="AG702" s="46"/>
      <c r="AH702" s="7"/>
      <c r="AI702" s="3" t="str">
        <f t="shared" si="448"/>
        <v/>
      </c>
      <c r="AJ702" s="47">
        <f t="shared" si="484"/>
        <v>0</v>
      </c>
      <c r="AK702" s="53">
        <f t="shared" si="485"/>
        <v>0</v>
      </c>
      <c r="AL702" s="53">
        <f t="shared" si="486"/>
        <v>0</v>
      </c>
      <c r="AN702" s="56">
        <f t="shared" si="449"/>
        <v>0</v>
      </c>
      <c r="AP702" t="str">
        <f t="shared" si="452"/>
        <v/>
      </c>
      <c r="AQ702" t="str">
        <f t="shared" si="453"/>
        <v/>
      </c>
      <c r="AR702" t="str">
        <f t="shared" si="454"/>
        <v/>
      </c>
      <c r="AS702" t="str">
        <f t="shared" si="455"/>
        <v/>
      </c>
      <c r="AT702" t="str">
        <f t="shared" si="456"/>
        <v/>
      </c>
      <c r="AU702" t="str">
        <f t="shared" si="457"/>
        <v>80</v>
      </c>
      <c r="AV702" t="str">
        <f t="shared" si="458"/>
        <v/>
      </c>
      <c r="AW702" t="str">
        <f t="shared" si="459"/>
        <v xml:space="preserve">                              </v>
      </c>
      <c r="AX702" t="str">
        <f t="shared" si="460"/>
        <v>000000000000000</v>
      </c>
      <c r="AY702" t="str">
        <f t="shared" si="461"/>
        <v>000000000000000</v>
      </c>
      <c r="AZ702" t="str">
        <f t="shared" si="462"/>
        <v>000000000000000</v>
      </c>
      <c r="BA702" t="str">
        <f t="shared" si="463"/>
        <v>000000000000000</v>
      </c>
      <c r="BB702" t="str">
        <f t="shared" si="464"/>
        <v>000000000000000</v>
      </c>
      <c r="BC702" t="str">
        <f t="shared" si="465"/>
        <v>000000000000000</v>
      </c>
      <c r="BD702" t="str">
        <f t="shared" si="466"/>
        <v>000000000000000</v>
      </c>
      <c r="BE702" t="str">
        <f t="shared" si="467"/>
        <v>000000000000000</v>
      </c>
      <c r="BF702" t="str">
        <f t="shared" si="468"/>
        <v>PES</v>
      </c>
      <c r="BG702" t="str">
        <f t="shared" si="469"/>
        <v>0001000000</v>
      </c>
      <c r="BH702">
        <f t="shared" si="470"/>
        <v>1</v>
      </c>
      <c r="BI702" t="str">
        <f t="shared" si="471"/>
        <v xml:space="preserve"> </v>
      </c>
      <c r="BJ702" t="str">
        <f t="shared" si="472"/>
        <v>000000000000000</v>
      </c>
      <c r="BK702" t="str">
        <f t="shared" si="473"/>
        <v/>
      </c>
      <c r="BL702" t="str">
        <f t="shared" si="474"/>
        <v/>
      </c>
      <c r="BM702" t="str">
        <f t="shared" si="475"/>
        <v/>
      </c>
      <c r="BN702" t="str">
        <f t="shared" si="476"/>
        <v/>
      </c>
      <c r="BO702" t="str">
        <f t="shared" si="477"/>
        <v/>
      </c>
      <c r="BP702" t="str">
        <f t="shared" si="478"/>
        <v/>
      </c>
      <c r="BQ702" t="str">
        <f t="shared" si="479"/>
        <v/>
      </c>
      <c r="BR702" t="str">
        <f t="shared" si="480"/>
        <v/>
      </c>
      <c r="BS702" s="22" t="str">
        <f ca="1">IF(BT702="","",MAX($BS$5:INDIRECT(ADDRESS(ROW()-1,COLUMN())))+1)</f>
        <v/>
      </c>
      <c r="BT702" s="22" t="str">
        <f t="shared" si="481"/>
        <v/>
      </c>
      <c r="BU702" s="22" t="str">
        <f ca="1">IF(BV702="","",MAX($BU$5:INDIRECT(ADDRESS(ROW()-1,COLUMN())))+1)</f>
        <v/>
      </c>
      <c r="BV702" s="22" t="str">
        <f t="shared" si="482"/>
        <v/>
      </c>
    </row>
    <row r="703" spans="2:74">
      <c r="B703" s="39"/>
      <c r="C703" s="3"/>
      <c r="D703" s="3" t="str">
        <f t="shared" si="443"/>
        <v/>
      </c>
      <c r="E703" s="40"/>
      <c r="F703" s="40"/>
      <c r="G703" s="40">
        <f t="shared" si="450"/>
        <v>0</v>
      </c>
      <c r="H703" s="3">
        <v>80</v>
      </c>
      <c r="I703" s="3" t="str">
        <f t="shared" si="444"/>
        <v>C U I T</v>
      </c>
      <c r="J703" s="33"/>
      <c r="K703" s="3"/>
      <c r="L703" s="41"/>
      <c r="M703" s="41"/>
      <c r="N703" s="41"/>
      <c r="O703" s="41"/>
      <c r="P703" s="41"/>
      <c r="Q703" s="41"/>
      <c r="R703" s="41"/>
      <c r="S703" s="41"/>
      <c r="T703" s="3" t="s">
        <v>645</v>
      </c>
      <c r="U703" s="3" t="str">
        <f t="shared" si="445"/>
        <v>PESOS ARGENTINOS</v>
      </c>
      <c r="V703" s="41">
        <v>1</v>
      </c>
      <c r="W703" s="41">
        <v>1</v>
      </c>
      <c r="X703" s="3">
        <v>0</v>
      </c>
      <c r="Y703" s="3" t="str">
        <f t="shared" si="446"/>
        <v>NO CORRESPONDE</v>
      </c>
      <c r="Z703" s="3"/>
      <c r="AA703" s="39" t="str">
        <f t="shared" si="451"/>
        <v/>
      </c>
      <c r="AC703" s="46"/>
      <c r="AD703" s="7"/>
      <c r="AE703" s="3" t="str">
        <f t="shared" si="447"/>
        <v/>
      </c>
      <c r="AF703" s="47">
        <f t="shared" si="483"/>
        <v>0</v>
      </c>
      <c r="AG703" s="46"/>
      <c r="AH703" s="7"/>
      <c r="AI703" s="3" t="str">
        <f t="shared" si="448"/>
        <v/>
      </c>
      <c r="AJ703" s="47">
        <f t="shared" si="484"/>
        <v>0</v>
      </c>
      <c r="AK703" s="53">
        <f t="shared" si="485"/>
        <v>0</v>
      </c>
      <c r="AL703" s="53">
        <f t="shared" si="486"/>
        <v>0</v>
      </c>
      <c r="AN703" s="56">
        <f t="shared" si="449"/>
        <v>0</v>
      </c>
      <c r="AP703" t="str">
        <f t="shared" si="452"/>
        <v/>
      </c>
      <c r="AQ703" t="str">
        <f t="shared" si="453"/>
        <v/>
      </c>
      <c r="AR703" t="str">
        <f t="shared" si="454"/>
        <v/>
      </c>
      <c r="AS703" t="str">
        <f t="shared" si="455"/>
        <v/>
      </c>
      <c r="AT703" t="str">
        <f t="shared" si="456"/>
        <v/>
      </c>
      <c r="AU703" t="str">
        <f t="shared" si="457"/>
        <v>80</v>
      </c>
      <c r="AV703" t="str">
        <f t="shared" si="458"/>
        <v/>
      </c>
      <c r="AW703" t="str">
        <f t="shared" si="459"/>
        <v xml:space="preserve">                              </v>
      </c>
      <c r="AX703" t="str">
        <f t="shared" si="460"/>
        <v>000000000000000</v>
      </c>
      <c r="AY703" t="str">
        <f t="shared" si="461"/>
        <v>000000000000000</v>
      </c>
      <c r="AZ703" t="str">
        <f t="shared" si="462"/>
        <v>000000000000000</v>
      </c>
      <c r="BA703" t="str">
        <f t="shared" si="463"/>
        <v>000000000000000</v>
      </c>
      <c r="BB703" t="str">
        <f t="shared" si="464"/>
        <v>000000000000000</v>
      </c>
      <c r="BC703" t="str">
        <f t="shared" si="465"/>
        <v>000000000000000</v>
      </c>
      <c r="BD703" t="str">
        <f t="shared" si="466"/>
        <v>000000000000000</v>
      </c>
      <c r="BE703" t="str">
        <f t="shared" si="467"/>
        <v>000000000000000</v>
      </c>
      <c r="BF703" t="str">
        <f t="shared" si="468"/>
        <v>PES</v>
      </c>
      <c r="BG703" t="str">
        <f t="shared" si="469"/>
        <v>0001000000</v>
      </c>
      <c r="BH703">
        <f t="shared" si="470"/>
        <v>1</v>
      </c>
      <c r="BI703" t="str">
        <f t="shared" si="471"/>
        <v xml:space="preserve"> </v>
      </c>
      <c r="BJ703" t="str">
        <f t="shared" si="472"/>
        <v>000000000000000</v>
      </c>
      <c r="BK703" t="str">
        <f t="shared" si="473"/>
        <v/>
      </c>
      <c r="BL703" t="str">
        <f t="shared" si="474"/>
        <v/>
      </c>
      <c r="BM703" t="str">
        <f t="shared" si="475"/>
        <v/>
      </c>
      <c r="BN703" t="str">
        <f t="shared" si="476"/>
        <v/>
      </c>
      <c r="BO703" t="str">
        <f t="shared" si="477"/>
        <v/>
      </c>
      <c r="BP703" t="str">
        <f t="shared" si="478"/>
        <v/>
      </c>
      <c r="BQ703" t="str">
        <f t="shared" si="479"/>
        <v/>
      </c>
      <c r="BR703" t="str">
        <f t="shared" si="480"/>
        <v/>
      </c>
      <c r="BS703" s="22" t="str">
        <f ca="1">IF(BT703="","",MAX($BS$5:INDIRECT(ADDRESS(ROW()-1,COLUMN())))+1)</f>
        <v/>
      </c>
      <c r="BT703" s="22" t="str">
        <f t="shared" si="481"/>
        <v/>
      </c>
      <c r="BU703" s="22" t="str">
        <f ca="1">IF(BV703="","",MAX($BU$5:INDIRECT(ADDRESS(ROW()-1,COLUMN())))+1)</f>
        <v/>
      </c>
      <c r="BV703" s="22" t="str">
        <f t="shared" si="482"/>
        <v/>
      </c>
    </row>
    <row r="704" spans="2:74">
      <c r="B704" s="39"/>
      <c r="C704" s="3"/>
      <c r="D704" s="3" t="str">
        <f t="shared" si="443"/>
        <v/>
      </c>
      <c r="E704" s="40"/>
      <c r="F704" s="40"/>
      <c r="G704" s="40">
        <f t="shared" si="450"/>
        <v>0</v>
      </c>
      <c r="H704" s="3">
        <v>80</v>
      </c>
      <c r="I704" s="3" t="str">
        <f t="shared" si="444"/>
        <v>C U I T</v>
      </c>
      <c r="J704" s="33"/>
      <c r="K704" s="3"/>
      <c r="L704" s="41"/>
      <c r="M704" s="41"/>
      <c r="N704" s="41"/>
      <c r="O704" s="41"/>
      <c r="P704" s="41"/>
      <c r="Q704" s="41"/>
      <c r="R704" s="41"/>
      <c r="S704" s="41"/>
      <c r="T704" s="3" t="s">
        <v>645</v>
      </c>
      <c r="U704" s="3" t="str">
        <f t="shared" si="445"/>
        <v>PESOS ARGENTINOS</v>
      </c>
      <c r="V704" s="41">
        <v>1</v>
      </c>
      <c r="W704" s="41">
        <v>1</v>
      </c>
      <c r="X704" s="3">
        <v>0</v>
      </c>
      <c r="Y704" s="3" t="str">
        <f t="shared" si="446"/>
        <v>NO CORRESPONDE</v>
      </c>
      <c r="Z704" s="3"/>
      <c r="AA704" s="39" t="str">
        <f t="shared" si="451"/>
        <v/>
      </c>
      <c r="AC704" s="46"/>
      <c r="AD704" s="7"/>
      <c r="AE704" s="3" t="str">
        <f t="shared" si="447"/>
        <v/>
      </c>
      <c r="AF704" s="47">
        <f t="shared" si="483"/>
        <v>0</v>
      </c>
      <c r="AG704" s="46"/>
      <c r="AH704" s="7"/>
      <c r="AI704" s="3" t="str">
        <f t="shared" si="448"/>
        <v/>
      </c>
      <c r="AJ704" s="47">
        <f t="shared" si="484"/>
        <v>0</v>
      </c>
      <c r="AK704" s="53">
        <f t="shared" si="485"/>
        <v>0</v>
      </c>
      <c r="AL704" s="53">
        <f t="shared" si="486"/>
        <v>0</v>
      </c>
      <c r="AN704" s="56">
        <f t="shared" si="449"/>
        <v>0</v>
      </c>
      <c r="AP704" t="str">
        <f t="shared" si="452"/>
        <v/>
      </c>
      <c r="AQ704" t="str">
        <f t="shared" si="453"/>
        <v/>
      </c>
      <c r="AR704" t="str">
        <f t="shared" si="454"/>
        <v/>
      </c>
      <c r="AS704" t="str">
        <f t="shared" si="455"/>
        <v/>
      </c>
      <c r="AT704" t="str">
        <f t="shared" si="456"/>
        <v/>
      </c>
      <c r="AU704" t="str">
        <f t="shared" si="457"/>
        <v>80</v>
      </c>
      <c r="AV704" t="str">
        <f t="shared" si="458"/>
        <v/>
      </c>
      <c r="AW704" t="str">
        <f t="shared" si="459"/>
        <v xml:space="preserve">                              </v>
      </c>
      <c r="AX704" t="str">
        <f t="shared" si="460"/>
        <v>000000000000000</v>
      </c>
      <c r="AY704" t="str">
        <f t="shared" si="461"/>
        <v>000000000000000</v>
      </c>
      <c r="AZ704" t="str">
        <f t="shared" si="462"/>
        <v>000000000000000</v>
      </c>
      <c r="BA704" t="str">
        <f t="shared" si="463"/>
        <v>000000000000000</v>
      </c>
      <c r="BB704" t="str">
        <f t="shared" si="464"/>
        <v>000000000000000</v>
      </c>
      <c r="BC704" t="str">
        <f t="shared" si="465"/>
        <v>000000000000000</v>
      </c>
      <c r="BD704" t="str">
        <f t="shared" si="466"/>
        <v>000000000000000</v>
      </c>
      <c r="BE704" t="str">
        <f t="shared" si="467"/>
        <v>000000000000000</v>
      </c>
      <c r="BF704" t="str">
        <f t="shared" si="468"/>
        <v>PES</v>
      </c>
      <c r="BG704" t="str">
        <f t="shared" si="469"/>
        <v>0001000000</v>
      </c>
      <c r="BH704">
        <f t="shared" si="470"/>
        <v>1</v>
      </c>
      <c r="BI704" t="str">
        <f t="shared" si="471"/>
        <v xml:space="preserve"> </v>
      </c>
      <c r="BJ704" t="str">
        <f t="shared" si="472"/>
        <v>000000000000000</v>
      </c>
      <c r="BK704" t="str">
        <f t="shared" si="473"/>
        <v/>
      </c>
      <c r="BL704" t="str">
        <f t="shared" si="474"/>
        <v/>
      </c>
      <c r="BM704" t="str">
        <f t="shared" si="475"/>
        <v/>
      </c>
      <c r="BN704" t="str">
        <f t="shared" si="476"/>
        <v/>
      </c>
      <c r="BO704" t="str">
        <f t="shared" si="477"/>
        <v/>
      </c>
      <c r="BP704" t="str">
        <f t="shared" si="478"/>
        <v/>
      </c>
      <c r="BQ704" t="str">
        <f t="shared" si="479"/>
        <v/>
      </c>
      <c r="BR704" t="str">
        <f t="shared" si="480"/>
        <v/>
      </c>
      <c r="BS704" s="22" t="str">
        <f ca="1">IF(BT704="","",MAX($BS$5:INDIRECT(ADDRESS(ROW()-1,COLUMN())))+1)</f>
        <v/>
      </c>
      <c r="BT704" s="22" t="str">
        <f t="shared" si="481"/>
        <v/>
      </c>
      <c r="BU704" s="22" t="str">
        <f ca="1">IF(BV704="","",MAX($BU$5:INDIRECT(ADDRESS(ROW()-1,COLUMN())))+1)</f>
        <v/>
      </c>
      <c r="BV704" s="22" t="str">
        <f t="shared" si="482"/>
        <v/>
      </c>
    </row>
    <row r="705" spans="2:74">
      <c r="B705" s="39"/>
      <c r="C705" s="3"/>
      <c r="D705" s="3" t="str">
        <f t="shared" si="443"/>
        <v/>
      </c>
      <c r="E705" s="40"/>
      <c r="F705" s="40"/>
      <c r="G705" s="40">
        <f t="shared" si="450"/>
        <v>0</v>
      </c>
      <c r="H705" s="3">
        <v>80</v>
      </c>
      <c r="I705" s="3" t="str">
        <f t="shared" si="444"/>
        <v>C U I T</v>
      </c>
      <c r="J705" s="33"/>
      <c r="K705" s="3"/>
      <c r="L705" s="41"/>
      <c r="M705" s="41"/>
      <c r="N705" s="41"/>
      <c r="O705" s="41"/>
      <c r="P705" s="41"/>
      <c r="Q705" s="41"/>
      <c r="R705" s="41"/>
      <c r="S705" s="41"/>
      <c r="T705" s="3" t="s">
        <v>645</v>
      </c>
      <c r="U705" s="3" t="str">
        <f t="shared" si="445"/>
        <v>PESOS ARGENTINOS</v>
      </c>
      <c r="V705" s="41">
        <v>1</v>
      </c>
      <c r="W705" s="41">
        <v>1</v>
      </c>
      <c r="X705" s="3">
        <v>0</v>
      </c>
      <c r="Y705" s="3" t="str">
        <f t="shared" si="446"/>
        <v>NO CORRESPONDE</v>
      </c>
      <c r="Z705" s="3"/>
      <c r="AA705" s="39" t="str">
        <f t="shared" si="451"/>
        <v/>
      </c>
      <c r="AC705" s="46"/>
      <c r="AD705" s="7"/>
      <c r="AE705" s="3" t="str">
        <f t="shared" si="447"/>
        <v/>
      </c>
      <c r="AF705" s="47">
        <f t="shared" si="483"/>
        <v>0</v>
      </c>
      <c r="AG705" s="46"/>
      <c r="AH705" s="7"/>
      <c r="AI705" s="3" t="str">
        <f t="shared" si="448"/>
        <v/>
      </c>
      <c r="AJ705" s="47">
        <f t="shared" si="484"/>
        <v>0</v>
      </c>
      <c r="AK705" s="53">
        <f t="shared" si="485"/>
        <v>0</v>
      </c>
      <c r="AL705" s="53">
        <f t="shared" si="486"/>
        <v>0</v>
      </c>
      <c r="AN705" s="56">
        <f t="shared" si="449"/>
        <v>0</v>
      </c>
      <c r="AP705" t="str">
        <f t="shared" si="452"/>
        <v/>
      </c>
      <c r="AQ705" t="str">
        <f t="shared" si="453"/>
        <v/>
      </c>
      <c r="AR705" t="str">
        <f t="shared" si="454"/>
        <v/>
      </c>
      <c r="AS705" t="str">
        <f t="shared" si="455"/>
        <v/>
      </c>
      <c r="AT705" t="str">
        <f t="shared" si="456"/>
        <v/>
      </c>
      <c r="AU705" t="str">
        <f t="shared" si="457"/>
        <v>80</v>
      </c>
      <c r="AV705" t="str">
        <f t="shared" si="458"/>
        <v/>
      </c>
      <c r="AW705" t="str">
        <f t="shared" si="459"/>
        <v xml:space="preserve">                              </v>
      </c>
      <c r="AX705" t="str">
        <f t="shared" si="460"/>
        <v>000000000000000</v>
      </c>
      <c r="AY705" t="str">
        <f t="shared" si="461"/>
        <v>000000000000000</v>
      </c>
      <c r="AZ705" t="str">
        <f t="shared" si="462"/>
        <v>000000000000000</v>
      </c>
      <c r="BA705" t="str">
        <f t="shared" si="463"/>
        <v>000000000000000</v>
      </c>
      <c r="BB705" t="str">
        <f t="shared" si="464"/>
        <v>000000000000000</v>
      </c>
      <c r="BC705" t="str">
        <f t="shared" si="465"/>
        <v>000000000000000</v>
      </c>
      <c r="BD705" t="str">
        <f t="shared" si="466"/>
        <v>000000000000000</v>
      </c>
      <c r="BE705" t="str">
        <f t="shared" si="467"/>
        <v>000000000000000</v>
      </c>
      <c r="BF705" t="str">
        <f t="shared" si="468"/>
        <v>PES</v>
      </c>
      <c r="BG705" t="str">
        <f t="shared" si="469"/>
        <v>0001000000</v>
      </c>
      <c r="BH705">
        <f t="shared" si="470"/>
        <v>1</v>
      </c>
      <c r="BI705" t="str">
        <f t="shared" si="471"/>
        <v xml:space="preserve"> </v>
      </c>
      <c r="BJ705" t="str">
        <f t="shared" si="472"/>
        <v>000000000000000</v>
      </c>
      <c r="BK705" t="str">
        <f t="shared" si="473"/>
        <v/>
      </c>
      <c r="BL705" t="str">
        <f t="shared" si="474"/>
        <v/>
      </c>
      <c r="BM705" t="str">
        <f t="shared" si="475"/>
        <v/>
      </c>
      <c r="BN705" t="str">
        <f t="shared" si="476"/>
        <v/>
      </c>
      <c r="BO705" t="str">
        <f t="shared" si="477"/>
        <v/>
      </c>
      <c r="BP705" t="str">
        <f t="shared" si="478"/>
        <v/>
      </c>
      <c r="BQ705" t="str">
        <f t="shared" si="479"/>
        <v/>
      </c>
      <c r="BR705" t="str">
        <f t="shared" si="480"/>
        <v/>
      </c>
      <c r="BS705" s="22" t="str">
        <f ca="1">IF(BT705="","",MAX($BS$5:INDIRECT(ADDRESS(ROW()-1,COLUMN())))+1)</f>
        <v/>
      </c>
      <c r="BT705" s="22" t="str">
        <f t="shared" si="481"/>
        <v/>
      </c>
      <c r="BU705" s="22" t="str">
        <f ca="1">IF(BV705="","",MAX($BU$5:INDIRECT(ADDRESS(ROW()-1,COLUMN())))+1)</f>
        <v/>
      </c>
      <c r="BV705" s="22" t="str">
        <f t="shared" si="482"/>
        <v/>
      </c>
    </row>
    <row r="706" spans="2:74">
      <c r="B706" s="39"/>
      <c r="C706" s="3"/>
      <c r="D706" s="3" t="str">
        <f t="shared" si="443"/>
        <v/>
      </c>
      <c r="E706" s="40"/>
      <c r="F706" s="40"/>
      <c r="G706" s="40">
        <f t="shared" si="450"/>
        <v>0</v>
      </c>
      <c r="H706" s="3">
        <v>80</v>
      </c>
      <c r="I706" s="3" t="str">
        <f t="shared" si="444"/>
        <v>C U I T</v>
      </c>
      <c r="J706" s="33"/>
      <c r="K706" s="3"/>
      <c r="L706" s="41"/>
      <c r="M706" s="41"/>
      <c r="N706" s="41"/>
      <c r="O706" s="41"/>
      <c r="P706" s="41"/>
      <c r="Q706" s="41"/>
      <c r="R706" s="41"/>
      <c r="S706" s="41"/>
      <c r="T706" s="3" t="s">
        <v>645</v>
      </c>
      <c r="U706" s="3" t="str">
        <f t="shared" si="445"/>
        <v>PESOS ARGENTINOS</v>
      </c>
      <c r="V706" s="41">
        <v>1</v>
      </c>
      <c r="W706" s="41">
        <v>1</v>
      </c>
      <c r="X706" s="3">
        <v>0</v>
      </c>
      <c r="Y706" s="3" t="str">
        <f t="shared" si="446"/>
        <v>NO CORRESPONDE</v>
      </c>
      <c r="Z706" s="3"/>
      <c r="AA706" s="39" t="str">
        <f t="shared" si="451"/>
        <v/>
      </c>
      <c r="AC706" s="46"/>
      <c r="AD706" s="7"/>
      <c r="AE706" s="3" t="str">
        <f t="shared" si="447"/>
        <v/>
      </c>
      <c r="AF706" s="47">
        <f t="shared" si="483"/>
        <v>0</v>
      </c>
      <c r="AG706" s="46"/>
      <c r="AH706" s="7"/>
      <c r="AI706" s="3" t="str">
        <f t="shared" si="448"/>
        <v/>
      </c>
      <c r="AJ706" s="47">
        <f t="shared" si="484"/>
        <v>0</v>
      </c>
      <c r="AK706" s="53">
        <f t="shared" si="485"/>
        <v>0</v>
      </c>
      <c r="AL706" s="53">
        <f t="shared" si="486"/>
        <v>0</v>
      </c>
      <c r="AN706" s="56">
        <f t="shared" si="449"/>
        <v>0</v>
      </c>
      <c r="AP706" t="str">
        <f t="shared" si="452"/>
        <v/>
      </c>
      <c r="AQ706" t="str">
        <f t="shared" si="453"/>
        <v/>
      </c>
      <c r="AR706" t="str">
        <f t="shared" si="454"/>
        <v/>
      </c>
      <c r="AS706" t="str">
        <f t="shared" si="455"/>
        <v/>
      </c>
      <c r="AT706" t="str">
        <f t="shared" si="456"/>
        <v/>
      </c>
      <c r="AU706" t="str">
        <f t="shared" si="457"/>
        <v>80</v>
      </c>
      <c r="AV706" t="str">
        <f t="shared" si="458"/>
        <v/>
      </c>
      <c r="AW706" t="str">
        <f t="shared" si="459"/>
        <v xml:space="preserve">                              </v>
      </c>
      <c r="AX706" t="str">
        <f t="shared" si="460"/>
        <v>000000000000000</v>
      </c>
      <c r="AY706" t="str">
        <f t="shared" si="461"/>
        <v>000000000000000</v>
      </c>
      <c r="AZ706" t="str">
        <f t="shared" si="462"/>
        <v>000000000000000</v>
      </c>
      <c r="BA706" t="str">
        <f t="shared" si="463"/>
        <v>000000000000000</v>
      </c>
      <c r="BB706" t="str">
        <f t="shared" si="464"/>
        <v>000000000000000</v>
      </c>
      <c r="BC706" t="str">
        <f t="shared" si="465"/>
        <v>000000000000000</v>
      </c>
      <c r="BD706" t="str">
        <f t="shared" si="466"/>
        <v>000000000000000</v>
      </c>
      <c r="BE706" t="str">
        <f t="shared" si="467"/>
        <v>000000000000000</v>
      </c>
      <c r="BF706" t="str">
        <f t="shared" si="468"/>
        <v>PES</v>
      </c>
      <c r="BG706" t="str">
        <f t="shared" si="469"/>
        <v>0001000000</v>
      </c>
      <c r="BH706">
        <f t="shared" si="470"/>
        <v>1</v>
      </c>
      <c r="BI706" t="str">
        <f t="shared" si="471"/>
        <v xml:space="preserve"> </v>
      </c>
      <c r="BJ706" t="str">
        <f t="shared" si="472"/>
        <v>000000000000000</v>
      </c>
      <c r="BK706" t="str">
        <f t="shared" si="473"/>
        <v/>
      </c>
      <c r="BL706" t="str">
        <f t="shared" si="474"/>
        <v/>
      </c>
      <c r="BM706" t="str">
        <f t="shared" si="475"/>
        <v/>
      </c>
      <c r="BN706" t="str">
        <f t="shared" si="476"/>
        <v/>
      </c>
      <c r="BO706" t="str">
        <f t="shared" si="477"/>
        <v/>
      </c>
      <c r="BP706" t="str">
        <f t="shared" si="478"/>
        <v/>
      </c>
      <c r="BQ706" t="str">
        <f t="shared" si="479"/>
        <v/>
      </c>
      <c r="BR706" t="str">
        <f t="shared" si="480"/>
        <v/>
      </c>
      <c r="BS706" s="22" t="str">
        <f ca="1">IF(BT706="","",MAX($BS$5:INDIRECT(ADDRESS(ROW()-1,COLUMN())))+1)</f>
        <v/>
      </c>
      <c r="BT706" s="22" t="str">
        <f t="shared" si="481"/>
        <v/>
      </c>
      <c r="BU706" s="22" t="str">
        <f ca="1">IF(BV706="","",MAX($BU$5:INDIRECT(ADDRESS(ROW()-1,COLUMN())))+1)</f>
        <v/>
      </c>
      <c r="BV706" s="22" t="str">
        <f t="shared" si="482"/>
        <v/>
      </c>
    </row>
    <row r="707" spans="2:74">
      <c r="B707" s="39"/>
      <c r="C707" s="3"/>
      <c r="D707" s="3" t="str">
        <f t="shared" si="443"/>
        <v/>
      </c>
      <c r="E707" s="40"/>
      <c r="F707" s="40"/>
      <c r="G707" s="40">
        <f t="shared" si="450"/>
        <v>0</v>
      </c>
      <c r="H707" s="3">
        <v>80</v>
      </c>
      <c r="I707" s="3" t="str">
        <f t="shared" si="444"/>
        <v>C U I T</v>
      </c>
      <c r="J707" s="33"/>
      <c r="K707" s="3"/>
      <c r="L707" s="41"/>
      <c r="M707" s="41"/>
      <c r="N707" s="41"/>
      <c r="O707" s="41"/>
      <c r="P707" s="41"/>
      <c r="Q707" s="41"/>
      <c r="R707" s="41"/>
      <c r="S707" s="41"/>
      <c r="T707" s="3" t="s">
        <v>645</v>
      </c>
      <c r="U707" s="3" t="str">
        <f t="shared" si="445"/>
        <v>PESOS ARGENTINOS</v>
      </c>
      <c r="V707" s="41">
        <v>1</v>
      </c>
      <c r="W707" s="41">
        <v>1</v>
      </c>
      <c r="X707" s="3">
        <v>0</v>
      </c>
      <c r="Y707" s="3" t="str">
        <f t="shared" si="446"/>
        <v>NO CORRESPONDE</v>
      </c>
      <c r="Z707" s="3"/>
      <c r="AA707" s="39" t="str">
        <f t="shared" si="451"/>
        <v/>
      </c>
      <c r="AC707" s="46"/>
      <c r="AD707" s="7"/>
      <c r="AE707" s="3" t="str">
        <f t="shared" si="447"/>
        <v/>
      </c>
      <c r="AF707" s="47">
        <f t="shared" si="483"/>
        <v>0</v>
      </c>
      <c r="AG707" s="46"/>
      <c r="AH707" s="7"/>
      <c r="AI707" s="3" t="str">
        <f t="shared" si="448"/>
        <v/>
      </c>
      <c r="AJ707" s="47">
        <f t="shared" si="484"/>
        <v>0</v>
      </c>
      <c r="AK707" s="53">
        <f t="shared" si="485"/>
        <v>0</v>
      </c>
      <c r="AL707" s="53">
        <f t="shared" si="486"/>
        <v>0</v>
      </c>
      <c r="AN707" s="56">
        <f t="shared" si="449"/>
        <v>0</v>
      </c>
      <c r="AP707" t="str">
        <f t="shared" si="452"/>
        <v/>
      </c>
      <c r="AQ707" t="str">
        <f t="shared" si="453"/>
        <v/>
      </c>
      <c r="AR707" t="str">
        <f t="shared" si="454"/>
        <v/>
      </c>
      <c r="AS707" t="str">
        <f t="shared" si="455"/>
        <v/>
      </c>
      <c r="AT707" t="str">
        <f t="shared" si="456"/>
        <v/>
      </c>
      <c r="AU707" t="str">
        <f t="shared" si="457"/>
        <v>80</v>
      </c>
      <c r="AV707" t="str">
        <f t="shared" si="458"/>
        <v/>
      </c>
      <c r="AW707" t="str">
        <f t="shared" si="459"/>
        <v xml:space="preserve">                              </v>
      </c>
      <c r="AX707" t="str">
        <f t="shared" si="460"/>
        <v>000000000000000</v>
      </c>
      <c r="AY707" t="str">
        <f t="shared" si="461"/>
        <v>000000000000000</v>
      </c>
      <c r="AZ707" t="str">
        <f t="shared" si="462"/>
        <v>000000000000000</v>
      </c>
      <c r="BA707" t="str">
        <f t="shared" si="463"/>
        <v>000000000000000</v>
      </c>
      <c r="BB707" t="str">
        <f t="shared" si="464"/>
        <v>000000000000000</v>
      </c>
      <c r="BC707" t="str">
        <f t="shared" si="465"/>
        <v>000000000000000</v>
      </c>
      <c r="BD707" t="str">
        <f t="shared" si="466"/>
        <v>000000000000000</v>
      </c>
      <c r="BE707" t="str">
        <f t="shared" si="467"/>
        <v>000000000000000</v>
      </c>
      <c r="BF707" t="str">
        <f t="shared" si="468"/>
        <v>PES</v>
      </c>
      <c r="BG707" t="str">
        <f t="shared" si="469"/>
        <v>0001000000</v>
      </c>
      <c r="BH707">
        <f t="shared" si="470"/>
        <v>1</v>
      </c>
      <c r="BI707" t="str">
        <f t="shared" si="471"/>
        <v xml:space="preserve"> </v>
      </c>
      <c r="BJ707" t="str">
        <f t="shared" si="472"/>
        <v>000000000000000</v>
      </c>
      <c r="BK707" t="str">
        <f t="shared" si="473"/>
        <v/>
      </c>
      <c r="BL707" t="str">
        <f t="shared" si="474"/>
        <v/>
      </c>
      <c r="BM707" t="str">
        <f t="shared" si="475"/>
        <v/>
      </c>
      <c r="BN707" t="str">
        <f t="shared" si="476"/>
        <v/>
      </c>
      <c r="BO707" t="str">
        <f t="shared" si="477"/>
        <v/>
      </c>
      <c r="BP707" t="str">
        <f t="shared" si="478"/>
        <v/>
      </c>
      <c r="BQ707" t="str">
        <f t="shared" si="479"/>
        <v/>
      </c>
      <c r="BR707" t="str">
        <f t="shared" si="480"/>
        <v/>
      </c>
      <c r="BS707" s="22" t="str">
        <f ca="1">IF(BT707="","",MAX($BS$5:INDIRECT(ADDRESS(ROW()-1,COLUMN())))+1)</f>
        <v/>
      </c>
      <c r="BT707" s="22" t="str">
        <f t="shared" si="481"/>
        <v/>
      </c>
      <c r="BU707" s="22" t="str">
        <f ca="1">IF(BV707="","",MAX($BU$5:INDIRECT(ADDRESS(ROW()-1,COLUMN())))+1)</f>
        <v/>
      </c>
      <c r="BV707" s="22" t="str">
        <f t="shared" si="482"/>
        <v/>
      </c>
    </row>
    <row r="708" spans="2:74">
      <c r="B708" s="39"/>
      <c r="C708" s="3"/>
      <c r="D708" s="3" t="str">
        <f t="shared" si="443"/>
        <v/>
      </c>
      <c r="E708" s="40"/>
      <c r="F708" s="40"/>
      <c r="G708" s="40">
        <f t="shared" si="450"/>
        <v>0</v>
      </c>
      <c r="H708" s="3">
        <v>80</v>
      </c>
      <c r="I708" s="3" t="str">
        <f t="shared" si="444"/>
        <v>C U I T</v>
      </c>
      <c r="J708" s="33"/>
      <c r="K708" s="3"/>
      <c r="L708" s="41"/>
      <c r="M708" s="41"/>
      <c r="N708" s="41"/>
      <c r="O708" s="41"/>
      <c r="P708" s="41"/>
      <c r="Q708" s="41"/>
      <c r="R708" s="41"/>
      <c r="S708" s="41"/>
      <c r="T708" s="3" t="s">
        <v>645</v>
      </c>
      <c r="U708" s="3" t="str">
        <f t="shared" si="445"/>
        <v>PESOS ARGENTINOS</v>
      </c>
      <c r="V708" s="41">
        <v>1</v>
      </c>
      <c r="W708" s="41">
        <v>1</v>
      </c>
      <c r="X708" s="3">
        <v>0</v>
      </c>
      <c r="Y708" s="3" t="str">
        <f t="shared" si="446"/>
        <v>NO CORRESPONDE</v>
      </c>
      <c r="Z708" s="3"/>
      <c r="AA708" s="39" t="str">
        <f t="shared" si="451"/>
        <v/>
      </c>
      <c r="AC708" s="46"/>
      <c r="AD708" s="7"/>
      <c r="AE708" s="3" t="str">
        <f t="shared" si="447"/>
        <v/>
      </c>
      <c r="AF708" s="47">
        <f t="shared" si="483"/>
        <v>0</v>
      </c>
      <c r="AG708" s="46"/>
      <c r="AH708" s="7"/>
      <c r="AI708" s="3" t="str">
        <f t="shared" si="448"/>
        <v/>
      </c>
      <c r="AJ708" s="47">
        <f t="shared" si="484"/>
        <v>0</v>
      </c>
      <c r="AK708" s="53">
        <f t="shared" si="485"/>
        <v>0</v>
      </c>
      <c r="AL708" s="53">
        <f t="shared" si="486"/>
        <v>0</v>
      </c>
      <c r="AN708" s="56">
        <f t="shared" si="449"/>
        <v>0</v>
      </c>
      <c r="AP708" t="str">
        <f t="shared" si="452"/>
        <v/>
      </c>
      <c r="AQ708" t="str">
        <f t="shared" si="453"/>
        <v/>
      </c>
      <c r="AR708" t="str">
        <f t="shared" si="454"/>
        <v/>
      </c>
      <c r="AS708" t="str">
        <f t="shared" si="455"/>
        <v/>
      </c>
      <c r="AT708" t="str">
        <f t="shared" si="456"/>
        <v/>
      </c>
      <c r="AU708" t="str">
        <f t="shared" si="457"/>
        <v>80</v>
      </c>
      <c r="AV708" t="str">
        <f t="shared" si="458"/>
        <v/>
      </c>
      <c r="AW708" t="str">
        <f t="shared" si="459"/>
        <v xml:space="preserve">                              </v>
      </c>
      <c r="AX708" t="str">
        <f t="shared" si="460"/>
        <v>000000000000000</v>
      </c>
      <c r="AY708" t="str">
        <f t="shared" si="461"/>
        <v>000000000000000</v>
      </c>
      <c r="AZ708" t="str">
        <f t="shared" si="462"/>
        <v>000000000000000</v>
      </c>
      <c r="BA708" t="str">
        <f t="shared" si="463"/>
        <v>000000000000000</v>
      </c>
      <c r="BB708" t="str">
        <f t="shared" si="464"/>
        <v>000000000000000</v>
      </c>
      <c r="BC708" t="str">
        <f t="shared" si="465"/>
        <v>000000000000000</v>
      </c>
      <c r="BD708" t="str">
        <f t="shared" si="466"/>
        <v>000000000000000</v>
      </c>
      <c r="BE708" t="str">
        <f t="shared" si="467"/>
        <v>000000000000000</v>
      </c>
      <c r="BF708" t="str">
        <f t="shared" si="468"/>
        <v>PES</v>
      </c>
      <c r="BG708" t="str">
        <f t="shared" si="469"/>
        <v>0001000000</v>
      </c>
      <c r="BH708">
        <f t="shared" si="470"/>
        <v>1</v>
      </c>
      <c r="BI708" t="str">
        <f t="shared" si="471"/>
        <v xml:space="preserve"> </v>
      </c>
      <c r="BJ708" t="str">
        <f t="shared" si="472"/>
        <v>000000000000000</v>
      </c>
      <c r="BK708" t="str">
        <f t="shared" si="473"/>
        <v/>
      </c>
      <c r="BL708" t="str">
        <f t="shared" si="474"/>
        <v/>
      </c>
      <c r="BM708" t="str">
        <f t="shared" si="475"/>
        <v/>
      </c>
      <c r="BN708" t="str">
        <f t="shared" si="476"/>
        <v/>
      </c>
      <c r="BO708" t="str">
        <f t="shared" si="477"/>
        <v/>
      </c>
      <c r="BP708" t="str">
        <f t="shared" si="478"/>
        <v/>
      </c>
      <c r="BQ708" t="str">
        <f t="shared" si="479"/>
        <v/>
      </c>
      <c r="BR708" t="str">
        <f t="shared" si="480"/>
        <v/>
      </c>
      <c r="BS708" s="22" t="str">
        <f ca="1">IF(BT708="","",MAX($BS$5:INDIRECT(ADDRESS(ROW()-1,COLUMN())))+1)</f>
        <v/>
      </c>
      <c r="BT708" s="22" t="str">
        <f t="shared" si="481"/>
        <v/>
      </c>
      <c r="BU708" s="22" t="str">
        <f ca="1">IF(BV708="","",MAX($BU$5:INDIRECT(ADDRESS(ROW()-1,COLUMN())))+1)</f>
        <v/>
      </c>
      <c r="BV708" s="22" t="str">
        <f t="shared" si="482"/>
        <v/>
      </c>
    </row>
    <row r="709" spans="2:74">
      <c r="B709" s="39"/>
      <c r="C709" s="3"/>
      <c r="D709" s="3" t="str">
        <f t="shared" si="443"/>
        <v/>
      </c>
      <c r="E709" s="40"/>
      <c r="F709" s="40"/>
      <c r="G709" s="40">
        <f t="shared" si="450"/>
        <v>0</v>
      </c>
      <c r="H709" s="3">
        <v>80</v>
      </c>
      <c r="I709" s="3" t="str">
        <f t="shared" si="444"/>
        <v>C U I T</v>
      </c>
      <c r="J709" s="33"/>
      <c r="K709" s="3"/>
      <c r="L709" s="41"/>
      <c r="M709" s="41"/>
      <c r="N709" s="41"/>
      <c r="O709" s="41"/>
      <c r="P709" s="41"/>
      <c r="Q709" s="41"/>
      <c r="R709" s="41"/>
      <c r="S709" s="41"/>
      <c r="T709" s="3" t="s">
        <v>645</v>
      </c>
      <c r="U709" s="3" t="str">
        <f t="shared" si="445"/>
        <v>PESOS ARGENTINOS</v>
      </c>
      <c r="V709" s="41">
        <v>1</v>
      </c>
      <c r="W709" s="41">
        <v>1</v>
      </c>
      <c r="X709" s="3">
        <v>0</v>
      </c>
      <c r="Y709" s="3" t="str">
        <f t="shared" si="446"/>
        <v>NO CORRESPONDE</v>
      </c>
      <c r="Z709" s="3"/>
      <c r="AA709" s="39" t="str">
        <f t="shared" si="451"/>
        <v/>
      </c>
      <c r="AC709" s="46"/>
      <c r="AD709" s="7"/>
      <c r="AE709" s="3" t="str">
        <f t="shared" si="447"/>
        <v/>
      </c>
      <c r="AF709" s="47">
        <f t="shared" si="483"/>
        <v>0</v>
      </c>
      <c r="AG709" s="46"/>
      <c r="AH709" s="7"/>
      <c r="AI709" s="3" t="str">
        <f t="shared" si="448"/>
        <v/>
      </c>
      <c r="AJ709" s="47">
        <f t="shared" si="484"/>
        <v>0</v>
      </c>
      <c r="AK709" s="53">
        <f t="shared" si="485"/>
        <v>0</v>
      </c>
      <c r="AL709" s="53">
        <f t="shared" si="486"/>
        <v>0</v>
      </c>
      <c r="AN709" s="56">
        <f t="shared" si="449"/>
        <v>0</v>
      </c>
      <c r="AP709" t="str">
        <f t="shared" si="452"/>
        <v/>
      </c>
      <c r="AQ709" t="str">
        <f t="shared" si="453"/>
        <v/>
      </c>
      <c r="AR709" t="str">
        <f t="shared" si="454"/>
        <v/>
      </c>
      <c r="AS709" t="str">
        <f t="shared" si="455"/>
        <v/>
      </c>
      <c r="AT709" t="str">
        <f t="shared" si="456"/>
        <v/>
      </c>
      <c r="AU709" t="str">
        <f t="shared" si="457"/>
        <v>80</v>
      </c>
      <c r="AV709" t="str">
        <f t="shared" si="458"/>
        <v/>
      </c>
      <c r="AW709" t="str">
        <f t="shared" si="459"/>
        <v xml:space="preserve">                              </v>
      </c>
      <c r="AX709" t="str">
        <f t="shared" si="460"/>
        <v>000000000000000</v>
      </c>
      <c r="AY709" t="str">
        <f t="shared" si="461"/>
        <v>000000000000000</v>
      </c>
      <c r="AZ709" t="str">
        <f t="shared" si="462"/>
        <v>000000000000000</v>
      </c>
      <c r="BA709" t="str">
        <f t="shared" si="463"/>
        <v>000000000000000</v>
      </c>
      <c r="BB709" t="str">
        <f t="shared" si="464"/>
        <v>000000000000000</v>
      </c>
      <c r="BC709" t="str">
        <f t="shared" si="465"/>
        <v>000000000000000</v>
      </c>
      <c r="BD709" t="str">
        <f t="shared" si="466"/>
        <v>000000000000000</v>
      </c>
      <c r="BE709" t="str">
        <f t="shared" si="467"/>
        <v>000000000000000</v>
      </c>
      <c r="BF709" t="str">
        <f t="shared" si="468"/>
        <v>PES</v>
      </c>
      <c r="BG709" t="str">
        <f t="shared" si="469"/>
        <v>0001000000</v>
      </c>
      <c r="BH709">
        <f t="shared" si="470"/>
        <v>1</v>
      </c>
      <c r="BI709" t="str">
        <f t="shared" si="471"/>
        <v xml:space="preserve"> </v>
      </c>
      <c r="BJ709" t="str">
        <f t="shared" si="472"/>
        <v>000000000000000</v>
      </c>
      <c r="BK709" t="str">
        <f t="shared" si="473"/>
        <v/>
      </c>
      <c r="BL709" t="str">
        <f t="shared" si="474"/>
        <v/>
      </c>
      <c r="BM709" t="str">
        <f t="shared" si="475"/>
        <v/>
      </c>
      <c r="BN709" t="str">
        <f t="shared" si="476"/>
        <v/>
      </c>
      <c r="BO709" t="str">
        <f t="shared" si="477"/>
        <v/>
      </c>
      <c r="BP709" t="str">
        <f t="shared" si="478"/>
        <v/>
      </c>
      <c r="BQ709" t="str">
        <f t="shared" si="479"/>
        <v/>
      </c>
      <c r="BR709" t="str">
        <f t="shared" si="480"/>
        <v/>
      </c>
      <c r="BS709" s="22" t="str">
        <f ca="1">IF(BT709="","",MAX($BS$5:INDIRECT(ADDRESS(ROW()-1,COLUMN())))+1)</f>
        <v/>
      </c>
      <c r="BT709" s="22" t="str">
        <f t="shared" si="481"/>
        <v/>
      </c>
      <c r="BU709" s="22" t="str">
        <f ca="1">IF(BV709="","",MAX($BU$5:INDIRECT(ADDRESS(ROW()-1,COLUMN())))+1)</f>
        <v/>
      </c>
      <c r="BV709" s="22" t="str">
        <f t="shared" si="482"/>
        <v/>
      </c>
    </row>
    <row r="710" spans="2:74">
      <c r="B710" s="39"/>
      <c r="C710" s="3"/>
      <c r="D710" s="3" t="str">
        <f t="shared" si="443"/>
        <v/>
      </c>
      <c r="E710" s="40"/>
      <c r="F710" s="40"/>
      <c r="G710" s="40">
        <f t="shared" si="450"/>
        <v>0</v>
      </c>
      <c r="H710" s="3">
        <v>80</v>
      </c>
      <c r="I710" s="3" t="str">
        <f t="shared" si="444"/>
        <v>C U I T</v>
      </c>
      <c r="J710" s="33"/>
      <c r="K710" s="3"/>
      <c r="L710" s="41"/>
      <c r="M710" s="41"/>
      <c r="N710" s="41"/>
      <c r="O710" s="41"/>
      <c r="P710" s="41"/>
      <c r="Q710" s="41"/>
      <c r="R710" s="41"/>
      <c r="S710" s="41"/>
      <c r="T710" s="3" t="s">
        <v>645</v>
      </c>
      <c r="U710" s="3" t="str">
        <f t="shared" si="445"/>
        <v>PESOS ARGENTINOS</v>
      </c>
      <c r="V710" s="41">
        <v>1</v>
      </c>
      <c r="W710" s="41">
        <v>1</v>
      </c>
      <c r="X710" s="3">
        <v>0</v>
      </c>
      <c r="Y710" s="3" t="str">
        <f t="shared" si="446"/>
        <v>NO CORRESPONDE</v>
      </c>
      <c r="Z710" s="3"/>
      <c r="AA710" s="39" t="str">
        <f t="shared" si="451"/>
        <v/>
      </c>
      <c r="AC710" s="46"/>
      <c r="AD710" s="7"/>
      <c r="AE710" s="3" t="str">
        <f t="shared" si="447"/>
        <v/>
      </c>
      <c r="AF710" s="47">
        <f t="shared" si="483"/>
        <v>0</v>
      </c>
      <c r="AG710" s="46"/>
      <c r="AH710" s="7"/>
      <c r="AI710" s="3" t="str">
        <f t="shared" si="448"/>
        <v/>
      </c>
      <c r="AJ710" s="47">
        <f t="shared" si="484"/>
        <v>0</v>
      </c>
      <c r="AK710" s="53">
        <f t="shared" si="485"/>
        <v>0</v>
      </c>
      <c r="AL710" s="53">
        <f t="shared" si="486"/>
        <v>0</v>
      </c>
      <c r="AN710" s="56">
        <f t="shared" si="449"/>
        <v>0</v>
      </c>
      <c r="AP710" t="str">
        <f t="shared" si="452"/>
        <v/>
      </c>
      <c r="AQ710" t="str">
        <f t="shared" si="453"/>
        <v/>
      </c>
      <c r="AR710" t="str">
        <f t="shared" si="454"/>
        <v/>
      </c>
      <c r="AS710" t="str">
        <f t="shared" si="455"/>
        <v/>
      </c>
      <c r="AT710" t="str">
        <f t="shared" si="456"/>
        <v/>
      </c>
      <c r="AU710" t="str">
        <f t="shared" si="457"/>
        <v>80</v>
      </c>
      <c r="AV710" t="str">
        <f t="shared" si="458"/>
        <v/>
      </c>
      <c r="AW710" t="str">
        <f t="shared" si="459"/>
        <v xml:space="preserve">                              </v>
      </c>
      <c r="AX710" t="str">
        <f t="shared" si="460"/>
        <v>000000000000000</v>
      </c>
      <c r="AY710" t="str">
        <f t="shared" si="461"/>
        <v>000000000000000</v>
      </c>
      <c r="AZ710" t="str">
        <f t="shared" si="462"/>
        <v>000000000000000</v>
      </c>
      <c r="BA710" t="str">
        <f t="shared" si="463"/>
        <v>000000000000000</v>
      </c>
      <c r="BB710" t="str">
        <f t="shared" si="464"/>
        <v>000000000000000</v>
      </c>
      <c r="BC710" t="str">
        <f t="shared" si="465"/>
        <v>000000000000000</v>
      </c>
      <c r="BD710" t="str">
        <f t="shared" si="466"/>
        <v>000000000000000</v>
      </c>
      <c r="BE710" t="str">
        <f t="shared" si="467"/>
        <v>000000000000000</v>
      </c>
      <c r="BF710" t="str">
        <f t="shared" si="468"/>
        <v>PES</v>
      </c>
      <c r="BG710" t="str">
        <f t="shared" si="469"/>
        <v>0001000000</v>
      </c>
      <c r="BH710">
        <f t="shared" si="470"/>
        <v>1</v>
      </c>
      <c r="BI710" t="str">
        <f t="shared" si="471"/>
        <v xml:space="preserve"> </v>
      </c>
      <c r="BJ710" t="str">
        <f t="shared" si="472"/>
        <v>000000000000000</v>
      </c>
      <c r="BK710" t="str">
        <f t="shared" si="473"/>
        <v/>
      </c>
      <c r="BL710" t="str">
        <f t="shared" si="474"/>
        <v/>
      </c>
      <c r="BM710" t="str">
        <f t="shared" si="475"/>
        <v/>
      </c>
      <c r="BN710" t="str">
        <f t="shared" si="476"/>
        <v/>
      </c>
      <c r="BO710" t="str">
        <f t="shared" si="477"/>
        <v/>
      </c>
      <c r="BP710" t="str">
        <f t="shared" si="478"/>
        <v/>
      </c>
      <c r="BQ710" t="str">
        <f t="shared" si="479"/>
        <v/>
      </c>
      <c r="BR710" t="str">
        <f t="shared" si="480"/>
        <v/>
      </c>
      <c r="BS710" s="22" t="str">
        <f ca="1">IF(BT710="","",MAX($BS$5:INDIRECT(ADDRESS(ROW()-1,COLUMN())))+1)</f>
        <v/>
      </c>
      <c r="BT710" s="22" t="str">
        <f t="shared" si="481"/>
        <v/>
      </c>
      <c r="BU710" s="22" t="str">
        <f ca="1">IF(BV710="","",MAX($BU$5:INDIRECT(ADDRESS(ROW()-1,COLUMN())))+1)</f>
        <v/>
      </c>
      <c r="BV710" s="22" t="str">
        <f t="shared" si="482"/>
        <v/>
      </c>
    </row>
    <row r="711" spans="2:74">
      <c r="B711" s="39"/>
      <c r="C711" s="3"/>
      <c r="D711" s="3" t="str">
        <f t="shared" ref="D711:D774" si="487">IFERROR(VLOOKUP(C711,T_CompVentas,2,FALSE),"")</f>
        <v/>
      </c>
      <c r="E711" s="40"/>
      <c r="F711" s="40"/>
      <c r="G711" s="40">
        <f t="shared" si="450"/>
        <v>0</v>
      </c>
      <c r="H711" s="3">
        <v>80</v>
      </c>
      <c r="I711" s="3" t="str">
        <f t="shared" ref="I711:I774" si="488">IFERROR(IF(H711="","",VLOOKUP(H711,T_Documentos,2,FALSE)),"")</f>
        <v>C U I T</v>
      </c>
      <c r="J711" s="33"/>
      <c r="K711" s="3"/>
      <c r="L711" s="41"/>
      <c r="M711" s="41"/>
      <c r="N711" s="41"/>
      <c r="O711" s="41"/>
      <c r="P711" s="41"/>
      <c r="Q711" s="41"/>
      <c r="R711" s="41"/>
      <c r="S711" s="41"/>
      <c r="T711" s="3" t="s">
        <v>645</v>
      </c>
      <c r="U711" s="3" t="str">
        <f t="shared" ref="U711:U774" si="489">IFERROR(VLOOKUP(T711,T_Monedas,2,FALSE),"")</f>
        <v>PESOS ARGENTINOS</v>
      </c>
      <c r="V711" s="41">
        <v>1</v>
      </c>
      <c r="W711" s="41">
        <v>1</v>
      </c>
      <c r="X711" s="3">
        <v>0</v>
      </c>
      <c r="Y711" s="3" t="str">
        <f t="shared" ref="Y711:Y774" si="490">VLOOKUP(X711,T_CodOperVentas,2,FALSE)</f>
        <v>NO CORRESPONDE</v>
      </c>
      <c r="Z711" s="3"/>
      <c r="AA711" s="39" t="str">
        <f t="shared" si="451"/>
        <v/>
      </c>
      <c r="AC711" s="46"/>
      <c r="AD711" s="7"/>
      <c r="AE711" s="3" t="str">
        <f t="shared" ref="AE711:AE774" si="491">IFERROR(IF(AD711="","",VLOOKUP(AD711,T_Alicuotas,2,FALSE)),"ERROR")</f>
        <v/>
      </c>
      <c r="AF711" s="47">
        <f t="shared" si="483"/>
        <v>0</v>
      </c>
      <c r="AG711" s="46"/>
      <c r="AH711" s="7"/>
      <c r="AI711" s="3" t="str">
        <f t="shared" ref="AI711:AI774" si="492">IFERROR(IF(AH711="","",VLOOKUP(AH711,T_Alicuotas,2,FALSE)),"ERROR")</f>
        <v/>
      </c>
      <c r="AJ711" s="47">
        <f t="shared" si="484"/>
        <v>0</v>
      </c>
      <c r="AK711" s="53">
        <f t="shared" si="485"/>
        <v>0</v>
      </c>
      <c r="AL711" s="53">
        <f t="shared" si="486"/>
        <v>0</v>
      </c>
      <c r="AN711" s="56">
        <f t="shared" ref="AN711:AN774" si="493">+L711-M711-N711-O711-P711-Q711-R711-S711-AC711-AF711-AG711-AJ711</f>
        <v>0</v>
      </c>
      <c r="AP711" t="str">
        <f t="shared" si="452"/>
        <v/>
      </c>
      <c r="AQ711" t="str">
        <f t="shared" si="453"/>
        <v/>
      </c>
      <c r="AR711" t="str">
        <f t="shared" si="454"/>
        <v/>
      </c>
      <c r="AS711" t="str">
        <f t="shared" si="455"/>
        <v/>
      </c>
      <c r="AT711" t="str">
        <f t="shared" si="456"/>
        <v/>
      </c>
      <c r="AU711" t="str">
        <f t="shared" si="457"/>
        <v>80</v>
      </c>
      <c r="AV711" t="str">
        <f t="shared" si="458"/>
        <v/>
      </c>
      <c r="AW711" t="str">
        <f t="shared" si="459"/>
        <v xml:space="preserve">                              </v>
      </c>
      <c r="AX711" t="str">
        <f t="shared" si="460"/>
        <v>000000000000000</v>
      </c>
      <c r="AY711" t="str">
        <f t="shared" si="461"/>
        <v>000000000000000</v>
      </c>
      <c r="AZ711" t="str">
        <f t="shared" si="462"/>
        <v>000000000000000</v>
      </c>
      <c r="BA711" t="str">
        <f t="shared" si="463"/>
        <v>000000000000000</v>
      </c>
      <c r="BB711" t="str">
        <f t="shared" si="464"/>
        <v>000000000000000</v>
      </c>
      <c r="BC711" t="str">
        <f t="shared" si="465"/>
        <v>000000000000000</v>
      </c>
      <c r="BD711" t="str">
        <f t="shared" si="466"/>
        <v>000000000000000</v>
      </c>
      <c r="BE711" t="str">
        <f t="shared" si="467"/>
        <v>000000000000000</v>
      </c>
      <c r="BF711" t="str">
        <f t="shared" si="468"/>
        <v>PES</v>
      </c>
      <c r="BG711" t="str">
        <f t="shared" si="469"/>
        <v>0001000000</v>
      </c>
      <c r="BH711">
        <f t="shared" si="470"/>
        <v>1</v>
      </c>
      <c r="BI711" t="str">
        <f t="shared" si="471"/>
        <v xml:space="preserve"> </v>
      </c>
      <c r="BJ711" t="str">
        <f t="shared" si="472"/>
        <v>000000000000000</v>
      </c>
      <c r="BK711" t="str">
        <f t="shared" si="473"/>
        <v/>
      </c>
      <c r="BL711" t="str">
        <f t="shared" si="474"/>
        <v/>
      </c>
      <c r="BM711" t="str">
        <f t="shared" si="475"/>
        <v/>
      </c>
      <c r="BN711" t="str">
        <f t="shared" si="476"/>
        <v/>
      </c>
      <c r="BO711" t="str">
        <f t="shared" si="477"/>
        <v/>
      </c>
      <c r="BP711" t="str">
        <f t="shared" si="478"/>
        <v/>
      </c>
      <c r="BQ711" t="str">
        <f t="shared" si="479"/>
        <v/>
      </c>
      <c r="BR711" t="str">
        <f t="shared" si="480"/>
        <v/>
      </c>
      <c r="BS711" s="22" t="str">
        <f ca="1">IF(BT711="","",MAX($BS$5:INDIRECT(ADDRESS(ROW()-1,COLUMN())))+1)</f>
        <v/>
      </c>
      <c r="BT711" s="22" t="str">
        <f t="shared" si="481"/>
        <v/>
      </c>
      <c r="BU711" s="22" t="str">
        <f ca="1">IF(BV711="","",MAX($BU$5:INDIRECT(ADDRESS(ROW()-1,COLUMN())))+1)</f>
        <v/>
      </c>
      <c r="BV711" s="22" t="str">
        <f t="shared" si="482"/>
        <v/>
      </c>
    </row>
    <row r="712" spans="2:74">
      <c r="B712" s="39"/>
      <c r="C712" s="3"/>
      <c r="D712" s="3" t="str">
        <f t="shared" si="487"/>
        <v/>
      </c>
      <c r="E712" s="40"/>
      <c r="F712" s="40"/>
      <c r="G712" s="40">
        <f t="shared" ref="G712:G775" si="494">+F712</f>
        <v>0</v>
      </c>
      <c r="H712" s="3">
        <v>80</v>
      </c>
      <c r="I712" s="3" t="str">
        <f t="shared" si="488"/>
        <v>C U I T</v>
      </c>
      <c r="J712" s="33"/>
      <c r="K712" s="3"/>
      <c r="L712" s="41"/>
      <c r="M712" s="41"/>
      <c r="N712" s="41"/>
      <c r="O712" s="41"/>
      <c r="P712" s="41"/>
      <c r="Q712" s="41"/>
      <c r="R712" s="41"/>
      <c r="S712" s="41"/>
      <c r="T712" s="3" t="s">
        <v>645</v>
      </c>
      <c r="U712" s="3" t="str">
        <f t="shared" si="489"/>
        <v>PESOS ARGENTINOS</v>
      </c>
      <c r="V712" s="41">
        <v>1</v>
      </c>
      <c r="W712" s="41">
        <v>1</v>
      </c>
      <c r="X712" s="3">
        <v>0</v>
      </c>
      <c r="Y712" s="3" t="str">
        <f t="shared" si="490"/>
        <v>NO CORRESPONDE</v>
      </c>
      <c r="Z712" s="3"/>
      <c r="AA712" s="39" t="str">
        <f t="shared" ref="AA712:AA775" si="495">IF(B712="","",B712)</f>
        <v/>
      </c>
      <c r="AC712" s="46"/>
      <c r="AD712" s="7"/>
      <c r="AE712" s="3" t="str">
        <f t="shared" si="491"/>
        <v/>
      </c>
      <c r="AF712" s="47">
        <f t="shared" si="483"/>
        <v>0</v>
      </c>
      <c r="AG712" s="46"/>
      <c r="AH712" s="7"/>
      <c r="AI712" s="3" t="str">
        <f t="shared" si="492"/>
        <v/>
      </c>
      <c r="AJ712" s="47">
        <f t="shared" si="484"/>
        <v>0</v>
      </c>
      <c r="AK712" s="53">
        <f t="shared" si="485"/>
        <v>0</v>
      </c>
      <c r="AL712" s="53">
        <f t="shared" si="486"/>
        <v>0</v>
      </c>
      <c r="AN712" s="56">
        <f t="shared" si="493"/>
        <v>0</v>
      </c>
      <c r="AP712" t="str">
        <f t="shared" ref="AP712:AP775" si="496">IF(B712="","",TEXT(B712,"yyyymmdd"))</f>
        <v/>
      </c>
      <c r="AQ712" t="str">
        <f t="shared" ref="AQ712:AQ775" si="497">IF(C712="","",TEXT(C712,"000"))</f>
        <v/>
      </c>
      <c r="AR712" t="str">
        <f t="shared" ref="AR712:AR775" si="498">TEXT(RIGHT(E712,4),"00000")</f>
        <v/>
      </c>
      <c r="AS712" t="str">
        <f t="shared" ref="AS712:AS775" si="499">TEXT(RIGHT(F712,8),"00000000000000000000")</f>
        <v/>
      </c>
      <c r="AT712" t="str">
        <f t="shared" ref="AT712:AT775" si="500">IF(C712="","",TEXT(RIGHT(VALUE(G712),8),"00000000000000000000"))</f>
        <v/>
      </c>
      <c r="AU712" t="str">
        <f t="shared" ref="AU712:AU775" si="501">TEXT(RIGHT(H712,4),"00")</f>
        <v>80</v>
      </c>
      <c r="AV712" t="str">
        <f t="shared" ref="AV712:AV775" si="502">TEXT(SUBSTITUTE(J712,"-",""),"00000000000000000000")</f>
        <v/>
      </c>
      <c r="AW712" t="str">
        <f t="shared" ref="AW712:AW775" si="503">IF(LEN(K712)&gt;30,LEFT(K712,30),K712&amp;REPT(" ",30-LEN(K712)))</f>
        <v xml:space="preserve">                              </v>
      </c>
      <c r="AX712" t="str">
        <f t="shared" ref="AX712:AX775" si="504">IF(L712&lt;0,SUBSTITUTE(TEXT(L712,"000000000000,00"),",",""),SUBSTITUTE(TEXT(L712,"0000000000000,00"),",",""))</f>
        <v>000000000000000</v>
      </c>
      <c r="AY712" t="str">
        <f t="shared" ref="AY712:AY775" si="505">IF(M712&lt;0,SUBSTITUTE(TEXT(M712,"000000000000,00"),",",""),SUBSTITUTE(TEXT(M712,"0000000000000,00"),",",""))</f>
        <v>000000000000000</v>
      </c>
      <c r="AZ712" t="str">
        <f t="shared" ref="AZ712:AZ775" si="506">IF(N712&lt;0,SUBSTITUTE(TEXT(N712,"000000000000,00"),",",""),SUBSTITUTE(TEXT(N712,"0000000000000,00"),",",""))</f>
        <v>000000000000000</v>
      </c>
      <c r="BA712" t="str">
        <f t="shared" ref="BA712:BA775" si="507">IF(O712&lt;0,SUBSTITUTE(TEXT(O712,"000000000000,00"),",",""),SUBSTITUTE(TEXT(O712,"0000000000000,00"),",",""))</f>
        <v>000000000000000</v>
      </c>
      <c r="BB712" t="str">
        <f t="shared" ref="BB712:BB775" si="508">IF(P712&lt;0,SUBSTITUTE(TEXT(P712,"000000000000,00"),",",""),SUBSTITUTE(TEXT(P712,"0000000000000,00"),",",""))</f>
        <v>000000000000000</v>
      </c>
      <c r="BC712" t="str">
        <f t="shared" ref="BC712:BC775" si="509">IF(Q712&lt;0,SUBSTITUTE(TEXT(Q712,"000000000000,00"),",",""),SUBSTITUTE(TEXT(Q712,"0000000000000,00"),",",""))</f>
        <v>000000000000000</v>
      </c>
      <c r="BD712" t="str">
        <f t="shared" ref="BD712:BD775" si="510">IF(R712&lt;0,SUBSTITUTE(TEXT(R712,"000000000000,00"),",",""),SUBSTITUTE(TEXT(R712,"0000000000000,00"),",",""))</f>
        <v>000000000000000</v>
      </c>
      <c r="BE712" t="str">
        <f t="shared" ref="BE712:BE775" si="511">IF(S712&lt;0,SUBSTITUTE(TEXT(S712,"000000000000,00"),",",""),SUBSTITUTE(TEXT(S712,"0000000000000,00"),",",""))</f>
        <v>000000000000000</v>
      </c>
      <c r="BF712" t="str">
        <f t="shared" ref="BF712:BF775" si="512">TEXT(T712,"000")</f>
        <v>PES</v>
      </c>
      <c r="BG712" t="str">
        <f t="shared" ref="BG712:BG775" si="513">IF(V712&lt;0,SUBSTITUTE(TEXT(V712,"000,000000"),",",""),SUBSTITUTE(TEXT(V712,"0000,000000"),",",""))</f>
        <v>0001000000</v>
      </c>
      <c r="BH712">
        <f t="shared" ref="BH712:BH775" si="514">W712</f>
        <v>1</v>
      </c>
      <c r="BI712" t="str">
        <f t="shared" ref="BI712:BI775" si="515">IF(X712=0," ",X712)</f>
        <v xml:space="preserve"> </v>
      </c>
      <c r="BJ712" t="str">
        <f t="shared" ref="BJ712:BJ775" si="516">IF(Z712&lt;0,SUBSTITUTE(TEXT(Z712,"000000000000,00"),",",""),SUBSTITUTE(TEXT(Z712,"0000000000000,00"),",",""))</f>
        <v>000000000000000</v>
      </c>
      <c r="BK712" t="str">
        <f t="shared" ref="BK712:BK775" si="517">IF(AA712="","",TEXT(AA712,"yyyymmdd"))</f>
        <v/>
      </c>
      <c r="BL712" t="str">
        <f t="shared" ref="BL712:BL775" si="518">IF(OR(AC712="",AC712=0),"",IF(AC712&lt;0,SUBSTITUTE(TEXT(AC712,"000000000000,00"),",",""),SUBSTITUTE(TEXT(AC712,"0000000000000,00"),",","")))</f>
        <v/>
      </c>
      <c r="BM712" t="str">
        <f t="shared" ref="BM712:BM775" si="519">IF(OR(AE712="",AE712=0),"",TEXT(AE712,"0000"))</f>
        <v/>
      </c>
      <c r="BN712" t="str">
        <f t="shared" ref="BN712:BN775" si="520">IF(OR(AF712="",AF712=0),"",IF(AF712&lt;0,SUBSTITUTE(TEXT(AF712,"000000000000,00"),",",""),SUBSTITUTE(TEXT(AF712,"0000000000000,00"),",","")))</f>
        <v/>
      </c>
      <c r="BO712" t="str">
        <f t="shared" ref="BO712:BO775" si="521">IF(OR(AG712="",AG712=0),"",IF(AG712&lt;0,SUBSTITUTE(TEXT(AG712,"000000000000,00"),",",""),SUBSTITUTE(TEXT(AG712,"0000000000000,00"),",","")))</f>
        <v/>
      </c>
      <c r="BP712" t="str">
        <f t="shared" ref="BP712:BP775" si="522">IF(OR(AI712="",AI712=0),"",TEXT(AI712,"0000"))</f>
        <v/>
      </c>
      <c r="BQ712" t="str">
        <f t="shared" ref="BQ712:BQ775" si="523">IF(OR(AJ712="",AJ712=0),"",IF(AJ712&lt;0,SUBSTITUTE(TEXT(AJ712,"000000000000,00"),",",""),SUBSTITUTE(TEXT(AJ712,"0000000000000,00"),",","")))</f>
        <v/>
      </c>
      <c r="BR712" t="str">
        <f t="shared" ref="BR712:BR775" si="524">IF(B712="","",AP712&amp;AQ712&amp;AR712&amp;AS712&amp;AT712&amp;AU712&amp;AV712&amp;AW712&amp;AX712&amp;AY712&amp;AZ712&amp;BA712&amp;BB712&amp;BC712&amp;BD712&amp;BE712&amp;BF712&amp;BG712&amp;BH712&amp;BI712&amp;BJ712&amp;BK712)</f>
        <v/>
      </c>
      <c r="BS712" s="22" t="str">
        <f ca="1">IF(BT712="","",MAX($BS$5:INDIRECT(ADDRESS(ROW()-1,COLUMN())))+1)</f>
        <v/>
      </c>
      <c r="BT712" s="22" t="str">
        <f t="shared" ref="BT712:BT775" si="525">IF(BL712="","",AQ712&amp;AR712&amp;AS712&amp;BL712&amp;BM712&amp;BN712)</f>
        <v/>
      </c>
      <c r="BU712" s="22" t="str">
        <f ca="1">IF(BV712="","",MAX($BU$5:INDIRECT(ADDRESS(ROW()-1,COLUMN())))+1)</f>
        <v/>
      </c>
      <c r="BV712" s="22" t="str">
        <f t="shared" ref="BV712:BV775" si="526">IF(BO712="","",AQ712&amp;AR712&amp;AS712&amp;BO712&amp;BP712&amp;BQ712)</f>
        <v/>
      </c>
    </row>
    <row r="713" spans="2:74">
      <c r="B713" s="39"/>
      <c r="C713" s="3"/>
      <c r="D713" s="3" t="str">
        <f t="shared" si="487"/>
        <v/>
      </c>
      <c r="E713" s="40"/>
      <c r="F713" s="40"/>
      <c r="G713" s="40">
        <f t="shared" si="494"/>
        <v>0</v>
      </c>
      <c r="H713" s="3">
        <v>80</v>
      </c>
      <c r="I713" s="3" t="str">
        <f t="shared" si="488"/>
        <v>C U I T</v>
      </c>
      <c r="J713" s="33"/>
      <c r="K713" s="3"/>
      <c r="L713" s="41"/>
      <c r="M713" s="41"/>
      <c r="N713" s="41"/>
      <c r="O713" s="41"/>
      <c r="P713" s="41"/>
      <c r="Q713" s="41"/>
      <c r="R713" s="41"/>
      <c r="S713" s="41"/>
      <c r="T713" s="3" t="s">
        <v>645</v>
      </c>
      <c r="U713" s="3" t="str">
        <f t="shared" si="489"/>
        <v>PESOS ARGENTINOS</v>
      </c>
      <c r="V713" s="41">
        <v>1</v>
      </c>
      <c r="W713" s="41">
        <v>1</v>
      </c>
      <c r="X713" s="3">
        <v>0</v>
      </c>
      <c r="Y713" s="3" t="str">
        <f t="shared" si="490"/>
        <v>NO CORRESPONDE</v>
      </c>
      <c r="Z713" s="3"/>
      <c r="AA713" s="39" t="str">
        <f t="shared" si="495"/>
        <v/>
      </c>
      <c r="AC713" s="46"/>
      <c r="AD713" s="7"/>
      <c r="AE713" s="3" t="str">
        <f t="shared" si="491"/>
        <v/>
      </c>
      <c r="AF713" s="47">
        <f t="shared" ref="AF713:AF776" si="527">ROUND(AC713*AD713/100,2)</f>
        <v>0</v>
      </c>
      <c r="AG713" s="46"/>
      <c r="AH713" s="7"/>
      <c r="AI713" s="3" t="str">
        <f t="shared" si="492"/>
        <v/>
      </c>
      <c r="AJ713" s="47">
        <f t="shared" ref="AJ713:AJ776" si="528">ROUND(AG713*AH713/100,2)</f>
        <v>0</v>
      </c>
      <c r="AK713" s="53">
        <f t="shared" ref="AK713:AK776" si="529">+AC713+AG713</f>
        <v>0</v>
      </c>
      <c r="AL713" s="53">
        <f t="shared" ref="AL713:AL776" si="530">+AF713+AJ713</f>
        <v>0</v>
      </c>
      <c r="AN713" s="56">
        <f t="shared" si="493"/>
        <v>0</v>
      </c>
      <c r="AP713" t="str">
        <f t="shared" si="496"/>
        <v/>
      </c>
      <c r="AQ713" t="str">
        <f t="shared" si="497"/>
        <v/>
      </c>
      <c r="AR713" t="str">
        <f t="shared" si="498"/>
        <v/>
      </c>
      <c r="AS713" t="str">
        <f t="shared" si="499"/>
        <v/>
      </c>
      <c r="AT713" t="str">
        <f t="shared" si="500"/>
        <v/>
      </c>
      <c r="AU713" t="str">
        <f t="shared" si="501"/>
        <v>80</v>
      </c>
      <c r="AV713" t="str">
        <f t="shared" si="502"/>
        <v/>
      </c>
      <c r="AW713" t="str">
        <f t="shared" si="503"/>
        <v xml:space="preserve">                              </v>
      </c>
      <c r="AX713" t="str">
        <f t="shared" si="504"/>
        <v>000000000000000</v>
      </c>
      <c r="AY713" t="str">
        <f t="shared" si="505"/>
        <v>000000000000000</v>
      </c>
      <c r="AZ713" t="str">
        <f t="shared" si="506"/>
        <v>000000000000000</v>
      </c>
      <c r="BA713" t="str">
        <f t="shared" si="507"/>
        <v>000000000000000</v>
      </c>
      <c r="BB713" t="str">
        <f t="shared" si="508"/>
        <v>000000000000000</v>
      </c>
      <c r="BC713" t="str">
        <f t="shared" si="509"/>
        <v>000000000000000</v>
      </c>
      <c r="BD713" t="str">
        <f t="shared" si="510"/>
        <v>000000000000000</v>
      </c>
      <c r="BE713" t="str">
        <f t="shared" si="511"/>
        <v>000000000000000</v>
      </c>
      <c r="BF713" t="str">
        <f t="shared" si="512"/>
        <v>PES</v>
      </c>
      <c r="BG713" t="str">
        <f t="shared" si="513"/>
        <v>0001000000</v>
      </c>
      <c r="BH713">
        <f t="shared" si="514"/>
        <v>1</v>
      </c>
      <c r="BI713" t="str">
        <f t="shared" si="515"/>
        <v xml:space="preserve"> </v>
      </c>
      <c r="BJ713" t="str">
        <f t="shared" si="516"/>
        <v>000000000000000</v>
      </c>
      <c r="BK713" t="str">
        <f t="shared" si="517"/>
        <v/>
      </c>
      <c r="BL713" t="str">
        <f t="shared" si="518"/>
        <v/>
      </c>
      <c r="BM713" t="str">
        <f t="shared" si="519"/>
        <v/>
      </c>
      <c r="BN713" t="str">
        <f t="shared" si="520"/>
        <v/>
      </c>
      <c r="BO713" t="str">
        <f t="shared" si="521"/>
        <v/>
      </c>
      <c r="BP713" t="str">
        <f t="shared" si="522"/>
        <v/>
      </c>
      <c r="BQ713" t="str">
        <f t="shared" si="523"/>
        <v/>
      </c>
      <c r="BR713" t="str">
        <f t="shared" si="524"/>
        <v/>
      </c>
      <c r="BS713" s="22" t="str">
        <f ca="1">IF(BT713="","",MAX($BS$5:INDIRECT(ADDRESS(ROW()-1,COLUMN())))+1)</f>
        <v/>
      </c>
      <c r="BT713" s="22" t="str">
        <f t="shared" si="525"/>
        <v/>
      </c>
      <c r="BU713" s="22" t="str">
        <f ca="1">IF(BV713="","",MAX($BU$5:INDIRECT(ADDRESS(ROW()-1,COLUMN())))+1)</f>
        <v/>
      </c>
      <c r="BV713" s="22" t="str">
        <f t="shared" si="526"/>
        <v/>
      </c>
    </row>
    <row r="714" spans="2:74">
      <c r="B714" s="39"/>
      <c r="C714" s="3"/>
      <c r="D714" s="3" t="str">
        <f t="shared" si="487"/>
        <v/>
      </c>
      <c r="E714" s="40"/>
      <c r="F714" s="40"/>
      <c r="G714" s="40">
        <f t="shared" si="494"/>
        <v>0</v>
      </c>
      <c r="H714" s="3">
        <v>80</v>
      </c>
      <c r="I714" s="3" t="str">
        <f t="shared" si="488"/>
        <v>C U I T</v>
      </c>
      <c r="J714" s="33"/>
      <c r="K714" s="3"/>
      <c r="L714" s="41"/>
      <c r="M714" s="41"/>
      <c r="N714" s="41"/>
      <c r="O714" s="41"/>
      <c r="P714" s="41"/>
      <c r="Q714" s="41"/>
      <c r="R714" s="41"/>
      <c r="S714" s="41"/>
      <c r="T714" s="3" t="s">
        <v>645</v>
      </c>
      <c r="U714" s="3" t="str">
        <f t="shared" si="489"/>
        <v>PESOS ARGENTINOS</v>
      </c>
      <c r="V714" s="41">
        <v>1</v>
      </c>
      <c r="W714" s="41">
        <v>1</v>
      </c>
      <c r="X714" s="3">
        <v>0</v>
      </c>
      <c r="Y714" s="3" t="str">
        <f t="shared" si="490"/>
        <v>NO CORRESPONDE</v>
      </c>
      <c r="Z714" s="3"/>
      <c r="AA714" s="39" t="str">
        <f t="shared" si="495"/>
        <v/>
      </c>
      <c r="AC714" s="46"/>
      <c r="AD714" s="7"/>
      <c r="AE714" s="3" t="str">
        <f t="shared" si="491"/>
        <v/>
      </c>
      <c r="AF714" s="47">
        <f t="shared" si="527"/>
        <v>0</v>
      </c>
      <c r="AG714" s="46"/>
      <c r="AH714" s="7"/>
      <c r="AI714" s="3" t="str">
        <f t="shared" si="492"/>
        <v/>
      </c>
      <c r="AJ714" s="47">
        <f t="shared" si="528"/>
        <v>0</v>
      </c>
      <c r="AK714" s="53">
        <f t="shared" si="529"/>
        <v>0</v>
      </c>
      <c r="AL714" s="53">
        <f t="shared" si="530"/>
        <v>0</v>
      </c>
      <c r="AN714" s="56">
        <f t="shared" si="493"/>
        <v>0</v>
      </c>
      <c r="AP714" t="str">
        <f t="shared" si="496"/>
        <v/>
      </c>
      <c r="AQ714" t="str">
        <f t="shared" si="497"/>
        <v/>
      </c>
      <c r="AR714" t="str">
        <f t="shared" si="498"/>
        <v/>
      </c>
      <c r="AS714" t="str">
        <f t="shared" si="499"/>
        <v/>
      </c>
      <c r="AT714" t="str">
        <f t="shared" si="500"/>
        <v/>
      </c>
      <c r="AU714" t="str">
        <f t="shared" si="501"/>
        <v>80</v>
      </c>
      <c r="AV714" t="str">
        <f t="shared" si="502"/>
        <v/>
      </c>
      <c r="AW714" t="str">
        <f t="shared" si="503"/>
        <v xml:space="preserve">                              </v>
      </c>
      <c r="AX714" t="str">
        <f t="shared" si="504"/>
        <v>000000000000000</v>
      </c>
      <c r="AY714" t="str">
        <f t="shared" si="505"/>
        <v>000000000000000</v>
      </c>
      <c r="AZ714" t="str">
        <f t="shared" si="506"/>
        <v>000000000000000</v>
      </c>
      <c r="BA714" t="str">
        <f t="shared" si="507"/>
        <v>000000000000000</v>
      </c>
      <c r="BB714" t="str">
        <f t="shared" si="508"/>
        <v>000000000000000</v>
      </c>
      <c r="BC714" t="str">
        <f t="shared" si="509"/>
        <v>000000000000000</v>
      </c>
      <c r="BD714" t="str">
        <f t="shared" si="510"/>
        <v>000000000000000</v>
      </c>
      <c r="BE714" t="str">
        <f t="shared" si="511"/>
        <v>000000000000000</v>
      </c>
      <c r="BF714" t="str">
        <f t="shared" si="512"/>
        <v>PES</v>
      </c>
      <c r="BG714" t="str">
        <f t="shared" si="513"/>
        <v>0001000000</v>
      </c>
      <c r="BH714">
        <f t="shared" si="514"/>
        <v>1</v>
      </c>
      <c r="BI714" t="str">
        <f t="shared" si="515"/>
        <v xml:space="preserve"> </v>
      </c>
      <c r="BJ714" t="str">
        <f t="shared" si="516"/>
        <v>000000000000000</v>
      </c>
      <c r="BK714" t="str">
        <f t="shared" si="517"/>
        <v/>
      </c>
      <c r="BL714" t="str">
        <f t="shared" si="518"/>
        <v/>
      </c>
      <c r="BM714" t="str">
        <f t="shared" si="519"/>
        <v/>
      </c>
      <c r="BN714" t="str">
        <f t="shared" si="520"/>
        <v/>
      </c>
      <c r="BO714" t="str">
        <f t="shared" si="521"/>
        <v/>
      </c>
      <c r="BP714" t="str">
        <f t="shared" si="522"/>
        <v/>
      </c>
      <c r="BQ714" t="str">
        <f t="shared" si="523"/>
        <v/>
      </c>
      <c r="BR714" t="str">
        <f t="shared" si="524"/>
        <v/>
      </c>
      <c r="BS714" s="22" t="str">
        <f ca="1">IF(BT714="","",MAX($BS$5:INDIRECT(ADDRESS(ROW()-1,COLUMN())))+1)</f>
        <v/>
      </c>
      <c r="BT714" s="22" t="str">
        <f t="shared" si="525"/>
        <v/>
      </c>
      <c r="BU714" s="22" t="str">
        <f ca="1">IF(BV714="","",MAX($BU$5:INDIRECT(ADDRESS(ROW()-1,COLUMN())))+1)</f>
        <v/>
      </c>
      <c r="BV714" s="22" t="str">
        <f t="shared" si="526"/>
        <v/>
      </c>
    </row>
    <row r="715" spans="2:74">
      <c r="B715" s="39"/>
      <c r="C715" s="3"/>
      <c r="D715" s="3" t="str">
        <f t="shared" si="487"/>
        <v/>
      </c>
      <c r="E715" s="40"/>
      <c r="F715" s="40"/>
      <c r="G715" s="40">
        <f t="shared" si="494"/>
        <v>0</v>
      </c>
      <c r="H715" s="3">
        <v>80</v>
      </c>
      <c r="I715" s="3" t="str">
        <f t="shared" si="488"/>
        <v>C U I T</v>
      </c>
      <c r="J715" s="33"/>
      <c r="K715" s="3"/>
      <c r="L715" s="41"/>
      <c r="M715" s="41"/>
      <c r="N715" s="41"/>
      <c r="O715" s="41"/>
      <c r="P715" s="41"/>
      <c r="Q715" s="41"/>
      <c r="R715" s="41"/>
      <c r="S715" s="41"/>
      <c r="T715" s="3" t="s">
        <v>645</v>
      </c>
      <c r="U715" s="3" t="str">
        <f t="shared" si="489"/>
        <v>PESOS ARGENTINOS</v>
      </c>
      <c r="V715" s="41">
        <v>1</v>
      </c>
      <c r="W715" s="41">
        <v>1</v>
      </c>
      <c r="X715" s="3">
        <v>0</v>
      </c>
      <c r="Y715" s="3" t="str">
        <f t="shared" si="490"/>
        <v>NO CORRESPONDE</v>
      </c>
      <c r="Z715" s="3"/>
      <c r="AA715" s="39" t="str">
        <f t="shared" si="495"/>
        <v/>
      </c>
      <c r="AC715" s="46"/>
      <c r="AD715" s="7"/>
      <c r="AE715" s="3" t="str">
        <f t="shared" si="491"/>
        <v/>
      </c>
      <c r="AF715" s="47">
        <f t="shared" si="527"/>
        <v>0</v>
      </c>
      <c r="AG715" s="46"/>
      <c r="AH715" s="7"/>
      <c r="AI715" s="3" t="str">
        <f t="shared" si="492"/>
        <v/>
      </c>
      <c r="AJ715" s="47">
        <f t="shared" si="528"/>
        <v>0</v>
      </c>
      <c r="AK715" s="53">
        <f t="shared" si="529"/>
        <v>0</v>
      </c>
      <c r="AL715" s="53">
        <f t="shared" si="530"/>
        <v>0</v>
      </c>
      <c r="AN715" s="56">
        <f t="shared" si="493"/>
        <v>0</v>
      </c>
      <c r="AP715" t="str">
        <f t="shared" si="496"/>
        <v/>
      </c>
      <c r="AQ715" t="str">
        <f t="shared" si="497"/>
        <v/>
      </c>
      <c r="AR715" t="str">
        <f t="shared" si="498"/>
        <v/>
      </c>
      <c r="AS715" t="str">
        <f t="shared" si="499"/>
        <v/>
      </c>
      <c r="AT715" t="str">
        <f t="shared" si="500"/>
        <v/>
      </c>
      <c r="AU715" t="str">
        <f t="shared" si="501"/>
        <v>80</v>
      </c>
      <c r="AV715" t="str">
        <f t="shared" si="502"/>
        <v/>
      </c>
      <c r="AW715" t="str">
        <f t="shared" si="503"/>
        <v xml:space="preserve">                              </v>
      </c>
      <c r="AX715" t="str">
        <f t="shared" si="504"/>
        <v>000000000000000</v>
      </c>
      <c r="AY715" t="str">
        <f t="shared" si="505"/>
        <v>000000000000000</v>
      </c>
      <c r="AZ715" t="str">
        <f t="shared" si="506"/>
        <v>000000000000000</v>
      </c>
      <c r="BA715" t="str">
        <f t="shared" si="507"/>
        <v>000000000000000</v>
      </c>
      <c r="BB715" t="str">
        <f t="shared" si="508"/>
        <v>000000000000000</v>
      </c>
      <c r="BC715" t="str">
        <f t="shared" si="509"/>
        <v>000000000000000</v>
      </c>
      <c r="BD715" t="str">
        <f t="shared" si="510"/>
        <v>000000000000000</v>
      </c>
      <c r="BE715" t="str">
        <f t="shared" si="511"/>
        <v>000000000000000</v>
      </c>
      <c r="BF715" t="str">
        <f t="shared" si="512"/>
        <v>PES</v>
      </c>
      <c r="BG715" t="str">
        <f t="shared" si="513"/>
        <v>0001000000</v>
      </c>
      <c r="BH715">
        <f t="shared" si="514"/>
        <v>1</v>
      </c>
      <c r="BI715" t="str">
        <f t="shared" si="515"/>
        <v xml:space="preserve"> </v>
      </c>
      <c r="BJ715" t="str">
        <f t="shared" si="516"/>
        <v>000000000000000</v>
      </c>
      <c r="BK715" t="str">
        <f t="shared" si="517"/>
        <v/>
      </c>
      <c r="BL715" t="str">
        <f t="shared" si="518"/>
        <v/>
      </c>
      <c r="BM715" t="str">
        <f t="shared" si="519"/>
        <v/>
      </c>
      <c r="BN715" t="str">
        <f t="shared" si="520"/>
        <v/>
      </c>
      <c r="BO715" t="str">
        <f t="shared" si="521"/>
        <v/>
      </c>
      <c r="BP715" t="str">
        <f t="shared" si="522"/>
        <v/>
      </c>
      <c r="BQ715" t="str">
        <f t="shared" si="523"/>
        <v/>
      </c>
      <c r="BR715" t="str">
        <f t="shared" si="524"/>
        <v/>
      </c>
      <c r="BS715" s="22" t="str">
        <f ca="1">IF(BT715="","",MAX($BS$5:INDIRECT(ADDRESS(ROW()-1,COLUMN())))+1)</f>
        <v/>
      </c>
      <c r="BT715" s="22" t="str">
        <f t="shared" si="525"/>
        <v/>
      </c>
      <c r="BU715" s="22" t="str">
        <f ca="1">IF(BV715="","",MAX($BU$5:INDIRECT(ADDRESS(ROW()-1,COLUMN())))+1)</f>
        <v/>
      </c>
      <c r="BV715" s="22" t="str">
        <f t="shared" si="526"/>
        <v/>
      </c>
    </row>
    <row r="716" spans="2:74">
      <c r="B716" s="39"/>
      <c r="C716" s="3"/>
      <c r="D716" s="3" t="str">
        <f t="shared" si="487"/>
        <v/>
      </c>
      <c r="E716" s="40"/>
      <c r="F716" s="40"/>
      <c r="G716" s="40">
        <f t="shared" si="494"/>
        <v>0</v>
      </c>
      <c r="H716" s="3">
        <v>80</v>
      </c>
      <c r="I716" s="3" t="str">
        <f t="shared" si="488"/>
        <v>C U I T</v>
      </c>
      <c r="J716" s="33"/>
      <c r="K716" s="3"/>
      <c r="L716" s="41"/>
      <c r="M716" s="41"/>
      <c r="N716" s="41"/>
      <c r="O716" s="41"/>
      <c r="P716" s="41"/>
      <c r="Q716" s="41"/>
      <c r="R716" s="41"/>
      <c r="S716" s="41"/>
      <c r="T716" s="3" t="s">
        <v>645</v>
      </c>
      <c r="U716" s="3" t="str">
        <f t="shared" si="489"/>
        <v>PESOS ARGENTINOS</v>
      </c>
      <c r="V716" s="41">
        <v>1</v>
      </c>
      <c r="W716" s="41">
        <v>1</v>
      </c>
      <c r="X716" s="3">
        <v>0</v>
      </c>
      <c r="Y716" s="3" t="str">
        <f t="shared" si="490"/>
        <v>NO CORRESPONDE</v>
      </c>
      <c r="Z716" s="3"/>
      <c r="AA716" s="39" t="str">
        <f t="shared" si="495"/>
        <v/>
      </c>
      <c r="AC716" s="46"/>
      <c r="AD716" s="7"/>
      <c r="AE716" s="3" t="str">
        <f t="shared" si="491"/>
        <v/>
      </c>
      <c r="AF716" s="47">
        <f t="shared" si="527"/>
        <v>0</v>
      </c>
      <c r="AG716" s="46"/>
      <c r="AH716" s="7"/>
      <c r="AI716" s="3" t="str">
        <f t="shared" si="492"/>
        <v/>
      </c>
      <c r="AJ716" s="47">
        <f t="shared" si="528"/>
        <v>0</v>
      </c>
      <c r="AK716" s="53">
        <f t="shared" si="529"/>
        <v>0</v>
      </c>
      <c r="AL716" s="53">
        <f t="shared" si="530"/>
        <v>0</v>
      </c>
      <c r="AN716" s="56">
        <f t="shared" si="493"/>
        <v>0</v>
      </c>
      <c r="AP716" t="str">
        <f t="shared" si="496"/>
        <v/>
      </c>
      <c r="AQ716" t="str">
        <f t="shared" si="497"/>
        <v/>
      </c>
      <c r="AR716" t="str">
        <f t="shared" si="498"/>
        <v/>
      </c>
      <c r="AS716" t="str">
        <f t="shared" si="499"/>
        <v/>
      </c>
      <c r="AT716" t="str">
        <f t="shared" si="500"/>
        <v/>
      </c>
      <c r="AU716" t="str">
        <f t="shared" si="501"/>
        <v>80</v>
      </c>
      <c r="AV716" t="str">
        <f t="shared" si="502"/>
        <v/>
      </c>
      <c r="AW716" t="str">
        <f t="shared" si="503"/>
        <v xml:space="preserve">                              </v>
      </c>
      <c r="AX716" t="str">
        <f t="shared" si="504"/>
        <v>000000000000000</v>
      </c>
      <c r="AY716" t="str">
        <f t="shared" si="505"/>
        <v>000000000000000</v>
      </c>
      <c r="AZ716" t="str">
        <f t="shared" si="506"/>
        <v>000000000000000</v>
      </c>
      <c r="BA716" t="str">
        <f t="shared" si="507"/>
        <v>000000000000000</v>
      </c>
      <c r="BB716" t="str">
        <f t="shared" si="508"/>
        <v>000000000000000</v>
      </c>
      <c r="BC716" t="str">
        <f t="shared" si="509"/>
        <v>000000000000000</v>
      </c>
      <c r="BD716" t="str">
        <f t="shared" si="510"/>
        <v>000000000000000</v>
      </c>
      <c r="BE716" t="str">
        <f t="shared" si="511"/>
        <v>000000000000000</v>
      </c>
      <c r="BF716" t="str">
        <f t="shared" si="512"/>
        <v>PES</v>
      </c>
      <c r="BG716" t="str">
        <f t="shared" si="513"/>
        <v>0001000000</v>
      </c>
      <c r="BH716">
        <f t="shared" si="514"/>
        <v>1</v>
      </c>
      <c r="BI716" t="str">
        <f t="shared" si="515"/>
        <v xml:space="preserve"> </v>
      </c>
      <c r="BJ716" t="str">
        <f t="shared" si="516"/>
        <v>000000000000000</v>
      </c>
      <c r="BK716" t="str">
        <f t="shared" si="517"/>
        <v/>
      </c>
      <c r="BL716" t="str">
        <f t="shared" si="518"/>
        <v/>
      </c>
      <c r="BM716" t="str">
        <f t="shared" si="519"/>
        <v/>
      </c>
      <c r="BN716" t="str">
        <f t="shared" si="520"/>
        <v/>
      </c>
      <c r="BO716" t="str">
        <f t="shared" si="521"/>
        <v/>
      </c>
      <c r="BP716" t="str">
        <f t="shared" si="522"/>
        <v/>
      </c>
      <c r="BQ716" t="str">
        <f t="shared" si="523"/>
        <v/>
      </c>
      <c r="BR716" t="str">
        <f t="shared" si="524"/>
        <v/>
      </c>
      <c r="BS716" s="22" t="str">
        <f ca="1">IF(BT716="","",MAX($BS$5:INDIRECT(ADDRESS(ROW()-1,COLUMN())))+1)</f>
        <v/>
      </c>
      <c r="BT716" s="22" t="str">
        <f t="shared" si="525"/>
        <v/>
      </c>
      <c r="BU716" s="22" t="str">
        <f ca="1">IF(BV716="","",MAX($BU$5:INDIRECT(ADDRESS(ROW()-1,COLUMN())))+1)</f>
        <v/>
      </c>
      <c r="BV716" s="22" t="str">
        <f t="shared" si="526"/>
        <v/>
      </c>
    </row>
    <row r="717" spans="2:74">
      <c r="B717" s="39"/>
      <c r="C717" s="3"/>
      <c r="D717" s="3" t="str">
        <f t="shared" si="487"/>
        <v/>
      </c>
      <c r="E717" s="40"/>
      <c r="F717" s="40"/>
      <c r="G717" s="40">
        <f t="shared" si="494"/>
        <v>0</v>
      </c>
      <c r="H717" s="3">
        <v>80</v>
      </c>
      <c r="I717" s="3" t="str">
        <f t="shared" si="488"/>
        <v>C U I T</v>
      </c>
      <c r="J717" s="33"/>
      <c r="K717" s="3"/>
      <c r="L717" s="41"/>
      <c r="M717" s="41"/>
      <c r="N717" s="41"/>
      <c r="O717" s="41"/>
      <c r="P717" s="41"/>
      <c r="Q717" s="41"/>
      <c r="R717" s="41"/>
      <c r="S717" s="41"/>
      <c r="T717" s="3" t="s">
        <v>645</v>
      </c>
      <c r="U717" s="3" t="str">
        <f t="shared" si="489"/>
        <v>PESOS ARGENTINOS</v>
      </c>
      <c r="V717" s="41">
        <v>1</v>
      </c>
      <c r="W717" s="41">
        <v>1</v>
      </c>
      <c r="X717" s="3">
        <v>0</v>
      </c>
      <c r="Y717" s="3" t="str">
        <f t="shared" si="490"/>
        <v>NO CORRESPONDE</v>
      </c>
      <c r="Z717" s="3"/>
      <c r="AA717" s="39" t="str">
        <f t="shared" si="495"/>
        <v/>
      </c>
      <c r="AC717" s="46"/>
      <c r="AD717" s="7"/>
      <c r="AE717" s="3" t="str">
        <f t="shared" si="491"/>
        <v/>
      </c>
      <c r="AF717" s="47">
        <f t="shared" si="527"/>
        <v>0</v>
      </c>
      <c r="AG717" s="46"/>
      <c r="AH717" s="7"/>
      <c r="AI717" s="3" t="str">
        <f t="shared" si="492"/>
        <v/>
      </c>
      <c r="AJ717" s="47">
        <f t="shared" si="528"/>
        <v>0</v>
      </c>
      <c r="AK717" s="53">
        <f t="shared" si="529"/>
        <v>0</v>
      </c>
      <c r="AL717" s="53">
        <f t="shared" si="530"/>
        <v>0</v>
      </c>
      <c r="AN717" s="56">
        <f t="shared" si="493"/>
        <v>0</v>
      </c>
      <c r="AP717" t="str">
        <f t="shared" si="496"/>
        <v/>
      </c>
      <c r="AQ717" t="str">
        <f t="shared" si="497"/>
        <v/>
      </c>
      <c r="AR717" t="str">
        <f t="shared" si="498"/>
        <v/>
      </c>
      <c r="AS717" t="str">
        <f t="shared" si="499"/>
        <v/>
      </c>
      <c r="AT717" t="str">
        <f t="shared" si="500"/>
        <v/>
      </c>
      <c r="AU717" t="str">
        <f t="shared" si="501"/>
        <v>80</v>
      </c>
      <c r="AV717" t="str">
        <f t="shared" si="502"/>
        <v/>
      </c>
      <c r="AW717" t="str">
        <f t="shared" si="503"/>
        <v xml:space="preserve">                              </v>
      </c>
      <c r="AX717" t="str">
        <f t="shared" si="504"/>
        <v>000000000000000</v>
      </c>
      <c r="AY717" t="str">
        <f t="shared" si="505"/>
        <v>000000000000000</v>
      </c>
      <c r="AZ717" t="str">
        <f t="shared" si="506"/>
        <v>000000000000000</v>
      </c>
      <c r="BA717" t="str">
        <f t="shared" si="507"/>
        <v>000000000000000</v>
      </c>
      <c r="BB717" t="str">
        <f t="shared" si="508"/>
        <v>000000000000000</v>
      </c>
      <c r="BC717" t="str">
        <f t="shared" si="509"/>
        <v>000000000000000</v>
      </c>
      <c r="BD717" t="str">
        <f t="shared" si="510"/>
        <v>000000000000000</v>
      </c>
      <c r="BE717" t="str">
        <f t="shared" si="511"/>
        <v>000000000000000</v>
      </c>
      <c r="BF717" t="str">
        <f t="shared" si="512"/>
        <v>PES</v>
      </c>
      <c r="BG717" t="str">
        <f t="shared" si="513"/>
        <v>0001000000</v>
      </c>
      <c r="BH717">
        <f t="shared" si="514"/>
        <v>1</v>
      </c>
      <c r="BI717" t="str">
        <f t="shared" si="515"/>
        <v xml:space="preserve"> </v>
      </c>
      <c r="BJ717" t="str">
        <f t="shared" si="516"/>
        <v>000000000000000</v>
      </c>
      <c r="BK717" t="str">
        <f t="shared" si="517"/>
        <v/>
      </c>
      <c r="BL717" t="str">
        <f t="shared" si="518"/>
        <v/>
      </c>
      <c r="BM717" t="str">
        <f t="shared" si="519"/>
        <v/>
      </c>
      <c r="BN717" t="str">
        <f t="shared" si="520"/>
        <v/>
      </c>
      <c r="BO717" t="str">
        <f t="shared" si="521"/>
        <v/>
      </c>
      <c r="BP717" t="str">
        <f t="shared" si="522"/>
        <v/>
      </c>
      <c r="BQ717" t="str">
        <f t="shared" si="523"/>
        <v/>
      </c>
      <c r="BR717" t="str">
        <f t="shared" si="524"/>
        <v/>
      </c>
      <c r="BS717" s="22" t="str">
        <f ca="1">IF(BT717="","",MAX($BS$5:INDIRECT(ADDRESS(ROW()-1,COLUMN())))+1)</f>
        <v/>
      </c>
      <c r="BT717" s="22" t="str">
        <f t="shared" si="525"/>
        <v/>
      </c>
      <c r="BU717" s="22" t="str">
        <f ca="1">IF(BV717="","",MAX($BU$5:INDIRECT(ADDRESS(ROW()-1,COLUMN())))+1)</f>
        <v/>
      </c>
      <c r="BV717" s="22" t="str">
        <f t="shared" si="526"/>
        <v/>
      </c>
    </row>
    <row r="718" spans="2:74">
      <c r="B718" s="39"/>
      <c r="C718" s="3"/>
      <c r="D718" s="3" t="str">
        <f t="shared" si="487"/>
        <v/>
      </c>
      <c r="E718" s="40"/>
      <c r="F718" s="40"/>
      <c r="G718" s="40">
        <f t="shared" si="494"/>
        <v>0</v>
      </c>
      <c r="H718" s="3">
        <v>80</v>
      </c>
      <c r="I718" s="3" t="str">
        <f t="shared" si="488"/>
        <v>C U I T</v>
      </c>
      <c r="J718" s="33"/>
      <c r="K718" s="3"/>
      <c r="L718" s="41"/>
      <c r="M718" s="41"/>
      <c r="N718" s="41"/>
      <c r="O718" s="41"/>
      <c r="P718" s="41"/>
      <c r="Q718" s="41"/>
      <c r="R718" s="41"/>
      <c r="S718" s="41"/>
      <c r="T718" s="3" t="s">
        <v>645</v>
      </c>
      <c r="U718" s="3" t="str">
        <f t="shared" si="489"/>
        <v>PESOS ARGENTINOS</v>
      </c>
      <c r="V718" s="41">
        <v>1</v>
      </c>
      <c r="W718" s="41">
        <v>1</v>
      </c>
      <c r="X718" s="3">
        <v>0</v>
      </c>
      <c r="Y718" s="3" t="str">
        <f t="shared" si="490"/>
        <v>NO CORRESPONDE</v>
      </c>
      <c r="Z718" s="3"/>
      <c r="AA718" s="39" t="str">
        <f t="shared" si="495"/>
        <v/>
      </c>
      <c r="AC718" s="46"/>
      <c r="AD718" s="7"/>
      <c r="AE718" s="3" t="str">
        <f t="shared" si="491"/>
        <v/>
      </c>
      <c r="AF718" s="47">
        <f t="shared" si="527"/>
        <v>0</v>
      </c>
      <c r="AG718" s="46"/>
      <c r="AH718" s="7"/>
      <c r="AI718" s="3" t="str">
        <f t="shared" si="492"/>
        <v/>
      </c>
      <c r="AJ718" s="47">
        <f t="shared" si="528"/>
        <v>0</v>
      </c>
      <c r="AK718" s="53">
        <f t="shared" si="529"/>
        <v>0</v>
      </c>
      <c r="AL718" s="53">
        <f t="shared" si="530"/>
        <v>0</v>
      </c>
      <c r="AN718" s="56">
        <f t="shared" si="493"/>
        <v>0</v>
      </c>
      <c r="AP718" t="str">
        <f t="shared" si="496"/>
        <v/>
      </c>
      <c r="AQ718" t="str">
        <f t="shared" si="497"/>
        <v/>
      </c>
      <c r="AR718" t="str">
        <f t="shared" si="498"/>
        <v/>
      </c>
      <c r="AS718" t="str">
        <f t="shared" si="499"/>
        <v/>
      </c>
      <c r="AT718" t="str">
        <f t="shared" si="500"/>
        <v/>
      </c>
      <c r="AU718" t="str">
        <f t="shared" si="501"/>
        <v>80</v>
      </c>
      <c r="AV718" t="str">
        <f t="shared" si="502"/>
        <v/>
      </c>
      <c r="AW718" t="str">
        <f t="shared" si="503"/>
        <v xml:space="preserve">                              </v>
      </c>
      <c r="AX718" t="str">
        <f t="shared" si="504"/>
        <v>000000000000000</v>
      </c>
      <c r="AY718" t="str">
        <f t="shared" si="505"/>
        <v>000000000000000</v>
      </c>
      <c r="AZ718" t="str">
        <f t="shared" si="506"/>
        <v>000000000000000</v>
      </c>
      <c r="BA718" t="str">
        <f t="shared" si="507"/>
        <v>000000000000000</v>
      </c>
      <c r="BB718" t="str">
        <f t="shared" si="508"/>
        <v>000000000000000</v>
      </c>
      <c r="BC718" t="str">
        <f t="shared" si="509"/>
        <v>000000000000000</v>
      </c>
      <c r="BD718" t="str">
        <f t="shared" si="510"/>
        <v>000000000000000</v>
      </c>
      <c r="BE718" t="str">
        <f t="shared" si="511"/>
        <v>000000000000000</v>
      </c>
      <c r="BF718" t="str">
        <f t="shared" si="512"/>
        <v>PES</v>
      </c>
      <c r="BG718" t="str">
        <f t="shared" si="513"/>
        <v>0001000000</v>
      </c>
      <c r="BH718">
        <f t="shared" si="514"/>
        <v>1</v>
      </c>
      <c r="BI718" t="str">
        <f t="shared" si="515"/>
        <v xml:space="preserve"> </v>
      </c>
      <c r="BJ718" t="str">
        <f t="shared" si="516"/>
        <v>000000000000000</v>
      </c>
      <c r="BK718" t="str">
        <f t="shared" si="517"/>
        <v/>
      </c>
      <c r="BL718" t="str">
        <f t="shared" si="518"/>
        <v/>
      </c>
      <c r="BM718" t="str">
        <f t="shared" si="519"/>
        <v/>
      </c>
      <c r="BN718" t="str">
        <f t="shared" si="520"/>
        <v/>
      </c>
      <c r="BO718" t="str">
        <f t="shared" si="521"/>
        <v/>
      </c>
      <c r="BP718" t="str">
        <f t="shared" si="522"/>
        <v/>
      </c>
      <c r="BQ718" t="str">
        <f t="shared" si="523"/>
        <v/>
      </c>
      <c r="BR718" t="str">
        <f t="shared" si="524"/>
        <v/>
      </c>
      <c r="BS718" s="22" t="str">
        <f ca="1">IF(BT718="","",MAX($BS$5:INDIRECT(ADDRESS(ROW()-1,COLUMN())))+1)</f>
        <v/>
      </c>
      <c r="BT718" s="22" t="str">
        <f t="shared" si="525"/>
        <v/>
      </c>
      <c r="BU718" s="22" t="str">
        <f ca="1">IF(BV718="","",MAX($BU$5:INDIRECT(ADDRESS(ROW()-1,COLUMN())))+1)</f>
        <v/>
      </c>
      <c r="BV718" s="22" t="str">
        <f t="shared" si="526"/>
        <v/>
      </c>
    </row>
    <row r="719" spans="2:74">
      <c r="B719" s="39"/>
      <c r="C719" s="3"/>
      <c r="D719" s="3" t="str">
        <f t="shared" si="487"/>
        <v/>
      </c>
      <c r="E719" s="40"/>
      <c r="F719" s="40"/>
      <c r="G719" s="40">
        <f t="shared" si="494"/>
        <v>0</v>
      </c>
      <c r="H719" s="3">
        <v>80</v>
      </c>
      <c r="I719" s="3" t="str">
        <f t="shared" si="488"/>
        <v>C U I T</v>
      </c>
      <c r="J719" s="33"/>
      <c r="K719" s="3"/>
      <c r="L719" s="41"/>
      <c r="M719" s="41"/>
      <c r="N719" s="41"/>
      <c r="O719" s="41"/>
      <c r="P719" s="41"/>
      <c r="Q719" s="41"/>
      <c r="R719" s="41"/>
      <c r="S719" s="41"/>
      <c r="T719" s="3" t="s">
        <v>645</v>
      </c>
      <c r="U719" s="3" t="str">
        <f t="shared" si="489"/>
        <v>PESOS ARGENTINOS</v>
      </c>
      <c r="V719" s="41">
        <v>1</v>
      </c>
      <c r="W719" s="41">
        <v>1</v>
      </c>
      <c r="X719" s="3">
        <v>0</v>
      </c>
      <c r="Y719" s="3" t="str">
        <f t="shared" si="490"/>
        <v>NO CORRESPONDE</v>
      </c>
      <c r="Z719" s="3"/>
      <c r="AA719" s="39" t="str">
        <f t="shared" si="495"/>
        <v/>
      </c>
      <c r="AC719" s="46"/>
      <c r="AD719" s="7"/>
      <c r="AE719" s="3" t="str">
        <f t="shared" si="491"/>
        <v/>
      </c>
      <c r="AF719" s="47">
        <f t="shared" si="527"/>
        <v>0</v>
      </c>
      <c r="AG719" s="46"/>
      <c r="AH719" s="7"/>
      <c r="AI719" s="3" t="str">
        <f t="shared" si="492"/>
        <v/>
      </c>
      <c r="AJ719" s="47">
        <f t="shared" si="528"/>
        <v>0</v>
      </c>
      <c r="AK719" s="53">
        <f t="shared" si="529"/>
        <v>0</v>
      </c>
      <c r="AL719" s="53">
        <f t="shared" si="530"/>
        <v>0</v>
      </c>
      <c r="AN719" s="56">
        <f t="shared" si="493"/>
        <v>0</v>
      </c>
      <c r="AP719" t="str">
        <f t="shared" si="496"/>
        <v/>
      </c>
      <c r="AQ719" t="str">
        <f t="shared" si="497"/>
        <v/>
      </c>
      <c r="AR719" t="str">
        <f t="shared" si="498"/>
        <v/>
      </c>
      <c r="AS719" t="str">
        <f t="shared" si="499"/>
        <v/>
      </c>
      <c r="AT719" t="str">
        <f t="shared" si="500"/>
        <v/>
      </c>
      <c r="AU719" t="str">
        <f t="shared" si="501"/>
        <v>80</v>
      </c>
      <c r="AV719" t="str">
        <f t="shared" si="502"/>
        <v/>
      </c>
      <c r="AW719" t="str">
        <f t="shared" si="503"/>
        <v xml:space="preserve">                              </v>
      </c>
      <c r="AX719" t="str">
        <f t="shared" si="504"/>
        <v>000000000000000</v>
      </c>
      <c r="AY719" t="str">
        <f t="shared" si="505"/>
        <v>000000000000000</v>
      </c>
      <c r="AZ719" t="str">
        <f t="shared" si="506"/>
        <v>000000000000000</v>
      </c>
      <c r="BA719" t="str">
        <f t="shared" si="507"/>
        <v>000000000000000</v>
      </c>
      <c r="BB719" t="str">
        <f t="shared" si="508"/>
        <v>000000000000000</v>
      </c>
      <c r="BC719" t="str">
        <f t="shared" si="509"/>
        <v>000000000000000</v>
      </c>
      <c r="BD719" t="str">
        <f t="shared" si="510"/>
        <v>000000000000000</v>
      </c>
      <c r="BE719" t="str">
        <f t="shared" si="511"/>
        <v>000000000000000</v>
      </c>
      <c r="BF719" t="str">
        <f t="shared" si="512"/>
        <v>PES</v>
      </c>
      <c r="BG719" t="str">
        <f t="shared" si="513"/>
        <v>0001000000</v>
      </c>
      <c r="BH719">
        <f t="shared" si="514"/>
        <v>1</v>
      </c>
      <c r="BI719" t="str">
        <f t="shared" si="515"/>
        <v xml:space="preserve"> </v>
      </c>
      <c r="BJ719" t="str">
        <f t="shared" si="516"/>
        <v>000000000000000</v>
      </c>
      <c r="BK719" t="str">
        <f t="shared" si="517"/>
        <v/>
      </c>
      <c r="BL719" t="str">
        <f t="shared" si="518"/>
        <v/>
      </c>
      <c r="BM719" t="str">
        <f t="shared" si="519"/>
        <v/>
      </c>
      <c r="BN719" t="str">
        <f t="shared" si="520"/>
        <v/>
      </c>
      <c r="BO719" t="str">
        <f t="shared" si="521"/>
        <v/>
      </c>
      <c r="BP719" t="str">
        <f t="shared" si="522"/>
        <v/>
      </c>
      <c r="BQ719" t="str">
        <f t="shared" si="523"/>
        <v/>
      </c>
      <c r="BR719" t="str">
        <f t="shared" si="524"/>
        <v/>
      </c>
      <c r="BS719" s="22" t="str">
        <f ca="1">IF(BT719="","",MAX($BS$5:INDIRECT(ADDRESS(ROW()-1,COLUMN())))+1)</f>
        <v/>
      </c>
      <c r="BT719" s="22" t="str">
        <f t="shared" si="525"/>
        <v/>
      </c>
      <c r="BU719" s="22" t="str">
        <f ca="1">IF(BV719="","",MAX($BU$5:INDIRECT(ADDRESS(ROW()-1,COLUMN())))+1)</f>
        <v/>
      </c>
      <c r="BV719" s="22" t="str">
        <f t="shared" si="526"/>
        <v/>
      </c>
    </row>
    <row r="720" spans="2:74">
      <c r="B720" s="39"/>
      <c r="C720" s="3"/>
      <c r="D720" s="3" t="str">
        <f t="shared" si="487"/>
        <v/>
      </c>
      <c r="E720" s="40"/>
      <c r="F720" s="40"/>
      <c r="G720" s="40">
        <f t="shared" si="494"/>
        <v>0</v>
      </c>
      <c r="H720" s="3">
        <v>80</v>
      </c>
      <c r="I720" s="3" t="str">
        <f t="shared" si="488"/>
        <v>C U I T</v>
      </c>
      <c r="J720" s="33"/>
      <c r="K720" s="3"/>
      <c r="L720" s="41"/>
      <c r="M720" s="41"/>
      <c r="N720" s="41"/>
      <c r="O720" s="41"/>
      <c r="P720" s="41"/>
      <c r="Q720" s="41"/>
      <c r="R720" s="41"/>
      <c r="S720" s="41"/>
      <c r="T720" s="3" t="s">
        <v>645</v>
      </c>
      <c r="U720" s="3" t="str">
        <f t="shared" si="489"/>
        <v>PESOS ARGENTINOS</v>
      </c>
      <c r="V720" s="41">
        <v>1</v>
      </c>
      <c r="W720" s="41">
        <v>1</v>
      </c>
      <c r="X720" s="3">
        <v>0</v>
      </c>
      <c r="Y720" s="3" t="str">
        <f t="shared" si="490"/>
        <v>NO CORRESPONDE</v>
      </c>
      <c r="Z720" s="3"/>
      <c r="AA720" s="39" t="str">
        <f t="shared" si="495"/>
        <v/>
      </c>
      <c r="AC720" s="46"/>
      <c r="AD720" s="7"/>
      <c r="AE720" s="3" t="str">
        <f t="shared" si="491"/>
        <v/>
      </c>
      <c r="AF720" s="47">
        <f t="shared" si="527"/>
        <v>0</v>
      </c>
      <c r="AG720" s="46"/>
      <c r="AH720" s="7"/>
      <c r="AI720" s="3" t="str">
        <f t="shared" si="492"/>
        <v/>
      </c>
      <c r="AJ720" s="47">
        <f t="shared" si="528"/>
        <v>0</v>
      </c>
      <c r="AK720" s="53">
        <f t="shared" si="529"/>
        <v>0</v>
      </c>
      <c r="AL720" s="53">
        <f t="shared" si="530"/>
        <v>0</v>
      </c>
      <c r="AN720" s="56">
        <f t="shared" si="493"/>
        <v>0</v>
      </c>
      <c r="AP720" t="str">
        <f t="shared" si="496"/>
        <v/>
      </c>
      <c r="AQ720" t="str">
        <f t="shared" si="497"/>
        <v/>
      </c>
      <c r="AR720" t="str">
        <f t="shared" si="498"/>
        <v/>
      </c>
      <c r="AS720" t="str">
        <f t="shared" si="499"/>
        <v/>
      </c>
      <c r="AT720" t="str">
        <f t="shared" si="500"/>
        <v/>
      </c>
      <c r="AU720" t="str">
        <f t="shared" si="501"/>
        <v>80</v>
      </c>
      <c r="AV720" t="str">
        <f t="shared" si="502"/>
        <v/>
      </c>
      <c r="AW720" t="str">
        <f t="shared" si="503"/>
        <v xml:space="preserve">                              </v>
      </c>
      <c r="AX720" t="str">
        <f t="shared" si="504"/>
        <v>000000000000000</v>
      </c>
      <c r="AY720" t="str">
        <f t="shared" si="505"/>
        <v>000000000000000</v>
      </c>
      <c r="AZ720" t="str">
        <f t="shared" si="506"/>
        <v>000000000000000</v>
      </c>
      <c r="BA720" t="str">
        <f t="shared" si="507"/>
        <v>000000000000000</v>
      </c>
      <c r="BB720" t="str">
        <f t="shared" si="508"/>
        <v>000000000000000</v>
      </c>
      <c r="BC720" t="str">
        <f t="shared" si="509"/>
        <v>000000000000000</v>
      </c>
      <c r="BD720" t="str">
        <f t="shared" si="510"/>
        <v>000000000000000</v>
      </c>
      <c r="BE720" t="str">
        <f t="shared" si="511"/>
        <v>000000000000000</v>
      </c>
      <c r="BF720" t="str">
        <f t="shared" si="512"/>
        <v>PES</v>
      </c>
      <c r="BG720" t="str">
        <f t="shared" si="513"/>
        <v>0001000000</v>
      </c>
      <c r="BH720">
        <f t="shared" si="514"/>
        <v>1</v>
      </c>
      <c r="BI720" t="str">
        <f t="shared" si="515"/>
        <v xml:space="preserve"> </v>
      </c>
      <c r="BJ720" t="str">
        <f t="shared" si="516"/>
        <v>000000000000000</v>
      </c>
      <c r="BK720" t="str">
        <f t="shared" si="517"/>
        <v/>
      </c>
      <c r="BL720" t="str">
        <f t="shared" si="518"/>
        <v/>
      </c>
      <c r="BM720" t="str">
        <f t="shared" si="519"/>
        <v/>
      </c>
      <c r="BN720" t="str">
        <f t="shared" si="520"/>
        <v/>
      </c>
      <c r="BO720" t="str">
        <f t="shared" si="521"/>
        <v/>
      </c>
      <c r="BP720" t="str">
        <f t="shared" si="522"/>
        <v/>
      </c>
      <c r="BQ720" t="str">
        <f t="shared" si="523"/>
        <v/>
      </c>
      <c r="BR720" t="str">
        <f t="shared" si="524"/>
        <v/>
      </c>
      <c r="BS720" s="22" t="str">
        <f ca="1">IF(BT720="","",MAX($BS$5:INDIRECT(ADDRESS(ROW()-1,COLUMN())))+1)</f>
        <v/>
      </c>
      <c r="BT720" s="22" t="str">
        <f t="shared" si="525"/>
        <v/>
      </c>
      <c r="BU720" s="22" t="str">
        <f ca="1">IF(BV720="","",MAX($BU$5:INDIRECT(ADDRESS(ROW()-1,COLUMN())))+1)</f>
        <v/>
      </c>
      <c r="BV720" s="22" t="str">
        <f t="shared" si="526"/>
        <v/>
      </c>
    </row>
    <row r="721" spans="2:74">
      <c r="B721" s="39"/>
      <c r="C721" s="3"/>
      <c r="D721" s="3" t="str">
        <f t="shared" si="487"/>
        <v/>
      </c>
      <c r="E721" s="40"/>
      <c r="F721" s="40"/>
      <c r="G721" s="40">
        <f t="shared" si="494"/>
        <v>0</v>
      </c>
      <c r="H721" s="3">
        <v>80</v>
      </c>
      <c r="I721" s="3" t="str">
        <f t="shared" si="488"/>
        <v>C U I T</v>
      </c>
      <c r="J721" s="33"/>
      <c r="K721" s="3"/>
      <c r="L721" s="41"/>
      <c r="M721" s="41"/>
      <c r="N721" s="41"/>
      <c r="O721" s="41"/>
      <c r="P721" s="41"/>
      <c r="Q721" s="41"/>
      <c r="R721" s="41"/>
      <c r="S721" s="41"/>
      <c r="T721" s="3" t="s">
        <v>645</v>
      </c>
      <c r="U721" s="3" t="str">
        <f t="shared" si="489"/>
        <v>PESOS ARGENTINOS</v>
      </c>
      <c r="V721" s="41">
        <v>1</v>
      </c>
      <c r="W721" s="41">
        <v>1</v>
      </c>
      <c r="X721" s="3">
        <v>0</v>
      </c>
      <c r="Y721" s="3" t="str">
        <f t="shared" si="490"/>
        <v>NO CORRESPONDE</v>
      </c>
      <c r="Z721" s="3"/>
      <c r="AA721" s="39" t="str">
        <f t="shared" si="495"/>
        <v/>
      </c>
      <c r="AC721" s="46"/>
      <c r="AD721" s="7"/>
      <c r="AE721" s="3" t="str">
        <f t="shared" si="491"/>
        <v/>
      </c>
      <c r="AF721" s="47">
        <f t="shared" si="527"/>
        <v>0</v>
      </c>
      <c r="AG721" s="46"/>
      <c r="AH721" s="7"/>
      <c r="AI721" s="3" t="str">
        <f t="shared" si="492"/>
        <v/>
      </c>
      <c r="AJ721" s="47">
        <f t="shared" si="528"/>
        <v>0</v>
      </c>
      <c r="AK721" s="53">
        <f t="shared" si="529"/>
        <v>0</v>
      </c>
      <c r="AL721" s="53">
        <f t="shared" si="530"/>
        <v>0</v>
      </c>
      <c r="AN721" s="56">
        <f t="shared" si="493"/>
        <v>0</v>
      </c>
      <c r="AP721" t="str">
        <f t="shared" si="496"/>
        <v/>
      </c>
      <c r="AQ721" t="str">
        <f t="shared" si="497"/>
        <v/>
      </c>
      <c r="AR721" t="str">
        <f t="shared" si="498"/>
        <v/>
      </c>
      <c r="AS721" t="str">
        <f t="shared" si="499"/>
        <v/>
      </c>
      <c r="AT721" t="str">
        <f t="shared" si="500"/>
        <v/>
      </c>
      <c r="AU721" t="str">
        <f t="shared" si="501"/>
        <v>80</v>
      </c>
      <c r="AV721" t="str">
        <f t="shared" si="502"/>
        <v/>
      </c>
      <c r="AW721" t="str">
        <f t="shared" si="503"/>
        <v xml:space="preserve">                              </v>
      </c>
      <c r="AX721" t="str">
        <f t="shared" si="504"/>
        <v>000000000000000</v>
      </c>
      <c r="AY721" t="str">
        <f t="shared" si="505"/>
        <v>000000000000000</v>
      </c>
      <c r="AZ721" t="str">
        <f t="shared" si="506"/>
        <v>000000000000000</v>
      </c>
      <c r="BA721" t="str">
        <f t="shared" si="507"/>
        <v>000000000000000</v>
      </c>
      <c r="BB721" t="str">
        <f t="shared" si="508"/>
        <v>000000000000000</v>
      </c>
      <c r="BC721" t="str">
        <f t="shared" si="509"/>
        <v>000000000000000</v>
      </c>
      <c r="BD721" t="str">
        <f t="shared" si="510"/>
        <v>000000000000000</v>
      </c>
      <c r="BE721" t="str">
        <f t="shared" si="511"/>
        <v>000000000000000</v>
      </c>
      <c r="BF721" t="str">
        <f t="shared" si="512"/>
        <v>PES</v>
      </c>
      <c r="BG721" t="str">
        <f t="shared" si="513"/>
        <v>0001000000</v>
      </c>
      <c r="BH721">
        <f t="shared" si="514"/>
        <v>1</v>
      </c>
      <c r="BI721" t="str">
        <f t="shared" si="515"/>
        <v xml:space="preserve"> </v>
      </c>
      <c r="BJ721" t="str">
        <f t="shared" si="516"/>
        <v>000000000000000</v>
      </c>
      <c r="BK721" t="str">
        <f t="shared" si="517"/>
        <v/>
      </c>
      <c r="BL721" t="str">
        <f t="shared" si="518"/>
        <v/>
      </c>
      <c r="BM721" t="str">
        <f t="shared" si="519"/>
        <v/>
      </c>
      <c r="BN721" t="str">
        <f t="shared" si="520"/>
        <v/>
      </c>
      <c r="BO721" t="str">
        <f t="shared" si="521"/>
        <v/>
      </c>
      <c r="BP721" t="str">
        <f t="shared" si="522"/>
        <v/>
      </c>
      <c r="BQ721" t="str">
        <f t="shared" si="523"/>
        <v/>
      </c>
      <c r="BR721" t="str">
        <f t="shared" si="524"/>
        <v/>
      </c>
      <c r="BS721" s="22" t="str">
        <f ca="1">IF(BT721="","",MAX($BS$5:INDIRECT(ADDRESS(ROW()-1,COLUMN())))+1)</f>
        <v/>
      </c>
      <c r="BT721" s="22" t="str">
        <f t="shared" si="525"/>
        <v/>
      </c>
      <c r="BU721" s="22" t="str">
        <f ca="1">IF(BV721="","",MAX($BU$5:INDIRECT(ADDRESS(ROW()-1,COLUMN())))+1)</f>
        <v/>
      </c>
      <c r="BV721" s="22" t="str">
        <f t="shared" si="526"/>
        <v/>
      </c>
    </row>
    <row r="722" spans="2:74">
      <c r="B722" s="39"/>
      <c r="C722" s="3"/>
      <c r="D722" s="3" t="str">
        <f t="shared" si="487"/>
        <v/>
      </c>
      <c r="E722" s="40"/>
      <c r="F722" s="40"/>
      <c r="G722" s="40">
        <f t="shared" si="494"/>
        <v>0</v>
      </c>
      <c r="H722" s="3">
        <v>80</v>
      </c>
      <c r="I722" s="3" t="str">
        <f t="shared" si="488"/>
        <v>C U I T</v>
      </c>
      <c r="J722" s="33"/>
      <c r="K722" s="3"/>
      <c r="L722" s="41"/>
      <c r="M722" s="41"/>
      <c r="N722" s="41"/>
      <c r="O722" s="41"/>
      <c r="P722" s="41"/>
      <c r="Q722" s="41"/>
      <c r="R722" s="41"/>
      <c r="S722" s="41"/>
      <c r="T722" s="3" t="s">
        <v>645</v>
      </c>
      <c r="U722" s="3" t="str">
        <f t="shared" si="489"/>
        <v>PESOS ARGENTINOS</v>
      </c>
      <c r="V722" s="41">
        <v>1</v>
      </c>
      <c r="W722" s="41">
        <v>1</v>
      </c>
      <c r="X722" s="3">
        <v>0</v>
      </c>
      <c r="Y722" s="3" t="str">
        <f t="shared" si="490"/>
        <v>NO CORRESPONDE</v>
      </c>
      <c r="Z722" s="3"/>
      <c r="AA722" s="39" t="str">
        <f t="shared" si="495"/>
        <v/>
      </c>
      <c r="AC722" s="46"/>
      <c r="AD722" s="7"/>
      <c r="AE722" s="3" t="str">
        <f t="shared" si="491"/>
        <v/>
      </c>
      <c r="AF722" s="47">
        <f t="shared" si="527"/>
        <v>0</v>
      </c>
      <c r="AG722" s="46"/>
      <c r="AH722" s="7"/>
      <c r="AI722" s="3" t="str">
        <f t="shared" si="492"/>
        <v/>
      </c>
      <c r="AJ722" s="47">
        <f t="shared" si="528"/>
        <v>0</v>
      </c>
      <c r="AK722" s="53">
        <f t="shared" si="529"/>
        <v>0</v>
      </c>
      <c r="AL722" s="53">
        <f t="shared" si="530"/>
        <v>0</v>
      </c>
      <c r="AN722" s="56">
        <f t="shared" si="493"/>
        <v>0</v>
      </c>
      <c r="AP722" t="str">
        <f t="shared" si="496"/>
        <v/>
      </c>
      <c r="AQ722" t="str">
        <f t="shared" si="497"/>
        <v/>
      </c>
      <c r="AR722" t="str">
        <f t="shared" si="498"/>
        <v/>
      </c>
      <c r="AS722" t="str">
        <f t="shared" si="499"/>
        <v/>
      </c>
      <c r="AT722" t="str">
        <f t="shared" si="500"/>
        <v/>
      </c>
      <c r="AU722" t="str">
        <f t="shared" si="501"/>
        <v>80</v>
      </c>
      <c r="AV722" t="str">
        <f t="shared" si="502"/>
        <v/>
      </c>
      <c r="AW722" t="str">
        <f t="shared" si="503"/>
        <v xml:space="preserve">                              </v>
      </c>
      <c r="AX722" t="str">
        <f t="shared" si="504"/>
        <v>000000000000000</v>
      </c>
      <c r="AY722" t="str">
        <f t="shared" si="505"/>
        <v>000000000000000</v>
      </c>
      <c r="AZ722" t="str">
        <f t="shared" si="506"/>
        <v>000000000000000</v>
      </c>
      <c r="BA722" t="str">
        <f t="shared" si="507"/>
        <v>000000000000000</v>
      </c>
      <c r="BB722" t="str">
        <f t="shared" si="508"/>
        <v>000000000000000</v>
      </c>
      <c r="BC722" t="str">
        <f t="shared" si="509"/>
        <v>000000000000000</v>
      </c>
      <c r="BD722" t="str">
        <f t="shared" si="510"/>
        <v>000000000000000</v>
      </c>
      <c r="BE722" t="str">
        <f t="shared" si="511"/>
        <v>000000000000000</v>
      </c>
      <c r="BF722" t="str">
        <f t="shared" si="512"/>
        <v>PES</v>
      </c>
      <c r="BG722" t="str">
        <f t="shared" si="513"/>
        <v>0001000000</v>
      </c>
      <c r="BH722">
        <f t="shared" si="514"/>
        <v>1</v>
      </c>
      <c r="BI722" t="str">
        <f t="shared" si="515"/>
        <v xml:space="preserve"> </v>
      </c>
      <c r="BJ722" t="str">
        <f t="shared" si="516"/>
        <v>000000000000000</v>
      </c>
      <c r="BK722" t="str">
        <f t="shared" si="517"/>
        <v/>
      </c>
      <c r="BL722" t="str">
        <f t="shared" si="518"/>
        <v/>
      </c>
      <c r="BM722" t="str">
        <f t="shared" si="519"/>
        <v/>
      </c>
      <c r="BN722" t="str">
        <f t="shared" si="520"/>
        <v/>
      </c>
      <c r="BO722" t="str">
        <f t="shared" si="521"/>
        <v/>
      </c>
      <c r="BP722" t="str">
        <f t="shared" si="522"/>
        <v/>
      </c>
      <c r="BQ722" t="str">
        <f t="shared" si="523"/>
        <v/>
      </c>
      <c r="BR722" t="str">
        <f t="shared" si="524"/>
        <v/>
      </c>
      <c r="BS722" s="22" t="str">
        <f ca="1">IF(BT722="","",MAX($BS$5:INDIRECT(ADDRESS(ROW()-1,COLUMN())))+1)</f>
        <v/>
      </c>
      <c r="BT722" s="22" t="str">
        <f t="shared" si="525"/>
        <v/>
      </c>
      <c r="BU722" s="22" t="str">
        <f ca="1">IF(BV722="","",MAX($BU$5:INDIRECT(ADDRESS(ROW()-1,COLUMN())))+1)</f>
        <v/>
      </c>
      <c r="BV722" s="22" t="str">
        <f t="shared" si="526"/>
        <v/>
      </c>
    </row>
    <row r="723" spans="2:74">
      <c r="B723" s="39"/>
      <c r="C723" s="3"/>
      <c r="D723" s="3" t="str">
        <f t="shared" si="487"/>
        <v/>
      </c>
      <c r="E723" s="40"/>
      <c r="F723" s="40"/>
      <c r="G723" s="40">
        <f t="shared" si="494"/>
        <v>0</v>
      </c>
      <c r="H723" s="3">
        <v>80</v>
      </c>
      <c r="I723" s="3" t="str">
        <f t="shared" si="488"/>
        <v>C U I T</v>
      </c>
      <c r="J723" s="33"/>
      <c r="K723" s="3"/>
      <c r="L723" s="41"/>
      <c r="M723" s="41"/>
      <c r="N723" s="41"/>
      <c r="O723" s="41"/>
      <c r="P723" s="41"/>
      <c r="Q723" s="41"/>
      <c r="R723" s="41"/>
      <c r="S723" s="41"/>
      <c r="T723" s="3" t="s">
        <v>645</v>
      </c>
      <c r="U723" s="3" t="str">
        <f t="shared" si="489"/>
        <v>PESOS ARGENTINOS</v>
      </c>
      <c r="V723" s="41">
        <v>1</v>
      </c>
      <c r="W723" s="41">
        <v>1</v>
      </c>
      <c r="X723" s="3">
        <v>0</v>
      </c>
      <c r="Y723" s="3" t="str">
        <f t="shared" si="490"/>
        <v>NO CORRESPONDE</v>
      </c>
      <c r="Z723" s="3"/>
      <c r="AA723" s="39" t="str">
        <f t="shared" si="495"/>
        <v/>
      </c>
      <c r="AC723" s="46"/>
      <c r="AD723" s="7"/>
      <c r="AE723" s="3" t="str">
        <f t="shared" si="491"/>
        <v/>
      </c>
      <c r="AF723" s="47">
        <f t="shared" si="527"/>
        <v>0</v>
      </c>
      <c r="AG723" s="46"/>
      <c r="AH723" s="7"/>
      <c r="AI723" s="3" t="str">
        <f t="shared" si="492"/>
        <v/>
      </c>
      <c r="AJ723" s="47">
        <f t="shared" si="528"/>
        <v>0</v>
      </c>
      <c r="AK723" s="53">
        <f t="shared" si="529"/>
        <v>0</v>
      </c>
      <c r="AL723" s="53">
        <f t="shared" si="530"/>
        <v>0</v>
      </c>
      <c r="AN723" s="56">
        <f t="shared" si="493"/>
        <v>0</v>
      </c>
      <c r="AP723" t="str">
        <f t="shared" si="496"/>
        <v/>
      </c>
      <c r="AQ723" t="str">
        <f t="shared" si="497"/>
        <v/>
      </c>
      <c r="AR723" t="str">
        <f t="shared" si="498"/>
        <v/>
      </c>
      <c r="AS723" t="str">
        <f t="shared" si="499"/>
        <v/>
      </c>
      <c r="AT723" t="str">
        <f t="shared" si="500"/>
        <v/>
      </c>
      <c r="AU723" t="str">
        <f t="shared" si="501"/>
        <v>80</v>
      </c>
      <c r="AV723" t="str">
        <f t="shared" si="502"/>
        <v/>
      </c>
      <c r="AW723" t="str">
        <f t="shared" si="503"/>
        <v xml:space="preserve">                              </v>
      </c>
      <c r="AX723" t="str">
        <f t="shared" si="504"/>
        <v>000000000000000</v>
      </c>
      <c r="AY723" t="str">
        <f t="shared" si="505"/>
        <v>000000000000000</v>
      </c>
      <c r="AZ723" t="str">
        <f t="shared" si="506"/>
        <v>000000000000000</v>
      </c>
      <c r="BA723" t="str">
        <f t="shared" si="507"/>
        <v>000000000000000</v>
      </c>
      <c r="BB723" t="str">
        <f t="shared" si="508"/>
        <v>000000000000000</v>
      </c>
      <c r="BC723" t="str">
        <f t="shared" si="509"/>
        <v>000000000000000</v>
      </c>
      <c r="BD723" t="str">
        <f t="shared" si="510"/>
        <v>000000000000000</v>
      </c>
      <c r="BE723" t="str">
        <f t="shared" si="511"/>
        <v>000000000000000</v>
      </c>
      <c r="BF723" t="str">
        <f t="shared" si="512"/>
        <v>PES</v>
      </c>
      <c r="BG723" t="str">
        <f t="shared" si="513"/>
        <v>0001000000</v>
      </c>
      <c r="BH723">
        <f t="shared" si="514"/>
        <v>1</v>
      </c>
      <c r="BI723" t="str">
        <f t="shared" si="515"/>
        <v xml:space="preserve"> </v>
      </c>
      <c r="BJ723" t="str">
        <f t="shared" si="516"/>
        <v>000000000000000</v>
      </c>
      <c r="BK723" t="str">
        <f t="shared" si="517"/>
        <v/>
      </c>
      <c r="BL723" t="str">
        <f t="shared" si="518"/>
        <v/>
      </c>
      <c r="BM723" t="str">
        <f t="shared" si="519"/>
        <v/>
      </c>
      <c r="BN723" t="str">
        <f t="shared" si="520"/>
        <v/>
      </c>
      <c r="BO723" t="str">
        <f t="shared" si="521"/>
        <v/>
      </c>
      <c r="BP723" t="str">
        <f t="shared" si="522"/>
        <v/>
      </c>
      <c r="BQ723" t="str">
        <f t="shared" si="523"/>
        <v/>
      </c>
      <c r="BR723" t="str">
        <f t="shared" si="524"/>
        <v/>
      </c>
      <c r="BS723" s="22" t="str">
        <f ca="1">IF(BT723="","",MAX($BS$5:INDIRECT(ADDRESS(ROW()-1,COLUMN())))+1)</f>
        <v/>
      </c>
      <c r="BT723" s="22" t="str">
        <f t="shared" si="525"/>
        <v/>
      </c>
      <c r="BU723" s="22" t="str">
        <f ca="1">IF(BV723="","",MAX($BU$5:INDIRECT(ADDRESS(ROW()-1,COLUMN())))+1)</f>
        <v/>
      </c>
      <c r="BV723" s="22" t="str">
        <f t="shared" si="526"/>
        <v/>
      </c>
    </row>
    <row r="724" spans="2:74">
      <c r="B724" s="39"/>
      <c r="C724" s="3"/>
      <c r="D724" s="3" t="str">
        <f t="shared" si="487"/>
        <v/>
      </c>
      <c r="E724" s="40"/>
      <c r="F724" s="40"/>
      <c r="G724" s="40">
        <f t="shared" si="494"/>
        <v>0</v>
      </c>
      <c r="H724" s="3">
        <v>80</v>
      </c>
      <c r="I724" s="3" t="str">
        <f t="shared" si="488"/>
        <v>C U I T</v>
      </c>
      <c r="J724" s="33"/>
      <c r="K724" s="3"/>
      <c r="L724" s="41"/>
      <c r="M724" s="41"/>
      <c r="N724" s="41"/>
      <c r="O724" s="41"/>
      <c r="P724" s="41"/>
      <c r="Q724" s="41"/>
      <c r="R724" s="41"/>
      <c r="S724" s="41"/>
      <c r="T724" s="3" t="s">
        <v>645</v>
      </c>
      <c r="U724" s="3" t="str">
        <f t="shared" si="489"/>
        <v>PESOS ARGENTINOS</v>
      </c>
      <c r="V724" s="41">
        <v>1</v>
      </c>
      <c r="W724" s="41">
        <v>1</v>
      </c>
      <c r="X724" s="3">
        <v>0</v>
      </c>
      <c r="Y724" s="3" t="str">
        <f t="shared" si="490"/>
        <v>NO CORRESPONDE</v>
      </c>
      <c r="Z724" s="3"/>
      <c r="AA724" s="39" t="str">
        <f t="shared" si="495"/>
        <v/>
      </c>
      <c r="AC724" s="46"/>
      <c r="AD724" s="7"/>
      <c r="AE724" s="3" t="str">
        <f t="shared" si="491"/>
        <v/>
      </c>
      <c r="AF724" s="47">
        <f t="shared" si="527"/>
        <v>0</v>
      </c>
      <c r="AG724" s="46"/>
      <c r="AH724" s="7"/>
      <c r="AI724" s="3" t="str">
        <f t="shared" si="492"/>
        <v/>
      </c>
      <c r="AJ724" s="47">
        <f t="shared" si="528"/>
        <v>0</v>
      </c>
      <c r="AK724" s="53">
        <f t="shared" si="529"/>
        <v>0</v>
      </c>
      <c r="AL724" s="53">
        <f t="shared" si="530"/>
        <v>0</v>
      </c>
      <c r="AN724" s="56">
        <f t="shared" si="493"/>
        <v>0</v>
      </c>
      <c r="AP724" t="str">
        <f t="shared" si="496"/>
        <v/>
      </c>
      <c r="AQ724" t="str">
        <f t="shared" si="497"/>
        <v/>
      </c>
      <c r="AR724" t="str">
        <f t="shared" si="498"/>
        <v/>
      </c>
      <c r="AS724" t="str">
        <f t="shared" si="499"/>
        <v/>
      </c>
      <c r="AT724" t="str">
        <f t="shared" si="500"/>
        <v/>
      </c>
      <c r="AU724" t="str">
        <f t="shared" si="501"/>
        <v>80</v>
      </c>
      <c r="AV724" t="str">
        <f t="shared" si="502"/>
        <v/>
      </c>
      <c r="AW724" t="str">
        <f t="shared" si="503"/>
        <v xml:space="preserve">                              </v>
      </c>
      <c r="AX724" t="str">
        <f t="shared" si="504"/>
        <v>000000000000000</v>
      </c>
      <c r="AY724" t="str">
        <f t="shared" si="505"/>
        <v>000000000000000</v>
      </c>
      <c r="AZ724" t="str">
        <f t="shared" si="506"/>
        <v>000000000000000</v>
      </c>
      <c r="BA724" t="str">
        <f t="shared" si="507"/>
        <v>000000000000000</v>
      </c>
      <c r="BB724" t="str">
        <f t="shared" si="508"/>
        <v>000000000000000</v>
      </c>
      <c r="BC724" t="str">
        <f t="shared" si="509"/>
        <v>000000000000000</v>
      </c>
      <c r="BD724" t="str">
        <f t="shared" si="510"/>
        <v>000000000000000</v>
      </c>
      <c r="BE724" t="str">
        <f t="shared" si="511"/>
        <v>000000000000000</v>
      </c>
      <c r="BF724" t="str">
        <f t="shared" si="512"/>
        <v>PES</v>
      </c>
      <c r="BG724" t="str">
        <f t="shared" si="513"/>
        <v>0001000000</v>
      </c>
      <c r="BH724">
        <f t="shared" si="514"/>
        <v>1</v>
      </c>
      <c r="BI724" t="str">
        <f t="shared" si="515"/>
        <v xml:space="preserve"> </v>
      </c>
      <c r="BJ724" t="str">
        <f t="shared" si="516"/>
        <v>000000000000000</v>
      </c>
      <c r="BK724" t="str">
        <f t="shared" si="517"/>
        <v/>
      </c>
      <c r="BL724" t="str">
        <f t="shared" si="518"/>
        <v/>
      </c>
      <c r="BM724" t="str">
        <f t="shared" si="519"/>
        <v/>
      </c>
      <c r="BN724" t="str">
        <f t="shared" si="520"/>
        <v/>
      </c>
      <c r="BO724" t="str">
        <f t="shared" si="521"/>
        <v/>
      </c>
      <c r="BP724" t="str">
        <f t="shared" si="522"/>
        <v/>
      </c>
      <c r="BQ724" t="str">
        <f t="shared" si="523"/>
        <v/>
      </c>
      <c r="BR724" t="str">
        <f t="shared" si="524"/>
        <v/>
      </c>
      <c r="BS724" s="22" t="str">
        <f ca="1">IF(BT724="","",MAX($BS$5:INDIRECT(ADDRESS(ROW()-1,COLUMN())))+1)</f>
        <v/>
      </c>
      <c r="BT724" s="22" t="str">
        <f t="shared" si="525"/>
        <v/>
      </c>
      <c r="BU724" s="22" t="str">
        <f ca="1">IF(BV724="","",MAX($BU$5:INDIRECT(ADDRESS(ROW()-1,COLUMN())))+1)</f>
        <v/>
      </c>
      <c r="BV724" s="22" t="str">
        <f t="shared" si="526"/>
        <v/>
      </c>
    </row>
    <row r="725" spans="2:74">
      <c r="B725" s="39"/>
      <c r="C725" s="3"/>
      <c r="D725" s="3" t="str">
        <f t="shared" si="487"/>
        <v/>
      </c>
      <c r="E725" s="40"/>
      <c r="F725" s="40"/>
      <c r="G725" s="40">
        <f t="shared" si="494"/>
        <v>0</v>
      </c>
      <c r="H725" s="3">
        <v>80</v>
      </c>
      <c r="I725" s="3" t="str">
        <f t="shared" si="488"/>
        <v>C U I T</v>
      </c>
      <c r="J725" s="33"/>
      <c r="K725" s="3"/>
      <c r="L725" s="41"/>
      <c r="M725" s="41"/>
      <c r="N725" s="41"/>
      <c r="O725" s="41"/>
      <c r="P725" s="41"/>
      <c r="Q725" s="41"/>
      <c r="R725" s="41"/>
      <c r="S725" s="41"/>
      <c r="T725" s="3" t="s">
        <v>645</v>
      </c>
      <c r="U725" s="3" t="str">
        <f t="shared" si="489"/>
        <v>PESOS ARGENTINOS</v>
      </c>
      <c r="V725" s="41">
        <v>1</v>
      </c>
      <c r="W725" s="41">
        <v>1</v>
      </c>
      <c r="X725" s="3">
        <v>0</v>
      </c>
      <c r="Y725" s="3" t="str">
        <f t="shared" si="490"/>
        <v>NO CORRESPONDE</v>
      </c>
      <c r="Z725" s="3"/>
      <c r="AA725" s="39" t="str">
        <f t="shared" si="495"/>
        <v/>
      </c>
      <c r="AC725" s="46"/>
      <c r="AD725" s="7"/>
      <c r="AE725" s="3" t="str">
        <f t="shared" si="491"/>
        <v/>
      </c>
      <c r="AF725" s="47">
        <f t="shared" si="527"/>
        <v>0</v>
      </c>
      <c r="AG725" s="46"/>
      <c r="AH725" s="7"/>
      <c r="AI725" s="3" t="str">
        <f t="shared" si="492"/>
        <v/>
      </c>
      <c r="AJ725" s="47">
        <f t="shared" si="528"/>
        <v>0</v>
      </c>
      <c r="AK725" s="53">
        <f t="shared" si="529"/>
        <v>0</v>
      </c>
      <c r="AL725" s="53">
        <f t="shared" si="530"/>
        <v>0</v>
      </c>
      <c r="AN725" s="56">
        <f t="shared" si="493"/>
        <v>0</v>
      </c>
      <c r="AP725" t="str">
        <f t="shared" si="496"/>
        <v/>
      </c>
      <c r="AQ725" t="str">
        <f t="shared" si="497"/>
        <v/>
      </c>
      <c r="AR725" t="str">
        <f t="shared" si="498"/>
        <v/>
      </c>
      <c r="AS725" t="str">
        <f t="shared" si="499"/>
        <v/>
      </c>
      <c r="AT725" t="str">
        <f t="shared" si="500"/>
        <v/>
      </c>
      <c r="AU725" t="str">
        <f t="shared" si="501"/>
        <v>80</v>
      </c>
      <c r="AV725" t="str">
        <f t="shared" si="502"/>
        <v/>
      </c>
      <c r="AW725" t="str">
        <f t="shared" si="503"/>
        <v xml:space="preserve">                              </v>
      </c>
      <c r="AX725" t="str">
        <f t="shared" si="504"/>
        <v>000000000000000</v>
      </c>
      <c r="AY725" t="str">
        <f t="shared" si="505"/>
        <v>000000000000000</v>
      </c>
      <c r="AZ725" t="str">
        <f t="shared" si="506"/>
        <v>000000000000000</v>
      </c>
      <c r="BA725" t="str">
        <f t="shared" si="507"/>
        <v>000000000000000</v>
      </c>
      <c r="BB725" t="str">
        <f t="shared" si="508"/>
        <v>000000000000000</v>
      </c>
      <c r="BC725" t="str">
        <f t="shared" si="509"/>
        <v>000000000000000</v>
      </c>
      <c r="BD725" t="str">
        <f t="shared" si="510"/>
        <v>000000000000000</v>
      </c>
      <c r="BE725" t="str">
        <f t="shared" si="511"/>
        <v>000000000000000</v>
      </c>
      <c r="BF725" t="str">
        <f t="shared" si="512"/>
        <v>PES</v>
      </c>
      <c r="BG725" t="str">
        <f t="shared" si="513"/>
        <v>0001000000</v>
      </c>
      <c r="BH725">
        <f t="shared" si="514"/>
        <v>1</v>
      </c>
      <c r="BI725" t="str">
        <f t="shared" si="515"/>
        <v xml:space="preserve"> </v>
      </c>
      <c r="BJ725" t="str">
        <f t="shared" si="516"/>
        <v>000000000000000</v>
      </c>
      <c r="BK725" t="str">
        <f t="shared" si="517"/>
        <v/>
      </c>
      <c r="BL725" t="str">
        <f t="shared" si="518"/>
        <v/>
      </c>
      <c r="BM725" t="str">
        <f t="shared" si="519"/>
        <v/>
      </c>
      <c r="BN725" t="str">
        <f t="shared" si="520"/>
        <v/>
      </c>
      <c r="BO725" t="str">
        <f t="shared" si="521"/>
        <v/>
      </c>
      <c r="BP725" t="str">
        <f t="shared" si="522"/>
        <v/>
      </c>
      <c r="BQ725" t="str">
        <f t="shared" si="523"/>
        <v/>
      </c>
      <c r="BR725" t="str">
        <f t="shared" si="524"/>
        <v/>
      </c>
      <c r="BS725" s="22" t="str">
        <f ca="1">IF(BT725="","",MAX($BS$5:INDIRECT(ADDRESS(ROW()-1,COLUMN())))+1)</f>
        <v/>
      </c>
      <c r="BT725" s="22" t="str">
        <f t="shared" si="525"/>
        <v/>
      </c>
      <c r="BU725" s="22" t="str">
        <f ca="1">IF(BV725="","",MAX($BU$5:INDIRECT(ADDRESS(ROW()-1,COLUMN())))+1)</f>
        <v/>
      </c>
      <c r="BV725" s="22" t="str">
        <f t="shared" si="526"/>
        <v/>
      </c>
    </row>
    <row r="726" spans="2:74">
      <c r="B726" s="39"/>
      <c r="C726" s="3"/>
      <c r="D726" s="3" t="str">
        <f t="shared" si="487"/>
        <v/>
      </c>
      <c r="E726" s="40"/>
      <c r="F726" s="40"/>
      <c r="G726" s="40">
        <f t="shared" si="494"/>
        <v>0</v>
      </c>
      <c r="H726" s="3">
        <v>80</v>
      </c>
      <c r="I726" s="3" t="str">
        <f t="shared" si="488"/>
        <v>C U I T</v>
      </c>
      <c r="J726" s="33"/>
      <c r="K726" s="3"/>
      <c r="L726" s="41"/>
      <c r="M726" s="41"/>
      <c r="N726" s="41"/>
      <c r="O726" s="41"/>
      <c r="P726" s="41"/>
      <c r="Q726" s="41"/>
      <c r="R726" s="41"/>
      <c r="S726" s="41"/>
      <c r="T726" s="3" t="s">
        <v>645</v>
      </c>
      <c r="U726" s="3" t="str">
        <f t="shared" si="489"/>
        <v>PESOS ARGENTINOS</v>
      </c>
      <c r="V726" s="41">
        <v>1</v>
      </c>
      <c r="W726" s="41">
        <v>1</v>
      </c>
      <c r="X726" s="3">
        <v>0</v>
      </c>
      <c r="Y726" s="3" t="str">
        <f t="shared" si="490"/>
        <v>NO CORRESPONDE</v>
      </c>
      <c r="Z726" s="3"/>
      <c r="AA726" s="39" t="str">
        <f t="shared" si="495"/>
        <v/>
      </c>
      <c r="AC726" s="46"/>
      <c r="AD726" s="7"/>
      <c r="AE726" s="3" t="str">
        <f t="shared" si="491"/>
        <v/>
      </c>
      <c r="AF726" s="47">
        <f t="shared" si="527"/>
        <v>0</v>
      </c>
      <c r="AG726" s="46"/>
      <c r="AH726" s="7"/>
      <c r="AI726" s="3" t="str">
        <f t="shared" si="492"/>
        <v/>
      </c>
      <c r="AJ726" s="47">
        <f t="shared" si="528"/>
        <v>0</v>
      </c>
      <c r="AK726" s="53">
        <f t="shared" si="529"/>
        <v>0</v>
      </c>
      <c r="AL726" s="53">
        <f t="shared" si="530"/>
        <v>0</v>
      </c>
      <c r="AN726" s="56">
        <f t="shared" si="493"/>
        <v>0</v>
      </c>
      <c r="AP726" t="str">
        <f t="shared" si="496"/>
        <v/>
      </c>
      <c r="AQ726" t="str">
        <f t="shared" si="497"/>
        <v/>
      </c>
      <c r="AR726" t="str">
        <f t="shared" si="498"/>
        <v/>
      </c>
      <c r="AS726" t="str">
        <f t="shared" si="499"/>
        <v/>
      </c>
      <c r="AT726" t="str">
        <f t="shared" si="500"/>
        <v/>
      </c>
      <c r="AU726" t="str">
        <f t="shared" si="501"/>
        <v>80</v>
      </c>
      <c r="AV726" t="str">
        <f t="shared" si="502"/>
        <v/>
      </c>
      <c r="AW726" t="str">
        <f t="shared" si="503"/>
        <v xml:space="preserve">                              </v>
      </c>
      <c r="AX726" t="str">
        <f t="shared" si="504"/>
        <v>000000000000000</v>
      </c>
      <c r="AY726" t="str">
        <f t="shared" si="505"/>
        <v>000000000000000</v>
      </c>
      <c r="AZ726" t="str">
        <f t="shared" si="506"/>
        <v>000000000000000</v>
      </c>
      <c r="BA726" t="str">
        <f t="shared" si="507"/>
        <v>000000000000000</v>
      </c>
      <c r="BB726" t="str">
        <f t="shared" si="508"/>
        <v>000000000000000</v>
      </c>
      <c r="BC726" t="str">
        <f t="shared" si="509"/>
        <v>000000000000000</v>
      </c>
      <c r="BD726" t="str">
        <f t="shared" si="510"/>
        <v>000000000000000</v>
      </c>
      <c r="BE726" t="str">
        <f t="shared" si="511"/>
        <v>000000000000000</v>
      </c>
      <c r="BF726" t="str">
        <f t="shared" si="512"/>
        <v>PES</v>
      </c>
      <c r="BG726" t="str">
        <f t="shared" si="513"/>
        <v>0001000000</v>
      </c>
      <c r="BH726">
        <f t="shared" si="514"/>
        <v>1</v>
      </c>
      <c r="BI726" t="str">
        <f t="shared" si="515"/>
        <v xml:space="preserve"> </v>
      </c>
      <c r="BJ726" t="str">
        <f t="shared" si="516"/>
        <v>000000000000000</v>
      </c>
      <c r="BK726" t="str">
        <f t="shared" si="517"/>
        <v/>
      </c>
      <c r="BL726" t="str">
        <f t="shared" si="518"/>
        <v/>
      </c>
      <c r="BM726" t="str">
        <f t="shared" si="519"/>
        <v/>
      </c>
      <c r="BN726" t="str">
        <f t="shared" si="520"/>
        <v/>
      </c>
      <c r="BO726" t="str">
        <f t="shared" si="521"/>
        <v/>
      </c>
      <c r="BP726" t="str">
        <f t="shared" si="522"/>
        <v/>
      </c>
      <c r="BQ726" t="str">
        <f t="shared" si="523"/>
        <v/>
      </c>
      <c r="BR726" t="str">
        <f t="shared" si="524"/>
        <v/>
      </c>
      <c r="BS726" s="22" t="str">
        <f ca="1">IF(BT726="","",MAX($BS$5:INDIRECT(ADDRESS(ROW()-1,COLUMN())))+1)</f>
        <v/>
      </c>
      <c r="BT726" s="22" t="str">
        <f t="shared" si="525"/>
        <v/>
      </c>
      <c r="BU726" s="22" t="str">
        <f ca="1">IF(BV726="","",MAX($BU$5:INDIRECT(ADDRESS(ROW()-1,COLUMN())))+1)</f>
        <v/>
      </c>
      <c r="BV726" s="22" t="str">
        <f t="shared" si="526"/>
        <v/>
      </c>
    </row>
    <row r="727" spans="2:74">
      <c r="B727" s="39"/>
      <c r="C727" s="3"/>
      <c r="D727" s="3" t="str">
        <f t="shared" si="487"/>
        <v/>
      </c>
      <c r="E727" s="40"/>
      <c r="F727" s="40"/>
      <c r="G727" s="40">
        <f t="shared" si="494"/>
        <v>0</v>
      </c>
      <c r="H727" s="3">
        <v>80</v>
      </c>
      <c r="I727" s="3" t="str">
        <f t="shared" si="488"/>
        <v>C U I T</v>
      </c>
      <c r="J727" s="33"/>
      <c r="K727" s="3"/>
      <c r="L727" s="41"/>
      <c r="M727" s="41"/>
      <c r="N727" s="41"/>
      <c r="O727" s="41"/>
      <c r="P727" s="41"/>
      <c r="Q727" s="41"/>
      <c r="R727" s="41"/>
      <c r="S727" s="41"/>
      <c r="T727" s="3" t="s">
        <v>645</v>
      </c>
      <c r="U727" s="3" t="str">
        <f t="shared" si="489"/>
        <v>PESOS ARGENTINOS</v>
      </c>
      <c r="V727" s="41">
        <v>1</v>
      </c>
      <c r="W727" s="41">
        <v>1</v>
      </c>
      <c r="X727" s="3">
        <v>0</v>
      </c>
      <c r="Y727" s="3" t="str">
        <f t="shared" si="490"/>
        <v>NO CORRESPONDE</v>
      </c>
      <c r="Z727" s="3"/>
      <c r="AA727" s="39" t="str">
        <f t="shared" si="495"/>
        <v/>
      </c>
      <c r="AC727" s="46"/>
      <c r="AD727" s="7"/>
      <c r="AE727" s="3" t="str">
        <f t="shared" si="491"/>
        <v/>
      </c>
      <c r="AF727" s="47">
        <f t="shared" si="527"/>
        <v>0</v>
      </c>
      <c r="AG727" s="46"/>
      <c r="AH727" s="7"/>
      <c r="AI727" s="3" t="str">
        <f t="shared" si="492"/>
        <v/>
      </c>
      <c r="AJ727" s="47">
        <f t="shared" si="528"/>
        <v>0</v>
      </c>
      <c r="AK727" s="53">
        <f t="shared" si="529"/>
        <v>0</v>
      </c>
      <c r="AL727" s="53">
        <f t="shared" si="530"/>
        <v>0</v>
      </c>
      <c r="AN727" s="56">
        <f t="shared" si="493"/>
        <v>0</v>
      </c>
      <c r="AP727" t="str">
        <f t="shared" si="496"/>
        <v/>
      </c>
      <c r="AQ727" t="str">
        <f t="shared" si="497"/>
        <v/>
      </c>
      <c r="AR727" t="str">
        <f t="shared" si="498"/>
        <v/>
      </c>
      <c r="AS727" t="str">
        <f t="shared" si="499"/>
        <v/>
      </c>
      <c r="AT727" t="str">
        <f t="shared" si="500"/>
        <v/>
      </c>
      <c r="AU727" t="str">
        <f t="shared" si="501"/>
        <v>80</v>
      </c>
      <c r="AV727" t="str">
        <f t="shared" si="502"/>
        <v/>
      </c>
      <c r="AW727" t="str">
        <f t="shared" si="503"/>
        <v xml:space="preserve">                              </v>
      </c>
      <c r="AX727" t="str">
        <f t="shared" si="504"/>
        <v>000000000000000</v>
      </c>
      <c r="AY727" t="str">
        <f t="shared" si="505"/>
        <v>000000000000000</v>
      </c>
      <c r="AZ727" t="str">
        <f t="shared" si="506"/>
        <v>000000000000000</v>
      </c>
      <c r="BA727" t="str">
        <f t="shared" si="507"/>
        <v>000000000000000</v>
      </c>
      <c r="BB727" t="str">
        <f t="shared" si="508"/>
        <v>000000000000000</v>
      </c>
      <c r="BC727" t="str">
        <f t="shared" si="509"/>
        <v>000000000000000</v>
      </c>
      <c r="BD727" t="str">
        <f t="shared" si="510"/>
        <v>000000000000000</v>
      </c>
      <c r="BE727" t="str">
        <f t="shared" si="511"/>
        <v>000000000000000</v>
      </c>
      <c r="BF727" t="str">
        <f t="shared" si="512"/>
        <v>PES</v>
      </c>
      <c r="BG727" t="str">
        <f t="shared" si="513"/>
        <v>0001000000</v>
      </c>
      <c r="BH727">
        <f t="shared" si="514"/>
        <v>1</v>
      </c>
      <c r="BI727" t="str">
        <f t="shared" si="515"/>
        <v xml:space="preserve"> </v>
      </c>
      <c r="BJ727" t="str">
        <f t="shared" si="516"/>
        <v>000000000000000</v>
      </c>
      <c r="BK727" t="str">
        <f t="shared" si="517"/>
        <v/>
      </c>
      <c r="BL727" t="str">
        <f t="shared" si="518"/>
        <v/>
      </c>
      <c r="BM727" t="str">
        <f t="shared" si="519"/>
        <v/>
      </c>
      <c r="BN727" t="str">
        <f t="shared" si="520"/>
        <v/>
      </c>
      <c r="BO727" t="str">
        <f t="shared" si="521"/>
        <v/>
      </c>
      <c r="BP727" t="str">
        <f t="shared" si="522"/>
        <v/>
      </c>
      <c r="BQ727" t="str">
        <f t="shared" si="523"/>
        <v/>
      </c>
      <c r="BR727" t="str">
        <f t="shared" si="524"/>
        <v/>
      </c>
      <c r="BS727" s="22" t="str">
        <f ca="1">IF(BT727="","",MAX($BS$5:INDIRECT(ADDRESS(ROW()-1,COLUMN())))+1)</f>
        <v/>
      </c>
      <c r="BT727" s="22" t="str">
        <f t="shared" si="525"/>
        <v/>
      </c>
      <c r="BU727" s="22" t="str">
        <f ca="1">IF(BV727="","",MAX($BU$5:INDIRECT(ADDRESS(ROW()-1,COLUMN())))+1)</f>
        <v/>
      </c>
      <c r="BV727" s="22" t="str">
        <f t="shared" si="526"/>
        <v/>
      </c>
    </row>
    <row r="728" spans="2:74">
      <c r="B728" s="39"/>
      <c r="C728" s="3"/>
      <c r="D728" s="3" t="str">
        <f t="shared" si="487"/>
        <v/>
      </c>
      <c r="E728" s="40"/>
      <c r="F728" s="40"/>
      <c r="G728" s="40">
        <f t="shared" si="494"/>
        <v>0</v>
      </c>
      <c r="H728" s="3">
        <v>80</v>
      </c>
      <c r="I728" s="3" t="str">
        <f t="shared" si="488"/>
        <v>C U I T</v>
      </c>
      <c r="J728" s="33"/>
      <c r="K728" s="3"/>
      <c r="L728" s="41"/>
      <c r="M728" s="41"/>
      <c r="N728" s="41"/>
      <c r="O728" s="41"/>
      <c r="P728" s="41"/>
      <c r="Q728" s="41"/>
      <c r="R728" s="41"/>
      <c r="S728" s="41"/>
      <c r="T728" s="3" t="s">
        <v>645</v>
      </c>
      <c r="U728" s="3" t="str">
        <f t="shared" si="489"/>
        <v>PESOS ARGENTINOS</v>
      </c>
      <c r="V728" s="41">
        <v>1</v>
      </c>
      <c r="W728" s="41">
        <v>1</v>
      </c>
      <c r="X728" s="3">
        <v>0</v>
      </c>
      <c r="Y728" s="3" t="str">
        <f t="shared" si="490"/>
        <v>NO CORRESPONDE</v>
      </c>
      <c r="Z728" s="3"/>
      <c r="AA728" s="39" t="str">
        <f t="shared" si="495"/>
        <v/>
      </c>
      <c r="AC728" s="46"/>
      <c r="AD728" s="7"/>
      <c r="AE728" s="3" t="str">
        <f t="shared" si="491"/>
        <v/>
      </c>
      <c r="AF728" s="47">
        <f t="shared" si="527"/>
        <v>0</v>
      </c>
      <c r="AG728" s="46"/>
      <c r="AH728" s="7"/>
      <c r="AI728" s="3" t="str">
        <f t="shared" si="492"/>
        <v/>
      </c>
      <c r="AJ728" s="47">
        <f t="shared" si="528"/>
        <v>0</v>
      </c>
      <c r="AK728" s="53">
        <f t="shared" si="529"/>
        <v>0</v>
      </c>
      <c r="AL728" s="53">
        <f t="shared" si="530"/>
        <v>0</v>
      </c>
      <c r="AN728" s="56">
        <f t="shared" si="493"/>
        <v>0</v>
      </c>
      <c r="AP728" t="str">
        <f t="shared" si="496"/>
        <v/>
      </c>
      <c r="AQ728" t="str">
        <f t="shared" si="497"/>
        <v/>
      </c>
      <c r="AR728" t="str">
        <f t="shared" si="498"/>
        <v/>
      </c>
      <c r="AS728" t="str">
        <f t="shared" si="499"/>
        <v/>
      </c>
      <c r="AT728" t="str">
        <f t="shared" si="500"/>
        <v/>
      </c>
      <c r="AU728" t="str">
        <f t="shared" si="501"/>
        <v>80</v>
      </c>
      <c r="AV728" t="str">
        <f t="shared" si="502"/>
        <v/>
      </c>
      <c r="AW728" t="str">
        <f t="shared" si="503"/>
        <v xml:space="preserve">                              </v>
      </c>
      <c r="AX728" t="str">
        <f t="shared" si="504"/>
        <v>000000000000000</v>
      </c>
      <c r="AY728" t="str">
        <f t="shared" si="505"/>
        <v>000000000000000</v>
      </c>
      <c r="AZ728" t="str">
        <f t="shared" si="506"/>
        <v>000000000000000</v>
      </c>
      <c r="BA728" t="str">
        <f t="shared" si="507"/>
        <v>000000000000000</v>
      </c>
      <c r="BB728" t="str">
        <f t="shared" si="508"/>
        <v>000000000000000</v>
      </c>
      <c r="BC728" t="str">
        <f t="shared" si="509"/>
        <v>000000000000000</v>
      </c>
      <c r="BD728" t="str">
        <f t="shared" si="510"/>
        <v>000000000000000</v>
      </c>
      <c r="BE728" t="str">
        <f t="shared" si="511"/>
        <v>000000000000000</v>
      </c>
      <c r="BF728" t="str">
        <f t="shared" si="512"/>
        <v>PES</v>
      </c>
      <c r="BG728" t="str">
        <f t="shared" si="513"/>
        <v>0001000000</v>
      </c>
      <c r="BH728">
        <f t="shared" si="514"/>
        <v>1</v>
      </c>
      <c r="BI728" t="str">
        <f t="shared" si="515"/>
        <v xml:space="preserve"> </v>
      </c>
      <c r="BJ728" t="str">
        <f t="shared" si="516"/>
        <v>000000000000000</v>
      </c>
      <c r="BK728" t="str">
        <f t="shared" si="517"/>
        <v/>
      </c>
      <c r="BL728" t="str">
        <f t="shared" si="518"/>
        <v/>
      </c>
      <c r="BM728" t="str">
        <f t="shared" si="519"/>
        <v/>
      </c>
      <c r="BN728" t="str">
        <f t="shared" si="520"/>
        <v/>
      </c>
      <c r="BO728" t="str">
        <f t="shared" si="521"/>
        <v/>
      </c>
      <c r="BP728" t="str">
        <f t="shared" si="522"/>
        <v/>
      </c>
      <c r="BQ728" t="str">
        <f t="shared" si="523"/>
        <v/>
      </c>
      <c r="BR728" t="str">
        <f t="shared" si="524"/>
        <v/>
      </c>
      <c r="BS728" s="22" t="str">
        <f ca="1">IF(BT728="","",MAX($BS$5:INDIRECT(ADDRESS(ROW()-1,COLUMN())))+1)</f>
        <v/>
      </c>
      <c r="BT728" s="22" t="str">
        <f t="shared" si="525"/>
        <v/>
      </c>
      <c r="BU728" s="22" t="str">
        <f ca="1">IF(BV728="","",MAX($BU$5:INDIRECT(ADDRESS(ROW()-1,COLUMN())))+1)</f>
        <v/>
      </c>
      <c r="BV728" s="22" t="str">
        <f t="shared" si="526"/>
        <v/>
      </c>
    </row>
    <row r="729" spans="2:74">
      <c r="B729" s="39"/>
      <c r="C729" s="3"/>
      <c r="D729" s="3" t="str">
        <f t="shared" si="487"/>
        <v/>
      </c>
      <c r="E729" s="40"/>
      <c r="F729" s="40"/>
      <c r="G729" s="40">
        <f t="shared" si="494"/>
        <v>0</v>
      </c>
      <c r="H729" s="3">
        <v>80</v>
      </c>
      <c r="I729" s="3" t="str">
        <f t="shared" si="488"/>
        <v>C U I T</v>
      </c>
      <c r="J729" s="33"/>
      <c r="K729" s="3"/>
      <c r="L729" s="41"/>
      <c r="M729" s="41"/>
      <c r="N729" s="41"/>
      <c r="O729" s="41"/>
      <c r="P729" s="41"/>
      <c r="Q729" s="41"/>
      <c r="R729" s="41"/>
      <c r="S729" s="41"/>
      <c r="T729" s="3" t="s">
        <v>645</v>
      </c>
      <c r="U729" s="3" t="str">
        <f t="shared" si="489"/>
        <v>PESOS ARGENTINOS</v>
      </c>
      <c r="V729" s="41">
        <v>1</v>
      </c>
      <c r="W729" s="41">
        <v>1</v>
      </c>
      <c r="X729" s="3">
        <v>0</v>
      </c>
      <c r="Y729" s="3" t="str">
        <f t="shared" si="490"/>
        <v>NO CORRESPONDE</v>
      </c>
      <c r="Z729" s="3"/>
      <c r="AA729" s="39" t="str">
        <f t="shared" si="495"/>
        <v/>
      </c>
      <c r="AC729" s="46"/>
      <c r="AD729" s="7"/>
      <c r="AE729" s="3" t="str">
        <f t="shared" si="491"/>
        <v/>
      </c>
      <c r="AF729" s="47">
        <f t="shared" si="527"/>
        <v>0</v>
      </c>
      <c r="AG729" s="46"/>
      <c r="AH729" s="7"/>
      <c r="AI729" s="3" t="str">
        <f t="shared" si="492"/>
        <v/>
      </c>
      <c r="AJ729" s="47">
        <f t="shared" si="528"/>
        <v>0</v>
      </c>
      <c r="AK729" s="53">
        <f t="shared" si="529"/>
        <v>0</v>
      </c>
      <c r="AL729" s="53">
        <f t="shared" si="530"/>
        <v>0</v>
      </c>
      <c r="AN729" s="56">
        <f t="shared" si="493"/>
        <v>0</v>
      </c>
      <c r="AP729" t="str">
        <f t="shared" si="496"/>
        <v/>
      </c>
      <c r="AQ729" t="str">
        <f t="shared" si="497"/>
        <v/>
      </c>
      <c r="AR729" t="str">
        <f t="shared" si="498"/>
        <v/>
      </c>
      <c r="AS729" t="str">
        <f t="shared" si="499"/>
        <v/>
      </c>
      <c r="AT729" t="str">
        <f t="shared" si="500"/>
        <v/>
      </c>
      <c r="AU729" t="str">
        <f t="shared" si="501"/>
        <v>80</v>
      </c>
      <c r="AV729" t="str">
        <f t="shared" si="502"/>
        <v/>
      </c>
      <c r="AW729" t="str">
        <f t="shared" si="503"/>
        <v xml:space="preserve">                              </v>
      </c>
      <c r="AX729" t="str">
        <f t="shared" si="504"/>
        <v>000000000000000</v>
      </c>
      <c r="AY729" t="str">
        <f t="shared" si="505"/>
        <v>000000000000000</v>
      </c>
      <c r="AZ729" t="str">
        <f t="shared" si="506"/>
        <v>000000000000000</v>
      </c>
      <c r="BA729" t="str">
        <f t="shared" si="507"/>
        <v>000000000000000</v>
      </c>
      <c r="BB729" t="str">
        <f t="shared" si="508"/>
        <v>000000000000000</v>
      </c>
      <c r="BC729" t="str">
        <f t="shared" si="509"/>
        <v>000000000000000</v>
      </c>
      <c r="BD729" t="str">
        <f t="shared" si="510"/>
        <v>000000000000000</v>
      </c>
      <c r="BE729" t="str">
        <f t="shared" si="511"/>
        <v>000000000000000</v>
      </c>
      <c r="BF729" t="str">
        <f t="shared" si="512"/>
        <v>PES</v>
      </c>
      <c r="BG729" t="str">
        <f t="shared" si="513"/>
        <v>0001000000</v>
      </c>
      <c r="BH729">
        <f t="shared" si="514"/>
        <v>1</v>
      </c>
      <c r="BI729" t="str">
        <f t="shared" si="515"/>
        <v xml:space="preserve"> </v>
      </c>
      <c r="BJ729" t="str">
        <f t="shared" si="516"/>
        <v>000000000000000</v>
      </c>
      <c r="BK729" t="str">
        <f t="shared" si="517"/>
        <v/>
      </c>
      <c r="BL729" t="str">
        <f t="shared" si="518"/>
        <v/>
      </c>
      <c r="BM729" t="str">
        <f t="shared" si="519"/>
        <v/>
      </c>
      <c r="BN729" t="str">
        <f t="shared" si="520"/>
        <v/>
      </c>
      <c r="BO729" t="str">
        <f t="shared" si="521"/>
        <v/>
      </c>
      <c r="BP729" t="str">
        <f t="shared" si="522"/>
        <v/>
      </c>
      <c r="BQ729" t="str">
        <f t="shared" si="523"/>
        <v/>
      </c>
      <c r="BR729" t="str">
        <f t="shared" si="524"/>
        <v/>
      </c>
      <c r="BS729" s="22" t="str">
        <f ca="1">IF(BT729="","",MAX($BS$5:INDIRECT(ADDRESS(ROW()-1,COLUMN())))+1)</f>
        <v/>
      </c>
      <c r="BT729" s="22" t="str">
        <f t="shared" si="525"/>
        <v/>
      </c>
      <c r="BU729" s="22" t="str">
        <f ca="1">IF(BV729="","",MAX($BU$5:INDIRECT(ADDRESS(ROW()-1,COLUMN())))+1)</f>
        <v/>
      </c>
      <c r="BV729" s="22" t="str">
        <f t="shared" si="526"/>
        <v/>
      </c>
    </row>
    <row r="730" spans="2:74">
      <c r="B730" s="39"/>
      <c r="C730" s="3"/>
      <c r="D730" s="3" t="str">
        <f t="shared" si="487"/>
        <v/>
      </c>
      <c r="E730" s="40"/>
      <c r="F730" s="40"/>
      <c r="G730" s="40">
        <f t="shared" si="494"/>
        <v>0</v>
      </c>
      <c r="H730" s="3">
        <v>80</v>
      </c>
      <c r="I730" s="3" t="str">
        <f t="shared" si="488"/>
        <v>C U I T</v>
      </c>
      <c r="J730" s="33"/>
      <c r="K730" s="3"/>
      <c r="L730" s="41"/>
      <c r="M730" s="41"/>
      <c r="N730" s="41"/>
      <c r="O730" s="41"/>
      <c r="P730" s="41"/>
      <c r="Q730" s="41"/>
      <c r="R730" s="41"/>
      <c r="S730" s="41"/>
      <c r="T730" s="3" t="s">
        <v>645</v>
      </c>
      <c r="U730" s="3" t="str">
        <f t="shared" si="489"/>
        <v>PESOS ARGENTINOS</v>
      </c>
      <c r="V730" s="41">
        <v>1</v>
      </c>
      <c r="W730" s="41">
        <v>1</v>
      </c>
      <c r="X730" s="3">
        <v>0</v>
      </c>
      <c r="Y730" s="3" t="str">
        <f t="shared" si="490"/>
        <v>NO CORRESPONDE</v>
      </c>
      <c r="Z730" s="3"/>
      <c r="AA730" s="39" t="str">
        <f t="shared" si="495"/>
        <v/>
      </c>
      <c r="AC730" s="46"/>
      <c r="AD730" s="7"/>
      <c r="AE730" s="3" t="str">
        <f t="shared" si="491"/>
        <v/>
      </c>
      <c r="AF730" s="47">
        <f t="shared" si="527"/>
        <v>0</v>
      </c>
      <c r="AG730" s="46"/>
      <c r="AH730" s="7"/>
      <c r="AI730" s="3" t="str">
        <f t="shared" si="492"/>
        <v/>
      </c>
      <c r="AJ730" s="47">
        <f t="shared" si="528"/>
        <v>0</v>
      </c>
      <c r="AK730" s="53">
        <f t="shared" si="529"/>
        <v>0</v>
      </c>
      <c r="AL730" s="53">
        <f t="shared" si="530"/>
        <v>0</v>
      </c>
      <c r="AN730" s="56">
        <f t="shared" si="493"/>
        <v>0</v>
      </c>
      <c r="AP730" t="str">
        <f t="shared" si="496"/>
        <v/>
      </c>
      <c r="AQ730" t="str">
        <f t="shared" si="497"/>
        <v/>
      </c>
      <c r="AR730" t="str">
        <f t="shared" si="498"/>
        <v/>
      </c>
      <c r="AS730" t="str">
        <f t="shared" si="499"/>
        <v/>
      </c>
      <c r="AT730" t="str">
        <f t="shared" si="500"/>
        <v/>
      </c>
      <c r="AU730" t="str">
        <f t="shared" si="501"/>
        <v>80</v>
      </c>
      <c r="AV730" t="str">
        <f t="shared" si="502"/>
        <v/>
      </c>
      <c r="AW730" t="str">
        <f t="shared" si="503"/>
        <v xml:space="preserve">                              </v>
      </c>
      <c r="AX730" t="str">
        <f t="shared" si="504"/>
        <v>000000000000000</v>
      </c>
      <c r="AY730" t="str">
        <f t="shared" si="505"/>
        <v>000000000000000</v>
      </c>
      <c r="AZ730" t="str">
        <f t="shared" si="506"/>
        <v>000000000000000</v>
      </c>
      <c r="BA730" t="str">
        <f t="shared" si="507"/>
        <v>000000000000000</v>
      </c>
      <c r="BB730" t="str">
        <f t="shared" si="508"/>
        <v>000000000000000</v>
      </c>
      <c r="BC730" t="str">
        <f t="shared" si="509"/>
        <v>000000000000000</v>
      </c>
      <c r="BD730" t="str">
        <f t="shared" si="510"/>
        <v>000000000000000</v>
      </c>
      <c r="BE730" t="str">
        <f t="shared" si="511"/>
        <v>000000000000000</v>
      </c>
      <c r="BF730" t="str">
        <f t="shared" si="512"/>
        <v>PES</v>
      </c>
      <c r="BG730" t="str">
        <f t="shared" si="513"/>
        <v>0001000000</v>
      </c>
      <c r="BH730">
        <f t="shared" si="514"/>
        <v>1</v>
      </c>
      <c r="BI730" t="str">
        <f t="shared" si="515"/>
        <v xml:space="preserve"> </v>
      </c>
      <c r="BJ730" t="str">
        <f t="shared" si="516"/>
        <v>000000000000000</v>
      </c>
      <c r="BK730" t="str">
        <f t="shared" si="517"/>
        <v/>
      </c>
      <c r="BL730" t="str">
        <f t="shared" si="518"/>
        <v/>
      </c>
      <c r="BM730" t="str">
        <f t="shared" si="519"/>
        <v/>
      </c>
      <c r="BN730" t="str">
        <f t="shared" si="520"/>
        <v/>
      </c>
      <c r="BO730" t="str">
        <f t="shared" si="521"/>
        <v/>
      </c>
      <c r="BP730" t="str">
        <f t="shared" si="522"/>
        <v/>
      </c>
      <c r="BQ730" t="str">
        <f t="shared" si="523"/>
        <v/>
      </c>
      <c r="BR730" t="str">
        <f t="shared" si="524"/>
        <v/>
      </c>
      <c r="BS730" s="22" t="str">
        <f ca="1">IF(BT730="","",MAX($BS$5:INDIRECT(ADDRESS(ROW()-1,COLUMN())))+1)</f>
        <v/>
      </c>
      <c r="BT730" s="22" t="str">
        <f t="shared" si="525"/>
        <v/>
      </c>
      <c r="BU730" s="22" t="str">
        <f ca="1">IF(BV730="","",MAX($BU$5:INDIRECT(ADDRESS(ROW()-1,COLUMN())))+1)</f>
        <v/>
      </c>
      <c r="BV730" s="22" t="str">
        <f t="shared" si="526"/>
        <v/>
      </c>
    </row>
    <row r="731" spans="2:74">
      <c r="B731" s="39"/>
      <c r="C731" s="3"/>
      <c r="D731" s="3" t="str">
        <f t="shared" si="487"/>
        <v/>
      </c>
      <c r="E731" s="40"/>
      <c r="F731" s="40"/>
      <c r="G731" s="40">
        <f t="shared" si="494"/>
        <v>0</v>
      </c>
      <c r="H731" s="3">
        <v>80</v>
      </c>
      <c r="I731" s="3" t="str">
        <f t="shared" si="488"/>
        <v>C U I T</v>
      </c>
      <c r="J731" s="33"/>
      <c r="K731" s="3"/>
      <c r="L731" s="41"/>
      <c r="M731" s="41"/>
      <c r="N731" s="41"/>
      <c r="O731" s="41"/>
      <c r="P731" s="41"/>
      <c r="Q731" s="41"/>
      <c r="R731" s="41"/>
      <c r="S731" s="41"/>
      <c r="T731" s="3" t="s">
        <v>645</v>
      </c>
      <c r="U731" s="3" t="str">
        <f t="shared" si="489"/>
        <v>PESOS ARGENTINOS</v>
      </c>
      <c r="V731" s="41">
        <v>1</v>
      </c>
      <c r="W731" s="41">
        <v>1</v>
      </c>
      <c r="X731" s="3">
        <v>0</v>
      </c>
      <c r="Y731" s="3" t="str">
        <f t="shared" si="490"/>
        <v>NO CORRESPONDE</v>
      </c>
      <c r="Z731" s="3"/>
      <c r="AA731" s="39" t="str">
        <f t="shared" si="495"/>
        <v/>
      </c>
      <c r="AC731" s="46"/>
      <c r="AD731" s="7"/>
      <c r="AE731" s="3" t="str">
        <f t="shared" si="491"/>
        <v/>
      </c>
      <c r="AF731" s="47">
        <f t="shared" si="527"/>
        <v>0</v>
      </c>
      <c r="AG731" s="46"/>
      <c r="AH731" s="7"/>
      <c r="AI731" s="3" t="str">
        <f t="shared" si="492"/>
        <v/>
      </c>
      <c r="AJ731" s="47">
        <f t="shared" si="528"/>
        <v>0</v>
      </c>
      <c r="AK731" s="53">
        <f t="shared" si="529"/>
        <v>0</v>
      </c>
      <c r="AL731" s="53">
        <f t="shared" si="530"/>
        <v>0</v>
      </c>
      <c r="AN731" s="56">
        <f t="shared" si="493"/>
        <v>0</v>
      </c>
      <c r="AP731" t="str">
        <f t="shared" si="496"/>
        <v/>
      </c>
      <c r="AQ731" t="str">
        <f t="shared" si="497"/>
        <v/>
      </c>
      <c r="AR731" t="str">
        <f t="shared" si="498"/>
        <v/>
      </c>
      <c r="AS731" t="str">
        <f t="shared" si="499"/>
        <v/>
      </c>
      <c r="AT731" t="str">
        <f t="shared" si="500"/>
        <v/>
      </c>
      <c r="AU731" t="str">
        <f t="shared" si="501"/>
        <v>80</v>
      </c>
      <c r="AV731" t="str">
        <f t="shared" si="502"/>
        <v/>
      </c>
      <c r="AW731" t="str">
        <f t="shared" si="503"/>
        <v xml:space="preserve">                              </v>
      </c>
      <c r="AX731" t="str">
        <f t="shared" si="504"/>
        <v>000000000000000</v>
      </c>
      <c r="AY731" t="str">
        <f t="shared" si="505"/>
        <v>000000000000000</v>
      </c>
      <c r="AZ731" t="str">
        <f t="shared" si="506"/>
        <v>000000000000000</v>
      </c>
      <c r="BA731" t="str">
        <f t="shared" si="507"/>
        <v>000000000000000</v>
      </c>
      <c r="BB731" t="str">
        <f t="shared" si="508"/>
        <v>000000000000000</v>
      </c>
      <c r="BC731" t="str">
        <f t="shared" si="509"/>
        <v>000000000000000</v>
      </c>
      <c r="BD731" t="str">
        <f t="shared" si="510"/>
        <v>000000000000000</v>
      </c>
      <c r="BE731" t="str">
        <f t="shared" si="511"/>
        <v>000000000000000</v>
      </c>
      <c r="BF731" t="str">
        <f t="shared" si="512"/>
        <v>PES</v>
      </c>
      <c r="BG731" t="str">
        <f t="shared" si="513"/>
        <v>0001000000</v>
      </c>
      <c r="BH731">
        <f t="shared" si="514"/>
        <v>1</v>
      </c>
      <c r="BI731" t="str">
        <f t="shared" si="515"/>
        <v xml:space="preserve"> </v>
      </c>
      <c r="BJ731" t="str">
        <f t="shared" si="516"/>
        <v>000000000000000</v>
      </c>
      <c r="BK731" t="str">
        <f t="shared" si="517"/>
        <v/>
      </c>
      <c r="BL731" t="str">
        <f t="shared" si="518"/>
        <v/>
      </c>
      <c r="BM731" t="str">
        <f t="shared" si="519"/>
        <v/>
      </c>
      <c r="BN731" t="str">
        <f t="shared" si="520"/>
        <v/>
      </c>
      <c r="BO731" t="str">
        <f t="shared" si="521"/>
        <v/>
      </c>
      <c r="BP731" t="str">
        <f t="shared" si="522"/>
        <v/>
      </c>
      <c r="BQ731" t="str">
        <f t="shared" si="523"/>
        <v/>
      </c>
      <c r="BR731" t="str">
        <f t="shared" si="524"/>
        <v/>
      </c>
      <c r="BS731" s="22" t="str">
        <f ca="1">IF(BT731="","",MAX($BS$5:INDIRECT(ADDRESS(ROW()-1,COLUMN())))+1)</f>
        <v/>
      </c>
      <c r="BT731" s="22" t="str">
        <f t="shared" si="525"/>
        <v/>
      </c>
      <c r="BU731" s="22" t="str">
        <f ca="1">IF(BV731="","",MAX($BU$5:INDIRECT(ADDRESS(ROW()-1,COLUMN())))+1)</f>
        <v/>
      </c>
      <c r="BV731" s="22" t="str">
        <f t="shared" si="526"/>
        <v/>
      </c>
    </row>
    <row r="732" spans="2:74">
      <c r="B732" s="39"/>
      <c r="C732" s="3"/>
      <c r="D732" s="3" t="str">
        <f t="shared" si="487"/>
        <v/>
      </c>
      <c r="E732" s="40"/>
      <c r="F732" s="40"/>
      <c r="G732" s="40">
        <f t="shared" si="494"/>
        <v>0</v>
      </c>
      <c r="H732" s="3">
        <v>80</v>
      </c>
      <c r="I732" s="3" t="str">
        <f t="shared" si="488"/>
        <v>C U I T</v>
      </c>
      <c r="J732" s="33"/>
      <c r="K732" s="3"/>
      <c r="L732" s="41"/>
      <c r="M732" s="41"/>
      <c r="N732" s="41"/>
      <c r="O732" s="41"/>
      <c r="P732" s="41"/>
      <c r="Q732" s="41"/>
      <c r="R732" s="41"/>
      <c r="S732" s="41"/>
      <c r="T732" s="3" t="s">
        <v>645</v>
      </c>
      <c r="U732" s="3" t="str">
        <f t="shared" si="489"/>
        <v>PESOS ARGENTINOS</v>
      </c>
      <c r="V732" s="41">
        <v>1</v>
      </c>
      <c r="W732" s="41">
        <v>1</v>
      </c>
      <c r="X732" s="3">
        <v>0</v>
      </c>
      <c r="Y732" s="3" t="str">
        <f t="shared" si="490"/>
        <v>NO CORRESPONDE</v>
      </c>
      <c r="Z732" s="3"/>
      <c r="AA732" s="39" t="str">
        <f t="shared" si="495"/>
        <v/>
      </c>
      <c r="AC732" s="46"/>
      <c r="AD732" s="7"/>
      <c r="AE732" s="3" t="str">
        <f t="shared" si="491"/>
        <v/>
      </c>
      <c r="AF732" s="47">
        <f t="shared" si="527"/>
        <v>0</v>
      </c>
      <c r="AG732" s="46"/>
      <c r="AH732" s="7"/>
      <c r="AI732" s="3" t="str">
        <f t="shared" si="492"/>
        <v/>
      </c>
      <c r="AJ732" s="47">
        <f t="shared" si="528"/>
        <v>0</v>
      </c>
      <c r="AK732" s="53">
        <f t="shared" si="529"/>
        <v>0</v>
      </c>
      <c r="AL732" s="53">
        <f t="shared" si="530"/>
        <v>0</v>
      </c>
      <c r="AN732" s="56">
        <f t="shared" si="493"/>
        <v>0</v>
      </c>
      <c r="AP732" t="str">
        <f t="shared" si="496"/>
        <v/>
      </c>
      <c r="AQ732" t="str">
        <f t="shared" si="497"/>
        <v/>
      </c>
      <c r="AR732" t="str">
        <f t="shared" si="498"/>
        <v/>
      </c>
      <c r="AS732" t="str">
        <f t="shared" si="499"/>
        <v/>
      </c>
      <c r="AT732" t="str">
        <f t="shared" si="500"/>
        <v/>
      </c>
      <c r="AU732" t="str">
        <f t="shared" si="501"/>
        <v>80</v>
      </c>
      <c r="AV732" t="str">
        <f t="shared" si="502"/>
        <v/>
      </c>
      <c r="AW732" t="str">
        <f t="shared" si="503"/>
        <v xml:space="preserve">                              </v>
      </c>
      <c r="AX732" t="str">
        <f t="shared" si="504"/>
        <v>000000000000000</v>
      </c>
      <c r="AY732" t="str">
        <f t="shared" si="505"/>
        <v>000000000000000</v>
      </c>
      <c r="AZ732" t="str">
        <f t="shared" si="506"/>
        <v>000000000000000</v>
      </c>
      <c r="BA732" t="str">
        <f t="shared" si="507"/>
        <v>000000000000000</v>
      </c>
      <c r="BB732" t="str">
        <f t="shared" si="508"/>
        <v>000000000000000</v>
      </c>
      <c r="BC732" t="str">
        <f t="shared" si="509"/>
        <v>000000000000000</v>
      </c>
      <c r="BD732" t="str">
        <f t="shared" si="510"/>
        <v>000000000000000</v>
      </c>
      <c r="BE732" t="str">
        <f t="shared" si="511"/>
        <v>000000000000000</v>
      </c>
      <c r="BF732" t="str">
        <f t="shared" si="512"/>
        <v>PES</v>
      </c>
      <c r="BG732" t="str">
        <f t="shared" si="513"/>
        <v>0001000000</v>
      </c>
      <c r="BH732">
        <f t="shared" si="514"/>
        <v>1</v>
      </c>
      <c r="BI732" t="str">
        <f t="shared" si="515"/>
        <v xml:space="preserve"> </v>
      </c>
      <c r="BJ732" t="str">
        <f t="shared" si="516"/>
        <v>000000000000000</v>
      </c>
      <c r="BK732" t="str">
        <f t="shared" si="517"/>
        <v/>
      </c>
      <c r="BL732" t="str">
        <f t="shared" si="518"/>
        <v/>
      </c>
      <c r="BM732" t="str">
        <f t="shared" si="519"/>
        <v/>
      </c>
      <c r="BN732" t="str">
        <f t="shared" si="520"/>
        <v/>
      </c>
      <c r="BO732" t="str">
        <f t="shared" si="521"/>
        <v/>
      </c>
      <c r="BP732" t="str">
        <f t="shared" si="522"/>
        <v/>
      </c>
      <c r="BQ732" t="str">
        <f t="shared" si="523"/>
        <v/>
      </c>
      <c r="BR732" t="str">
        <f t="shared" si="524"/>
        <v/>
      </c>
      <c r="BS732" s="22" t="str">
        <f ca="1">IF(BT732="","",MAX($BS$5:INDIRECT(ADDRESS(ROW()-1,COLUMN())))+1)</f>
        <v/>
      </c>
      <c r="BT732" s="22" t="str">
        <f t="shared" si="525"/>
        <v/>
      </c>
      <c r="BU732" s="22" t="str">
        <f ca="1">IF(BV732="","",MAX($BU$5:INDIRECT(ADDRESS(ROW()-1,COLUMN())))+1)</f>
        <v/>
      </c>
      <c r="BV732" s="22" t="str">
        <f t="shared" si="526"/>
        <v/>
      </c>
    </row>
    <row r="733" spans="2:74">
      <c r="B733" s="39"/>
      <c r="C733" s="3"/>
      <c r="D733" s="3" t="str">
        <f t="shared" si="487"/>
        <v/>
      </c>
      <c r="E733" s="40"/>
      <c r="F733" s="40"/>
      <c r="G733" s="40">
        <f t="shared" si="494"/>
        <v>0</v>
      </c>
      <c r="H733" s="3">
        <v>80</v>
      </c>
      <c r="I733" s="3" t="str">
        <f t="shared" si="488"/>
        <v>C U I T</v>
      </c>
      <c r="J733" s="33"/>
      <c r="K733" s="3"/>
      <c r="L733" s="41"/>
      <c r="M733" s="41"/>
      <c r="N733" s="41"/>
      <c r="O733" s="41"/>
      <c r="P733" s="41"/>
      <c r="Q733" s="41"/>
      <c r="R733" s="41"/>
      <c r="S733" s="41"/>
      <c r="T733" s="3" t="s">
        <v>645</v>
      </c>
      <c r="U733" s="3" t="str">
        <f t="shared" si="489"/>
        <v>PESOS ARGENTINOS</v>
      </c>
      <c r="V733" s="41">
        <v>1</v>
      </c>
      <c r="W733" s="41">
        <v>1</v>
      </c>
      <c r="X733" s="3">
        <v>0</v>
      </c>
      <c r="Y733" s="3" t="str">
        <f t="shared" si="490"/>
        <v>NO CORRESPONDE</v>
      </c>
      <c r="Z733" s="3"/>
      <c r="AA733" s="39" t="str">
        <f t="shared" si="495"/>
        <v/>
      </c>
      <c r="AC733" s="46"/>
      <c r="AD733" s="7"/>
      <c r="AE733" s="3" t="str">
        <f t="shared" si="491"/>
        <v/>
      </c>
      <c r="AF733" s="47">
        <f t="shared" si="527"/>
        <v>0</v>
      </c>
      <c r="AG733" s="46"/>
      <c r="AH733" s="7"/>
      <c r="AI733" s="3" t="str">
        <f t="shared" si="492"/>
        <v/>
      </c>
      <c r="AJ733" s="47">
        <f t="shared" si="528"/>
        <v>0</v>
      </c>
      <c r="AK733" s="53">
        <f t="shared" si="529"/>
        <v>0</v>
      </c>
      <c r="AL733" s="53">
        <f t="shared" si="530"/>
        <v>0</v>
      </c>
      <c r="AN733" s="56">
        <f t="shared" si="493"/>
        <v>0</v>
      </c>
      <c r="AP733" t="str">
        <f t="shared" si="496"/>
        <v/>
      </c>
      <c r="AQ733" t="str">
        <f t="shared" si="497"/>
        <v/>
      </c>
      <c r="AR733" t="str">
        <f t="shared" si="498"/>
        <v/>
      </c>
      <c r="AS733" t="str">
        <f t="shared" si="499"/>
        <v/>
      </c>
      <c r="AT733" t="str">
        <f t="shared" si="500"/>
        <v/>
      </c>
      <c r="AU733" t="str">
        <f t="shared" si="501"/>
        <v>80</v>
      </c>
      <c r="AV733" t="str">
        <f t="shared" si="502"/>
        <v/>
      </c>
      <c r="AW733" t="str">
        <f t="shared" si="503"/>
        <v xml:space="preserve">                              </v>
      </c>
      <c r="AX733" t="str">
        <f t="shared" si="504"/>
        <v>000000000000000</v>
      </c>
      <c r="AY733" t="str">
        <f t="shared" si="505"/>
        <v>000000000000000</v>
      </c>
      <c r="AZ733" t="str">
        <f t="shared" si="506"/>
        <v>000000000000000</v>
      </c>
      <c r="BA733" t="str">
        <f t="shared" si="507"/>
        <v>000000000000000</v>
      </c>
      <c r="BB733" t="str">
        <f t="shared" si="508"/>
        <v>000000000000000</v>
      </c>
      <c r="BC733" t="str">
        <f t="shared" si="509"/>
        <v>000000000000000</v>
      </c>
      <c r="BD733" t="str">
        <f t="shared" si="510"/>
        <v>000000000000000</v>
      </c>
      <c r="BE733" t="str">
        <f t="shared" si="511"/>
        <v>000000000000000</v>
      </c>
      <c r="BF733" t="str">
        <f t="shared" si="512"/>
        <v>PES</v>
      </c>
      <c r="BG733" t="str">
        <f t="shared" si="513"/>
        <v>0001000000</v>
      </c>
      <c r="BH733">
        <f t="shared" si="514"/>
        <v>1</v>
      </c>
      <c r="BI733" t="str">
        <f t="shared" si="515"/>
        <v xml:space="preserve"> </v>
      </c>
      <c r="BJ733" t="str">
        <f t="shared" si="516"/>
        <v>000000000000000</v>
      </c>
      <c r="BK733" t="str">
        <f t="shared" si="517"/>
        <v/>
      </c>
      <c r="BL733" t="str">
        <f t="shared" si="518"/>
        <v/>
      </c>
      <c r="BM733" t="str">
        <f t="shared" si="519"/>
        <v/>
      </c>
      <c r="BN733" t="str">
        <f t="shared" si="520"/>
        <v/>
      </c>
      <c r="BO733" t="str">
        <f t="shared" si="521"/>
        <v/>
      </c>
      <c r="BP733" t="str">
        <f t="shared" si="522"/>
        <v/>
      </c>
      <c r="BQ733" t="str">
        <f t="shared" si="523"/>
        <v/>
      </c>
      <c r="BR733" t="str">
        <f t="shared" si="524"/>
        <v/>
      </c>
      <c r="BS733" s="22" t="str">
        <f ca="1">IF(BT733="","",MAX($BS$5:INDIRECT(ADDRESS(ROW()-1,COLUMN())))+1)</f>
        <v/>
      </c>
      <c r="BT733" s="22" t="str">
        <f t="shared" si="525"/>
        <v/>
      </c>
      <c r="BU733" s="22" t="str">
        <f ca="1">IF(BV733="","",MAX($BU$5:INDIRECT(ADDRESS(ROW()-1,COLUMN())))+1)</f>
        <v/>
      </c>
      <c r="BV733" s="22" t="str">
        <f t="shared" si="526"/>
        <v/>
      </c>
    </row>
    <row r="734" spans="2:74">
      <c r="B734" s="39"/>
      <c r="C734" s="3"/>
      <c r="D734" s="3" t="str">
        <f t="shared" si="487"/>
        <v/>
      </c>
      <c r="E734" s="40"/>
      <c r="F734" s="40"/>
      <c r="G734" s="40">
        <f t="shared" si="494"/>
        <v>0</v>
      </c>
      <c r="H734" s="3">
        <v>80</v>
      </c>
      <c r="I734" s="3" t="str">
        <f t="shared" si="488"/>
        <v>C U I T</v>
      </c>
      <c r="J734" s="33"/>
      <c r="K734" s="3"/>
      <c r="L734" s="41"/>
      <c r="M734" s="41"/>
      <c r="N734" s="41"/>
      <c r="O734" s="41"/>
      <c r="P734" s="41"/>
      <c r="Q734" s="41"/>
      <c r="R734" s="41"/>
      <c r="S734" s="41"/>
      <c r="T734" s="3" t="s">
        <v>645</v>
      </c>
      <c r="U734" s="3" t="str">
        <f t="shared" si="489"/>
        <v>PESOS ARGENTINOS</v>
      </c>
      <c r="V734" s="41">
        <v>1</v>
      </c>
      <c r="W734" s="41">
        <v>1</v>
      </c>
      <c r="X734" s="3">
        <v>0</v>
      </c>
      <c r="Y734" s="3" t="str">
        <f t="shared" si="490"/>
        <v>NO CORRESPONDE</v>
      </c>
      <c r="Z734" s="3"/>
      <c r="AA734" s="39" t="str">
        <f t="shared" si="495"/>
        <v/>
      </c>
      <c r="AC734" s="46"/>
      <c r="AD734" s="7"/>
      <c r="AE734" s="3" t="str">
        <f t="shared" si="491"/>
        <v/>
      </c>
      <c r="AF734" s="47">
        <f t="shared" si="527"/>
        <v>0</v>
      </c>
      <c r="AG734" s="46"/>
      <c r="AH734" s="7"/>
      <c r="AI734" s="3" t="str">
        <f t="shared" si="492"/>
        <v/>
      </c>
      <c r="AJ734" s="47">
        <f t="shared" si="528"/>
        <v>0</v>
      </c>
      <c r="AK734" s="53">
        <f t="shared" si="529"/>
        <v>0</v>
      </c>
      <c r="AL734" s="53">
        <f t="shared" si="530"/>
        <v>0</v>
      </c>
      <c r="AN734" s="56">
        <f t="shared" si="493"/>
        <v>0</v>
      </c>
      <c r="AP734" t="str">
        <f t="shared" si="496"/>
        <v/>
      </c>
      <c r="AQ734" t="str">
        <f t="shared" si="497"/>
        <v/>
      </c>
      <c r="AR734" t="str">
        <f t="shared" si="498"/>
        <v/>
      </c>
      <c r="AS734" t="str">
        <f t="shared" si="499"/>
        <v/>
      </c>
      <c r="AT734" t="str">
        <f t="shared" si="500"/>
        <v/>
      </c>
      <c r="AU734" t="str">
        <f t="shared" si="501"/>
        <v>80</v>
      </c>
      <c r="AV734" t="str">
        <f t="shared" si="502"/>
        <v/>
      </c>
      <c r="AW734" t="str">
        <f t="shared" si="503"/>
        <v xml:space="preserve">                              </v>
      </c>
      <c r="AX734" t="str">
        <f t="shared" si="504"/>
        <v>000000000000000</v>
      </c>
      <c r="AY734" t="str">
        <f t="shared" si="505"/>
        <v>000000000000000</v>
      </c>
      <c r="AZ734" t="str">
        <f t="shared" si="506"/>
        <v>000000000000000</v>
      </c>
      <c r="BA734" t="str">
        <f t="shared" si="507"/>
        <v>000000000000000</v>
      </c>
      <c r="BB734" t="str">
        <f t="shared" si="508"/>
        <v>000000000000000</v>
      </c>
      <c r="BC734" t="str">
        <f t="shared" si="509"/>
        <v>000000000000000</v>
      </c>
      <c r="BD734" t="str">
        <f t="shared" si="510"/>
        <v>000000000000000</v>
      </c>
      <c r="BE734" t="str">
        <f t="shared" si="511"/>
        <v>000000000000000</v>
      </c>
      <c r="BF734" t="str">
        <f t="shared" si="512"/>
        <v>PES</v>
      </c>
      <c r="BG734" t="str">
        <f t="shared" si="513"/>
        <v>0001000000</v>
      </c>
      <c r="BH734">
        <f t="shared" si="514"/>
        <v>1</v>
      </c>
      <c r="BI734" t="str">
        <f t="shared" si="515"/>
        <v xml:space="preserve"> </v>
      </c>
      <c r="BJ734" t="str">
        <f t="shared" si="516"/>
        <v>000000000000000</v>
      </c>
      <c r="BK734" t="str">
        <f t="shared" si="517"/>
        <v/>
      </c>
      <c r="BL734" t="str">
        <f t="shared" si="518"/>
        <v/>
      </c>
      <c r="BM734" t="str">
        <f t="shared" si="519"/>
        <v/>
      </c>
      <c r="BN734" t="str">
        <f t="shared" si="520"/>
        <v/>
      </c>
      <c r="BO734" t="str">
        <f t="shared" si="521"/>
        <v/>
      </c>
      <c r="BP734" t="str">
        <f t="shared" si="522"/>
        <v/>
      </c>
      <c r="BQ734" t="str">
        <f t="shared" si="523"/>
        <v/>
      </c>
      <c r="BR734" t="str">
        <f t="shared" si="524"/>
        <v/>
      </c>
      <c r="BS734" s="22" t="str">
        <f ca="1">IF(BT734="","",MAX($BS$5:INDIRECT(ADDRESS(ROW()-1,COLUMN())))+1)</f>
        <v/>
      </c>
      <c r="BT734" s="22" t="str">
        <f t="shared" si="525"/>
        <v/>
      </c>
      <c r="BU734" s="22" t="str">
        <f ca="1">IF(BV734="","",MAX($BU$5:INDIRECT(ADDRESS(ROW()-1,COLUMN())))+1)</f>
        <v/>
      </c>
      <c r="BV734" s="22" t="str">
        <f t="shared" si="526"/>
        <v/>
      </c>
    </row>
    <row r="735" spans="2:74">
      <c r="B735" s="39"/>
      <c r="C735" s="3"/>
      <c r="D735" s="3" t="str">
        <f t="shared" si="487"/>
        <v/>
      </c>
      <c r="E735" s="40"/>
      <c r="F735" s="40"/>
      <c r="G735" s="40">
        <f t="shared" si="494"/>
        <v>0</v>
      </c>
      <c r="H735" s="3">
        <v>80</v>
      </c>
      <c r="I735" s="3" t="str">
        <f t="shared" si="488"/>
        <v>C U I T</v>
      </c>
      <c r="J735" s="33"/>
      <c r="K735" s="3"/>
      <c r="L735" s="41"/>
      <c r="M735" s="41"/>
      <c r="N735" s="41"/>
      <c r="O735" s="41"/>
      <c r="P735" s="41"/>
      <c r="Q735" s="41"/>
      <c r="R735" s="41"/>
      <c r="S735" s="41"/>
      <c r="T735" s="3" t="s">
        <v>645</v>
      </c>
      <c r="U735" s="3" t="str">
        <f t="shared" si="489"/>
        <v>PESOS ARGENTINOS</v>
      </c>
      <c r="V735" s="41">
        <v>1</v>
      </c>
      <c r="W735" s="41">
        <v>1</v>
      </c>
      <c r="X735" s="3">
        <v>0</v>
      </c>
      <c r="Y735" s="3" t="str">
        <f t="shared" si="490"/>
        <v>NO CORRESPONDE</v>
      </c>
      <c r="Z735" s="3"/>
      <c r="AA735" s="39" t="str">
        <f t="shared" si="495"/>
        <v/>
      </c>
      <c r="AC735" s="46"/>
      <c r="AD735" s="7"/>
      <c r="AE735" s="3" t="str">
        <f t="shared" si="491"/>
        <v/>
      </c>
      <c r="AF735" s="47">
        <f t="shared" si="527"/>
        <v>0</v>
      </c>
      <c r="AG735" s="46"/>
      <c r="AH735" s="7"/>
      <c r="AI735" s="3" t="str">
        <f t="shared" si="492"/>
        <v/>
      </c>
      <c r="AJ735" s="47">
        <f t="shared" si="528"/>
        <v>0</v>
      </c>
      <c r="AK735" s="53">
        <f t="shared" si="529"/>
        <v>0</v>
      </c>
      <c r="AL735" s="53">
        <f t="shared" si="530"/>
        <v>0</v>
      </c>
      <c r="AN735" s="56">
        <f t="shared" si="493"/>
        <v>0</v>
      </c>
      <c r="AP735" t="str">
        <f t="shared" si="496"/>
        <v/>
      </c>
      <c r="AQ735" t="str">
        <f t="shared" si="497"/>
        <v/>
      </c>
      <c r="AR735" t="str">
        <f t="shared" si="498"/>
        <v/>
      </c>
      <c r="AS735" t="str">
        <f t="shared" si="499"/>
        <v/>
      </c>
      <c r="AT735" t="str">
        <f t="shared" si="500"/>
        <v/>
      </c>
      <c r="AU735" t="str">
        <f t="shared" si="501"/>
        <v>80</v>
      </c>
      <c r="AV735" t="str">
        <f t="shared" si="502"/>
        <v/>
      </c>
      <c r="AW735" t="str">
        <f t="shared" si="503"/>
        <v xml:space="preserve">                              </v>
      </c>
      <c r="AX735" t="str">
        <f t="shared" si="504"/>
        <v>000000000000000</v>
      </c>
      <c r="AY735" t="str">
        <f t="shared" si="505"/>
        <v>000000000000000</v>
      </c>
      <c r="AZ735" t="str">
        <f t="shared" si="506"/>
        <v>000000000000000</v>
      </c>
      <c r="BA735" t="str">
        <f t="shared" si="507"/>
        <v>000000000000000</v>
      </c>
      <c r="BB735" t="str">
        <f t="shared" si="508"/>
        <v>000000000000000</v>
      </c>
      <c r="BC735" t="str">
        <f t="shared" si="509"/>
        <v>000000000000000</v>
      </c>
      <c r="BD735" t="str">
        <f t="shared" si="510"/>
        <v>000000000000000</v>
      </c>
      <c r="BE735" t="str">
        <f t="shared" si="511"/>
        <v>000000000000000</v>
      </c>
      <c r="BF735" t="str">
        <f t="shared" si="512"/>
        <v>PES</v>
      </c>
      <c r="BG735" t="str">
        <f t="shared" si="513"/>
        <v>0001000000</v>
      </c>
      <c r="BH735">
        <f t="shared" si="514"/>
        <v>1</v>
      </c>
      <c r="BI735" t="str">
        <f t="shared" si="515"/>
        <v xml:space="preserve"> </v>
      </c>
      <c r="BJ735" t="str">
        <f t="shared" si="516"/>
        <v>000000000000000</v>
      </c>
      <c r="BK735" t="str">
        <f t="shared" si="517"/>
        <v/>
      </c>
      <c r="BL735" t="str">
        <f t="shared" si="518"/>
        <v/>
      </c>
      <c r="BM735" t="str">
        <f t="shared" si="519"/>
        <v/>
      </c>
      <c r="BN735" t="str">
        <f t="shared" si="520"/>
        <v/>
      </c>
      <c r="BO735" t="str">
        <f t="shared" si="521"/>
        <v/>
      </c>
      <c r="BP735" t="str">
        <f t="shared" si="522"/>
        <v/>
      </c>
      <c r="BQ735" t="str">
        <f t="shared" si="523"/>
        <v/>
      </c>
      <c r="BR735" t="str">
        <f t="shared" si="524"/>
        <v/>
      </c>
      <c r="BS735" s="22" t="str">
        <f ca="1">IF(BT735="","",MAX($BS$5:INDIRECT(ADDRESS(ROW()-1,COLUMN())))+1)</f>
        <v/>
      </c>
      <c r="BT735" s="22" t="str">
        <f t="shared" si="525"/>
        <v/>
      </c>
      <c r="BU735" s="22" t="str">
        <f ca="1">IF(BV735="","",MAX($BU$5:INDIRECT(ADDRESS(ROW()-1,COLUMN())))+1)</f>
        <v/>
      </c>
      <c r="BV735" s="22" t="str">
        <f t="shared" si="526"/>
        <v/>
      </c>
    </row>
    <row r="736" spans="2:74">
      <c r="B736" s="39"/>
      <c r="C736" s="3"/>
      <c r="D736" s="3" t="str">
        <f t="shared" si="487"/>
        <v/>
      </c>
      <c r="E736" s="40"/>
      <c r="F736" s="40"/>
      <c r="G736" s="40">
        <f t="shared" si="494"/>
        <v>0</v>
      </c>
      <c r="H736" s="3">
        <v>80</v>
      </c>
      <c r="I736" s="3" t="str">
        <f t="shared" si="488"/>
        <v>C U I T</v>
      </c>
      <c r="J736" s="33"/>
      <c r="K736" s="3"/>
      <c r="L736" s="41"/>
      <c r="M736" s="41"/>
      <c r="N736" s="41"/>
      <c r="O736" s="41"/>
      <c r="P736" s="41"/>
      <c r="Q736" s="41"/>
      <c r="R736" s="41"/>
      <c r="S736" s="41"/>
      <c r="T736" s="3" t="s">
        <v>645</v>
      </c>
      <c r="U736" s="3" t="str">
        <f t="shared" si="489"/>
        <v>PESOS ARGENTINOS</v>
      </c>
      <c r="V736" s="41">
        <v>1</v>
      </c>
      <c r="W736" s="41">
        <v>1</v>
      </c>
      <c r="X736" s="3">
        <v>0</v>
      </c>
      <c r="Y736" s="3" t="str">
        <f t="shared" si="490"/>
        <v>NO CORRESPONDE</v>
      </c>
      <c r="Z736" s="3"/>
      <c r="AA736" s="39" t="str">
        <f t="shared" si="495"/>
        <v/>
      </c>
      <c r="AC736" s="46"/>
      <c r="AD736" s="7"/>
      <c r="AE736" s="3" t="str">
        <f t="shared" si="491"/>
        <v/>
      </c>
      <c r="AF736" s="47">
        <f t="shared" si="527"/>
        <v>0</v>
      </c>
      <c r="AG736" s="46"/>
      <c r="AH736" s="7"/>
      <c r="AI736" s="3" t="str">
        <f t="shared" si="492"/>
        <v/>
      </c>
      <c r="AJ736" s="47">
        <f t="shared" si="528"/>
        <v>0</v>
      </c>
      <c r="AK736" s="53">
        <f t="shared" si="529"/>
        <v>0</v>
      </c>
      <c r="AL736" s="53">
        <f t="shared" si="530"/>
        <v>0</v>
      </c>
      <c r="AN736" s="56">
        <f t="shared" si="493"/>
        <v>0</v>
      </c>
      <c r="AP736" t="str">
        <f t="shared" si="496"/>
        <v/>
      </c>
      <c r="AQ736" t="str">
        <f t="shared" si="497"/>
        <v/>
      </c>
      <c r="AR736" t="str">
        <f t="shared" si="498"/>
        <v/>
      </c>
      <c r="AS736" t="str">
        <f t="shared" si="499"/>
        <v/>
      </c>
      <c r="AT736" t="str">
        <f t="shared" si="500"/>
        <v/>
      </c>
      <c r="AU736" t="str">
        <f t="shared" si="501"/>
        <v>80</v>
      </c>
      <c r="AV736" t="str">
        <f t="shared" si="502"/>
        <v/>
      </c>
      <c r="AW736" t="str">
        <f t="shared" si="503"/>
        <v xml:space="preserve">                              </v>
      </c>
      <c r="AX736" t="str">
        <f t="shared" si="504"/>
        <v>000000000000000</v>
      </c>
      <c r="AY736" t="str">
        <f t="shared" si="505"/>
        <v>000000000000000</v>
      </c>
      <c r="AZ736" t="str">
        <f t="shared" si="506"/>
        <v>000000000000000</v>
      </c>
      <c r="BA736" t="str">
        <f t="shared" si="507"/>
        <v>000000000000000</v>
      </c>
      <c r="BB736" t="str">
        <f t="shared" si="508"/>
        <v>000000000000000</v>
      </c>
      <c r="BC736" t="str">
        <f t="shared" si="509"/>
        <v>000000000000000</v>
      </c>
      <c r="BD736" t="str">
        <f t="shared" si="510"/>
        <v>000000000000000</v>
      </c>
      <c r="BE736" t="str">
        <f t="shared" si="511"/>
        <v>000000000000000</v>
      </c>
      <c r="BF736" t="str">
        <f t="shared" si="512"/>
        <v>PES</v>
      </c>
      <c r="BG736" t="str">
        <f t="shared" si="513"/>
        <v>0001000000</v>
      </c>
      <c r="BH736">
        <f t="shared" si="514"/>
        <v>1</v>
      </c>
      <c r="BI736" t="str">
        <f t="shared" si="515"/>
        <v xml:space="preserve"> </v>
      </c>
      <c r="BJ736" t="str">
        <f t="shared" si="516"/>
        <v>000000000000000</v>
      </c>
      <c r="BK736" t="str">
        <f t="shared" si="517"/>
        <v/>
      </c>
      <c r="BL736" t="str">
        <f t="shared" si="518"/>
        <v/>
      </c>
      <c r="BM736" t="str">
        <f t="shared" si="519"/>
        <v/>
      </c>
      <c r="BN736" t="str">
        <f t="shared" si="520"/>
        <v/>
      </c>
      <c r="BO736" t="str">
        <f t="shared" si="521"/>
        <v/>
      </c>
      <c r="BP736" t="str">
        <f t="shared" si="522"/>
        <v/>
      </c>
      <c r="BQ736" t="str">
        <f t="shared" si="523"/>
        <v/>
      </c>
      <c r="BR736" t="str">
        <f t="shared" si="524"/>
        <v/>
      </c>
      <c r="BS736" s="22" t="str">
        <f ca="1">IF(BT736="","",MAX($BS$5:INDIRECT(ADDRESS(ROW()-1,COLUMN())))+1)</f>
        <v/>
      </c>
      <c r="BT736" s="22" t="str">
        <f t="shared" si="525"/>
        <v/>
      </c>
      <c r="BU736" s="22" t="str">
        <f ca="1">IF(BV736="","",MAX($BU$5:INDIRECT(ADDRESS(ROW()-1,COLUMN())))+1)</f>
        <v/>
      </c>
      <c r="BV736" s="22" t="str">
        <f t="shared" si="526"/>
        <v/>
      </c>
    </row>
    <row r="737" spans="2:74">
      <c r="B737" s="39"/>
      <c r="C737" s="3"/>
      <c r="D737" s="3" t="str">
        <f t="shared" si="487"/>
        <v/>
      </c>
      <c r="E737" s="40"/>
      <c r="F737" s="40"/>
      <c r="G737" s="40">
        <f t="shared" si="494"/>
        <v>0</v>
      </c>
      <c r="H737" s="3">
        <v>80</v>
      </c>
      <c r="I737" s="3" t="str">
        <f t="shared" si="488"/>
        <v>C U I T</v>
      </c>
      <c r="J737" s="33"/>
      <c r="K737" s="3"/>
      <c r="L737" s="41"/>
      <c r="M737" s="41"/>
      <c r="N737" s="41"/>
      <c r="O737" s="41"/>
      <c r="P737" s="41"/>
      <c r="Q737" s="41"/>
      <c r="R737" s="41"/>
      <c r="S737" s="41"/>
      <c r="T737" s="3" t="s">
        <v>645</v>
      </c>
      <c r="U737" s="3" t="str">
        <f t="shared" si="489"/>
        <v>PESOS ARGENTINOS</v>
      </c>
      <c r="V737" s="41">
        <v>1</v>
      </c>
      <c r="W737" s="41">
        <v>1</v>
      </c>
      <c r="X737" s="3">
        <v>0</v>
      </c>
      <c r="Y737" s="3" t="str">
        <f t="shared" si="490"/>
        <v>NO CORRESPONDE</v>
      </c>
      <c r="Z737" s="3"/>
      <c r="AA737" s="39" t="str">
        <f t="shared" si="495"/>
        <v/>
      </c>
      <c r="AC737" s="46"/>
      <c r="AD737" s="7"/>
      <c r="AE737" s="3" t="str">
        <f t="shared" si="491"/>
        <v/>
      </c>
      <c r="AF737" s="47">
        <f t="shared" si="527"/>
        <v>0</v>
      </c>
      <c r="AG737" s="46"/>
      <c r="AH737" s="7"/>
      <c r="AI737" s="3" t="str">
        <f t="shared" si="492"/>
        <v/>
      </c>
      <c r="AJ737" s="47">
        <f t="shared" si="528"/>
        <v>0</v>
      </c>
      <c r="AK737" s="53">
        <f t="shared" si="529"/>
        <v>0</v>
      </c>
      <c r="AL737" s="53">
        <f t="shared" si="530"/>
        <v>0</v>
      </c>
      <c r="AN737" s="56">
        <f t="shared" si="493"/>
        <v>0</v>
      </c>
      <c r="AP737" t="str">
        <f t="shared" si="496"/>
        <v/>
      </c>
      <c r="AQ737" t="str">
        <f t="shared" si="497"/>
        <v/>
      </c>
      <c r="AR737" t="str">
        <f t="shared" si="498"/>
        <v/>
      </c>
      <c r="AS737" t="str">
        <f t="shared" si="499"/>
        <v/>
      </c>
      <c r="AT737" t="str">
        <f t="shared" si="500"/>
        <v/>
      </c>
      <c r="AU737" t="str">
        <f t="shared" si="501"/>
        <v>80</v>
      </c>
      <c r="AV737" t="str">
        <f t="shared" si="502"/>
        <v/>
      </c>
      <c r="AW737" t="str">
        <f t="shared" si="503"/>
        <v xml:space="preserve">                              </v>
      </c>
      <c r="AX737" t="str">
        <f t="shared" si="504"/>
        <v>000000000000000</v>
      </c>
      <c r="AY737" t="str">
        <f t="shared" si="505"/>
        <v>000000000000000</v>
      </c>
      <c r="AZ737" t="str">
        <f t="shared" si="506"/>
        <v>000000000000000</v>
      </c>
      <c r="BA737" t="str">
        <f t="shared" si="507"/>
        <v>000000000000000</v>
      </c>
      <c r="BB737" t="str">
        <f t="shared" si="508"/>
        <v>000000000000000</v>
      </c>
      <c r="BC737" t="str">
        <f t="shared" si="509"/>
        <v>000000000000000</v>
      </c>
      <c r="BD737" t="str">
        <f t="shared" si="510"/>
        <v>000000000000000</v>
      </c>
      <c r="BE737" t="str">
        <f t="shared" si="511"/>
        <v>000000000000000</v>
      </c>
      <c r="BF737" t="str">
        <f t="shared" si="512"/>
        <v>PES</v>
      </c>
      <c r="BG737" t="str">
        <f t="shared" si="513"/>
        <v>0001000000</v>
      </c>
      <c r="BH737">
        <f t="shared" si="514"/>
        <v>1</v>
      </c>
      <c r="BI737" t="str">
        <f t="shared" si="515"/>
        <v xml:space="preserve"> </v>
      </c>
      <c r="BJ737" t="str">
        <f t="shared" si="516"/>
        <v>000000000000000</v>
      </c>
      <c r="BK737" t="str">
        <f t="shared" si="517"/>
        <v/>
      </c>
      <c r="BL737" t="str">
        <f t="shared" si="518"/>
        <v/>
      </c>
      <c r="BM737" t="str">
        <f t="shared" si="519"/>
        <v/>
      </c>
      <c r="BN737" t="str">
        <f t="shared" si="520"/>
        <v/>
      </c>
      <c r="BO737" t="str">
        <f t="shared" si="521"/>
        <v/>
      </c>
      <c r="BP737" t="str">
        <f t="shared" si="522"/>
        <v/>
      </c>
      <c r="BQ737" t="str">
        <f t="shared" si="523"/>
        <v/>
      </c>
      <c r="BR737" t="str">
        <f t="shared" si="524"/>
        <v/>
      </c>
      <c r="BS737" s="22" t="str">
        <f ca="1">IF(BT737="","",MAX($BS$5:INDIRECT(ADDRESS(ROW()-1,COLUMN())))+1)</f>
        <v/>
      </c>
      <c r="BT737" s="22" t="str">
        <f t="shared" si="525"/>
        <v/>
      </c>
      <c r="BU737" s="22" t="str">
        <f ca="1">IF(BV737="","",MAX($BU$5:INDIRECT(ADDRESS(ROW()-1,COLUMN())))+1)</f>
        <v/>
      </c>
      <c r="BV737" s="22" t="str">
        <f t="shared" si="526"/>
        <v/>
      </c>
    </row>
    <row r="738" spans="2:74">
      <c r="B738" s="39"/>
      <c r="C738" s="3"/>
      <c r="D738" s="3" t="str">
        <f t="shared" si="487"/>
        <v/>
      </c>
      <c r="E738" s="40"/>
      <c r="F738" s="40"/>
      <c r="G738" s="40">
        <f t="shared" si="494"/>
        <v>0</v>
      </c>
      <c r="H738" s="3">
        <v>80</v>
      </c>
      <c r="I738" s="3" t="str">
        <f t="shared" si="488"/>
        <v>C U I T</v>
      </c>
      <c r="J738" s="33"/>
      <c r="K738" s="3"/>
      <c r="L738" s="41"/>
      <c r="M738" s="41"/>
      <c r="N738" s="41"/>
      <c r="O738" s="41"/>
      <c r="P738" s="41"/>
      <c r="Q738" s="41"/>
      <c r="R738" s="41"/>
      <c r="S738" s="41"/>
      <c r="T738" s="3" t="s">
        <v>645</v>
      </c>
      <c r="U738" s="3" t="str">
        <f t="shared" si="489"/>
        <v>PESOS ARGENTINOS</v>
      </c>
      <c r="V738" s="41">
        <v>1</v>
      </c>
      <c r="W738" s="41">
        <v>1</v>
      </c>
      <c r="X738" s="3">
        <v>0</v>
      </c>
      <c r="Y738" s="3" t="str">
        <f t="shared" si="490"/>
        <v>NO CORRESPONDE</v>
      </c>
      <c r="Z738" s="3"/>
      <c r="AA738" s="39" t="str">
        <f t="shared" si="495"/>
        <v/>
      </c>
      <c r="AC738" s="46"/>
      <c r="AD738" s="7"/>
      <c r="AE738" s="3" t="str">
        <f t="shared" si="491"/>
        <v/>
      </c>
      <c r="AF738" s="47">
        <f t="shared" si="527"/>
        <v>0</v>
      </c>
      <c r="AG738" s="46"/>
      <c r="AH738" s="7"/>
      <c r="AI738" s="3" t="str">
        <f t="shared" si="492"/>
        <v/>
      </c>
      <c r="AJ738" s="47">
        <f t="shared" si="528"/>
        <v>0</v>
      </c>
      <c r="AK738" s="53">
        <f t="shared" si="529"/>
        <v>0</v>
      </c>
      <c r="AL738" s="53">
        <f t="shared" si="530"/>
        <v>0</v>
      </c>
      <c r="AN738" s="56">
        <f t="shared" si="493"/>
        <v>0</v>
      </c>
      <c r="AP738" t="str">
        <f t="shared" si="496"/>
        <v/>
      </c>
      <c r="AQ738" t="str">
        <f t="shared" si="497"/>
        <v/>
      </c>
      <c r="AR738" t="str">
        <f t="shared" si="498"/>
        <v/>
      </c>
      <c r="AS738" t="str">
        <f t="shared" si="499"/>
        <v/>
      </c>
      <c r="AT738" t="str">
        <f t="shared" si="500"/>
        <v/>
      </c>
      <c r="AU738" t="str">
        <f t="shared" si="501"/>
        <v>80</v>
      </c>
      <c r="AV738" t="str">
        <f t="shared" si="502"/>
        <v/>
      </c>
      <c r="AW738" t="str">
        <f t="shared" si="503"/>
        <v xml:space="preserve">                              </v>
      </c>
      <c r="AX738" t="str">
        <f t="shared" si="504"/>
        <v>000000000000000</v>
      </c>
      <c r="AY738" t="str">
        <f t="shared" si="505"/>
        <v>000000000000000</v>
      </c>
      <c r="AZ738" t="str">
        <f t="shared" si="506"/>
        <v>000000000000000</v>
      </c>
      <c r="BA738" t="str">
        <f t="shared" si="507"/>
        <v>000000000000000</v>
      </c>
      <c r="BB738" t="str">
        <f t="shared" si="508"/>
        <v>000000000000000</v>
      </c>
      <c r="BC738" t="str">
        <f t="shared" si="509"/>
        <v>000000000000000</v>
      </c>
      <c r="BD738" t="str">
        <f t="shared" si="510"/>
        <v>000000000000000</v>
      </c>
      <c r="BE738" t="str">
        <f t="shared" si="511"/>
        <v>000000000000000</v>
      </c>
      <c r="BF738" t="str">
        <f t="shared" si="512"/>
        <v>PES</v>
      </c>
      <c r="BG738" t="str">
        <f t="shared" si="513"/>
        <v>0001000000</v>
      </c>
      <c r="BH738">
        <f t="shared" si="514"/>
        <v>1</v>
      </c>
      <c r="BI738" t="str">
        <f t="shared" si="515"/>
        <v xml:space="preserve"> </v>
      </c>
      <c r="BJ738" t="str">
        <f t="shared" si="516"/>
        <v>000000000000000</v>
      </c>
      <c r="BK738" t="str">
        <f t="shared" si="517"/>
        <v/>
      </c>
      <c r="BL738" t="str">
        <f t="shared" si="518"/>
        <v/>
      </c>
      <c r="BM738" t="str">
        <f t="shared" si="519"/>
        <v/>
      </c>
      <c r="BN738" t="str">
        <f t="shared" si="520"/>
        <v/>
      </c>
      <c r="BO738" t="str">
        <f t="shared" si="521"/>
        <v/>
      </c>
      <c r="BP738" t="str">
        <f t="shared" si="522"/>
        <v/>
      </c>
      <c r="BQ738" t="str">
        <f t="shared" si="523"/>
        <v/>
      </c>
      <c r="BR738" t="str">
        <f t="shared" si="524"/>
        <v/>
      </c>
      <c r="BS738" s="22" t="str">
        <f ca="1">IF(BT738="","",MAX($BS$5:INDIRECT(ADDRESS(ROW()-1,COLUMN())))+1)</f>
        <v/>
      </c>
      <c r="BT738" s="22" t="str">
        <f t="shared" si="525"/>
        <v/>
      </c>
      <c r="BU738" s="22" t="str">
        <f ca="1">IF(BV738="","",MAX($BU$5:INDIRECT(ADDRESS(ROW()-1,COLUMN())))+1)</f>
        <v/>
      </c>
      <c r="BV738" s="22" t="str">
        <f t="shared" si="526"/>
        <v/>
      </c>
    </row>
    <row r="739" spans="2:74">
      <c r="B739" s="39"/>
      <c r="C739" s="3"/>
      <c r="D739" s="3" t="str">
        <f t="shared" si="487"/>
        <v/>
      </c>
      <c r="E739" s="40"/>
      <c r="F739" s="40"/>
      <c r="G739" s="40">
        <f t="shared" si="494"/>
        <v>0</v>
      </c>
      <c r="H739" s="3">
        <v>80</v>
      </c>
      <c r="I739" s="3" t="str">
        <f t="shared" si="488"/>
        <v>C U I T</v>
      </c>
      <c r="J739" s="33"/>
      <c r="K739" s="3"/>
      <c r="L739" s="41"/>
      <c r="M739" s="41"/>
      <c r="N739" s="41"/>
      <c r="O739" s="41"/>
      <c r="P739" s="41"/>
      <c r="Q739" s="41"/>
      <c r="R739" s="41"/>
      <c r="S739" s="41"/>
      <c r="T739" s="3" t="s">
        <v>645</v>
      </c>
      <c r="U739" s="3" t="str">
        <f t="shared" si="489"/>
        <v>PESOS ARGENTINOS</v>
      </c>
      <c r="V739" s="41">
        <v>1</v>
      </c>
      <c r="W739" s="41">
        <v>1</v>
      </c>
      <c r="X739" s="3">
        <v>0</v>
      </c>
      <c r="Y739" s="3" t="str">
        <f t="shared" si="490"/>
        <v>NO CORRESPONDE</v>
      </c>
      <c r="Z739" s="3"/>
      <c r="AA739" s="39" t="str">
        <f t="shared" si="495"/>
        <v/>
      </c>
      <c r="AC739" s="46"/>
      <c r="AD739" s="7"/>
      <c r="AE739" s="3" t="str">
        <f t="shared" si="491"/>
        <v/>
      </c>
      <c r="AF739" s="47">
        <f t="shared" si="527"/>
        <v>0</v>
      </c>
      <c r="AG739" s="46"/>
      <c r="AH739" s="7"/>
      <c r="AI739" s="3" t="str">
        <f t="shared" si="492"/>
        <v/>
      </c>
      <c r="AJ739" s="47">
        <f t="shared" si="528"/>
        <v>0</v>
      </c>
      <c r="AK739" s="53">
        <f t="shared" si="529"/>
        <v>0</v>
      </c>
      <c r="AL739" s="53">
        <f t="shared" si="530"/>
        <v>0</v>
      </c>
      <c r="AN739" s="56">
        <f t="shared" si="493"/>
        <v>0</v>
      </c>
      <c r="AP739" t="str">
        <f t="shared" si="496"/>
        <v/>
      </c>
      <c r="AQ739" t="str">
        <f t="shared" si="497"/>
        <v/>
      </c>
      <c r="AR739" t="str">
        <f t="shared" si="498"/>
        <v/>
      </c>
      <c r="AS739" t="str">
        <f t="shared" si="499"/>
        <v/>
      </c>
      <c r="AT739" t="str">
        <f t="shared" si="500"/>
        <v/>
      </c>
      <c r="AU739" t="str">
        <f t="shared" si="501"/>
        <v>80</v>
      </c>
      <c r="AV739" t="str">
        <f t="shared" si="502"/>
        <v/>
      </c>
      <c r="AW739" t="str">
        <f t="shared" si="503"/>
        <v xml:space="preserve">                              </v>
      </c>
      <c r="AX739" t="str">
        <f t="shared" si="504"/>
        <v>000000000000000</v>
      </c>
      <c r="AY739" t="str">
        <f t="shared" si="505"/>
        <v>000000000000000</v>
      </c>
      <c r="AZ739" t="str">
        <f t="shared" si="506"/>
        <v>000000000000000</v>
      </c>
      <c r="BA739" t="str">
        <f t="shared" si="507"/>
        <v>000000000000000</v>
      </c>
      <c r="BB739" t="str">
        <f t="shared" si="508"/>
        <v>000000000000000</v>
      </c>
      <c r="BC739" t="str">
        <f t="shared" si="509"/>
        <v>000000000000000</v>
      </c>
      <c r="BD739" t="str">
        <f t="shared" si="510"/>
        <v>000000000000000</v>
      </c>
      <c r="BE739" t="str">
        <f t="shared" si="511"/>
        <v>000000000000000</v>
      </c>
      <c r="BF739" t="str">
        <f t="shared" si="512"/>
        <v>PES</v>
      </c>
      <c r="BG739" t="str">
        <f t="shared" si="513"/>
        <v>0001000000</v>
      </c>
      <c r="BH739">
        <f t="shared" si="514"/>
        <v>1</v>
      </c>
      <c r="BI739" t="str">
        <f t="shared" si="515"/>
        <v xml:space="preserve"> </v>
      </c>
      <c r="BJ739" t="str">
        <f t="shared" si="516"/>
        <v>000000000000000</v>
      </c>
      <c r="BK739" t="str">
        <f t="shared" si="517"/>
        <v/>
      </c>
      <c r="BL739" t="str">
        <f t="shared" si="518"/>
        <v/>
      </c>
      <c r="BM739" t="str">
        <f t="shared" si="519"/>
        <v/>
      </c>
      <c r="BN739" t="str">
        <f t="shared" si="520"/>
        <v/>
      </c>
      <c r="BO739" t="str">
        <f t="shared" si="521"/>
        <v/>
      </c>
      <c r="BP739" t="str">
        <f t="shared" si="522"/>
        <v/>
      </c>
      <c r="BQ739" t="str">
        <f t="shared" si="523"/>
        <v/>
      </c>
      <c r="BR739" t="str">
        <f t="shared" si="524"/>
        <v/>
      </c>
      <c r="BS739" s="22" t="str">
        <f ca="1">IF(BT739="","",MAX($BS$5:INDIRECT(ADDRESS(ROW()-1,COLUMN())))+1)</f>
        <v/>
      </c>
      <c r="BT739" s="22" t="str">
        <f t="shared" si="525"/>
        <v/>
      </c>
      <c r="BU739" s="22" t="str">
        <f ca="1">IF(BV739="","",MAX($BU$5:INDIRECT(ADDRESS(ROW()-1,COLUMN())))+1)</f>
        <v/>
      </c>
      <c r="BV739" s="22" t="str">
        <f t="shared" si="526"/>
        <v/>
      </c>
    </row>
    <row r="740" spans="2:74">
      <c r="B740" s="39"/>
      <c r="C740" s="3"/>
      <c r="D740" s="3" t="str">
        <f t="shared" si="487"/>
        <v/>
      </c>
      <c r="E740" s="40"/>
      <c r="F740" s="40"/>
      <c r="G740" s="40">
        <f t="shared" si="494"/>
        <v>0</v>
      </c>
      <c r="H740" s="3">
        <v>80</v>
      </c>
      <c r="I740" s="3" t="str">
        <f t="shared" si="488"/>
        <v>C U I T</v>
      </c>
      <c r="J740" s="33"/>
      <c r="K740" s="3"/>
      <c r="L740" s="41"/>
      <c r="M740" s="41"/>
      <c r="N740" s="41"/>
      <c r="O740" s="41"/>
      <c r="P740" s="41"/>
      <c r="Q740" s="41"/>
      <c r="R740" s="41"/>
      <c r="S740" s="41"/>
      <c r="T740" s="3" t="s">
        <v>645</v>
      </c>
      <c r="U740" s="3" t="str">
        <f t="shared" si="489"/>
        <v>PESOS ARGENTINOS</v>
      </c>
      <c r="V740" s="41">
        <v>1</v>
      </c>
      <c r="W740" s="41">
        <v>1</v>
      </c>
      <c r="X740" s="3">
        <v>0</v>
      </c>
      <c r="Y740" s="3" t="str">
        <f t="shared" si="490"/>
        <v>NO CORRESPONDE</v>
      </c>
      <c r="Z740" s="3"/>
      <c r="AA740" s="39" t="str">
        <f t="shared" si="495"/>
        <v/>
      </c>
      <c r="AC740" s="46"/>
      <c r="AD740" s="7"/>
      <c r="AE740" s="3" t="str">
        <f t="shared" si="491"/>
        <v/>
      </c>
      <c r="AF740" s="47">
        <f t="shared" si="527"/>
        <v>0</v>
      </c>
      <c r="AG740" s="46"/>
      <c r="AH740" s="7"/>
      <c r="AI740" s="3" t="str">
        <f t="shared" si="492"/>
        <v/>
      </c>
      <c r="AJ740" s="47">
        <f t="shared" si="528"/>
        <v>0</v>
      </c>
      <c r="AK740" s="53">
        <f t="shared" si="529"/>
        <v>0</v>
      </c>
      <c r="AL740" s="53">
        <f t="shared" si="530"/>
        <v>0</v>
      </c>
      <c r="AN740" s="56">
        <f t="shared" si="493"/>
        <v>0</v>
      </c>
      <c r="AP740" t="str">
        <f t="shared" si="496"/>
        <v/>
      </c>
      <c r="AQ740" t="str">
        <f t="shared" si="497"/>
        <v/>
      </c>
      <c r="AR740" t="str">
        <f t="shared" si="498"/>
        <v/>
      </c>
      <c r="AS740" t="str">
        <f t="shared" si="499"/>
        <v/>
      </c>
      <c r="AT740" t="str">
        <f t="shared" si="500"/>
        <v/>
      </c>
      <c r="AU740" t="str">
        <f t="shared" si="501"/>
        <v>80</v>
      </c>
      <c r="AV740" t="str">
        <f t="shared" si="502"/>
        <v/>
      </c>
      <c r="AW740" t="str">
        <f t="shared" si="503"/>
        <v xml:space="preserve">                              </v>
      </c>
      <c r="AX740" t="str">
        <f t="shared" si="504"/>
        <v>000000000000000</v>
      </c>
      <c r="AY740" t="str">
        <f t="shared" si="505"/>
        <v>000000000000000</v>
      </c>
      <c r="AZ740" t="str">
        <f t="shared" si="506"/>
        <v>000000000000000</v>
      </c>
      <c r="BA740" t="str">
        <f t="shared" si="507"/>
        <v>000000000000000</v>
      </c>
      <c r="BB740" t="str">
        <f t="shared" si="508"/>
        <v>000000000000000</v>
      </c>
      <c r="BC740" t="str">
        <f t="shared" si="509"/>
        <v>000000000000000</v>
      </c>
      <c r="BD740" t="str">
        <f t="shared" si="510"/>
        <v>000000000000000</v>
      </c>
      <c r="BE740" t="str">
        <f t="shared" si="511"/>
        <v>000000000000000</v>
      </c>
      <c r="BF740" t="str">
        <f t="shared" si="512"/>
        <v>PES</v>
      </c>
      <c r="BG740" t="str">
        <f t="shared" si="513"/>
        <v>0001000000</v>
      </c>
      <c r="BH740">
        <f t="shared" si="514"/>
        <v>1</v>
      </c>
      <c r="BI740" t="str">
        <f t="shared" si="515"/>
        <v xml:space="preserve"> </v>
      </c>
      <c r="BJ740" t="str">
        <f t="shared" si="516"/>
        <v>000000000000000</v>
      </c>
      <c r="BK740" t="str">
        <f t="shared" si="517"/>
        <v/>
      </c>
      <c r="BL740" t="str">
        <f t="shared" si="518"/>
        <v/>
      </c>
      <c r="BM740" t="str">
        <f t="shared" si="519"/>
        <v/>
      </c>
      <c r="BN740" t="str">
        <f t="shared" si="520"/>
        <v/>
      </c>
      <c r="BO740" t="str">
        <f t="shared" si="521"/>
        <v/>
      </c>
      <c r="BP740" t="str">
        <f t="shared" si="522"/>
        <v/>
      </c>
      <c r="BQ740" t="str">
        <f t="shared" si="523"/>
        <v/>
      </c>
      <c r="BR740" t="str">
        <f t="shared" si="524"/>
        <v/>
      </c>
      <c r="BS740" s="22" t="str">
        <f ca="1">IF(BT740="","",MAX($BS$5:INDIRECT(ADDRESS(ROW()-1,COLUMN())))+1)</f>
        <v/>
      </c>
      <c r="BT740" s="22" t="str">
        <f t="shared" si="525"/>
        <v/>
      </c>
      <c r="BU740" s="22" t="str">
        <f ca="1">IF(BV740="","",MAX($BU$5:INDIRECT(ADDRESS(ROW()-1,COLUMN())))+1)</f>
        <v/>
      </c>
      <c r="BV740" s="22" t="str">
        <f t="shared" si="526"/>
        <v/>
      </c>
    </row>
    <row r="741" spans="2:74">
      <c r="B741" s="39"/>
      <c r="C741" s="3"/>
      <c r="D741" s="3" t="str">
        <f t="shared" si="487"/>
        <v/>
      </c>
      <c r="E741" s="40"/>
      <c r="F741" s="40"/>
      <c r="G741" s="40">
        <f t="shared" si="494"/>
        <v>0</v>
      </c>
      <c r="H741" s="3">
        <v>80</v>
      </c>
      <c r="I741" s="3" t="str">
        <f t="shared" si="488"/>
        <v>C U I T</v>
      </c>
      <c r="J741" s="33"/>
      <c r="K741" s="3"/>
      <c r="L741" s="41"/>
      <c r="M741" s="41"/>
      <c r="N741" s="41"/>
      <c r="O741" s="41"/>
      <c r="P741" s="41"/>
      <c r="Q741" s="41"/>
      <c r="R741" s="41"/>
      <c r="S741" s="41"/>
      <c r="T741" s="3" t="s">
        <v>645</v>
      </c>
      <c r="U741" s="3" t="str">
        <f t="shared" si="489"/>
        <v>PESOS ARGENTINOS</v>
      </c>
      <c r="V741" s="41">
        <v>1</v>
      </c>
      <c r="W741" s="41">
        <v>1</v>
      </c>
      <c r="X741" s="3">
        <v>0</v>
      </c>
      <c r="Y741" s="3" t="str">
        <f t="shared" si="490"/>
        <v>NO CORRESPONDE</v>
      </c>
      <c r="Z741" s="3"/>
      <c r="AA741" s="39" t="str">
        <f t="shared" si="495"/>
        <v/>
      </c>
      <c r="AC741" s="46"/>
      <c r="AD741" s="7"/>
      <c r="AE741" s="3" t="str">
        <f t="shared" si="491"/>
        <v/>
      </c>
      <c r="AF741" s="47">
        <f t="shared" si="527"/>
        <v>0</v>
      </c>
      <c r="AG741" s="46"/>
      <c r="AH741" s="7"/>
      <c r="AI741" s="3" t="str">
        <f t="shared" si="492"/>
        <v/>
      </c>
      <c r="AJ741" s="47">
        <f t="shared" si="528"/>
        <v>0</v>
      </c>
      <c r="AK741" s="53">
        <f t="shared" si="529"/>
        <v>0</v>
      </c>
      <c r="AL741" s="53">
        <f t="shared" si="530"/>
        <v>0</v>
      </c>
      <c r="AN741" s="56">
        <f t="shared" si="493"/>
        <v>0</v>
      </c>
      <c r="AP741" t="str">
        <f t="shared" si="496"/>
        <v/>
      </c>
      <c r="AQ741" t="str">
        <f t="shared" si="497"/>
        <v/>
      </c>
      <c r="AR741" t="str">
        <f t="shared" si="498"/>
        <v/>
      </c>
      <c r="AS741" t="str">
        <f t="shared" si="499"/>
        <v/>
      </c>
      <c r="AT741" t="str">
        <f t="shared" si="500"/>
        <v/>
      </c>
      <c r="AU741" t="str">
        <f t="shared" si="501"/>
        <v>80</v>
      </c>
      <c r="AV741" t="str">
        <f t="shared" si="502"/>
        <v/>
      </c>
      <c r="AW741" t="str">
        <f t="shared" si="503"/>
        <v xml:space="preserve">                              </v>
      </c>
      <c r="AX741" t="str">
        <f t="shared" si="504"/>
        <v>000000000000000</v>
      </c>
      <c r="AY741" t="str">
        <f t="shared" si="505"/>
        <v>000000000000000</v>
      </c>
      <c r="AZ741" t="str">
        <f t="shared" si="506"/>
        <v>000000000000000</v>
      </c>
      <c r="BA741" t="str">
        <f t="shared" si="507"/>
        <v>000000000000000</v>
      </c>
      <c r="BB741" t="str">
        <f t="shared" si="508"/>
        <v>000000000000000</v>
      </c>
      <c r="BC741" t="str">
        <f t="shared" si="509"/>
        <v>000000000000000</v>
      </c>
      <c r="BD741" t="str">
        <f t="shared" si="510"/>
        <v>000000000000000</v>
      </c>
      <c r="BE741" t="str">
        <f t="shared" si="511"/>
        <v>000000000000000</v>
      </c>
      <c r="BF741" t="str">
        <f t="shared" si="512"/>
        <v>PES</v>
      </c>
      <c r="BG741" t="str">
        <f t="shared" si="513"/>
        <v>0001000000</v>
      </c>
      <c r="BH741">
        <f t="shared" si="514"/>
        <v>1</v>
      </c>
      <c r="BI741" t="str">
        <f t="shared" si="515"/>
        <v xml:space="preserve"> </v>
      </c>
      <c r="BJ741" t="str">
        <f t="shared" si="516"/>
        <v>000000000000000</v>
      </c>
      <c r="BK741" t="str">
        <f t="shared" si="517"/>
        <v/>
      </c>
      <c r="BL741" t="str">
        <f t="shared" si="518"/>
        <v/>
      </c>
      <c r="BM741" t="str">
        <f t="shared" si="519"/>
        <v/>
      </c>
      <c r="BN741" t="str">
        <f t="shared" si="520"/>
        <v/>
      </c>
      <c r="BO741" t="str">
        <f t="shared" si="521"/>
        <v/>
      </c>
      <c r="BP741" t="str">
        <f t="shared" si="522"/>
        <v/>
      </c>
      <c r="BQ741" t="str">
        <f t="shared" si="523"/>
        <v/>
      </c>
      <c r="BR741" t="str">
        <f t="shared" si="524"/>
        <v/>
      </c>
      <c r="BS741" s="22" t="str">
        <f ca="1">IF(BT741="","",MAX($BS$5:INDIRECT(ADDRESS(ROW()-1,COLUMN())))+1)</f>
        <v/>
      </c>
      <c r="BT741" s="22" t="str">
        <f t="shared" si="525"/>
        <v/>
      </c>
      <c r="BU741" s="22" t="str">
        <f ca="1">IF(BV741="","",MAX($BU$5:INDIRECT(ADDRESS(ROW()-1,COLUMN())))+1)</f>
        <v/>
      </c>
      <c r="BV741" s="22" t="str">
        <f t="shared" si="526"/>
        <v/>
      </c>
    </row>
    <row r="742" spans="2:74">
      <c r="B742" s="39"/>
      <c r="C742" s="3"/>
      <c r="D742" s="3" t="str">
        <f t="shared" si="487"/>
        <v/>
      </c>
      <c r="E742" s="40"/>
      <c r="F742" s="40"/>
      <c r="G742" s="40">
        <f t="shared" si="494"/>
        <v>0</v>
      </c>
      <c r="H742" s="3">
        <v>80</v>
      </c>
      <c r="I742" s="3" t="str">
        <f t="shared" si="488"/>
        <v>C U I T</v>
      </c>
      <c r="J742" s="33"/>
      <c r="K742" s="3"/>
      <c r="L742" s="41"/>
      <c r="M742" s="41"/>
      <c r="N742" s="41"/>
      <c r="O742" s="41"/>
      <c r="P742" s="41"/>
      <c r="Q742" s="41"/>
      <c r="R742" s="41"/>
      <c r="S742" s="41"/>
      <c r="T742" s="3" t="s">
        <v>645</v>
      </c>
      <c r="U742" s="3" t="str">
        <f t="shared" si="489"/>
        <v>PESOS ARGENTINOS</v>
      </c>
      <c r="V742" s="41">
        <v>1</v>
      </c>
      <c r="W742" s="41">
        <v>1</v>
      </c>
      <c r="X742" s="3">
        <v>0</v>
      </c>
      <c r="Y742" s="3" t="str">
        <f t="shared" si="490"/>
        <v>NO CORRESPONDE</v>
      </c>
      <c r="Z742" s="3"/>
      <c r="AA742" s="39" t="str">
        <f t="shared" si="495"/>
        <v/>
      </c>
      <c r="AC742" s="46"/>
      <c r="AD742" s="7"/>
      <c r="AE742" s="3" t="str">
        <f t="shared" si="491"/>
        <v/>
      </c>
      <c r="AF742" s="47">
        <f t="shared" si="527"/>
        <v>0</v>
      </c>
      <c r="AG742" s="46"/>
      <c r="AH742" s="7"/>
      <c r="AI742" s="3" t="str">
        <f t="shared" si="492"/>
        <v/>
      </c>
      <c r="AJ742" s="47">
        <f t="shared" si="528"/>
        <v>0</v>
      </c>
      <c r="AK742" s="53">
        <f t="shared" si="529"/>
        <v>0</v>
      </c>
      <c r="AL742" s="53">
        <f t="shared" si="530"/>
        <v>0</v>
      </c>
      <c r="AN742" s="56">
        <f t="shared" si="493"/>
        <v>0</v>
      </c>
      <c r="AP742" t="str">
        <f t="shared" si="496"/>
        <v/>
      </c>
      <c r="AQ742" t="str">
        <f t="shared" si="497"/>
        <v/>
      </c>
      <c r="AR742" t="str">
        <f t="shared" si="498"/>
        <v/>
      </c>
      <c r="AS742" t="str">
        <f t="shared" si="499"/>
        <v/>
      </c>
      <c r="AT742" t="str">
        <f t="shared" si="500"/>
        <v/>
      </c>
      <c r="AU742" t="str">
        <f t="shared" si="501"/>
        <v>80</v>
      </c>
      <c r="AV742" t="str">
        <f t="shared" si="502"/>
        <v/>
      </c>
      <c r="AW742" t="str">
        <f t="shared" si="503"/>
        <v xml:space="preserve">                              </v>
      </c>
      <c r="AX742" t="str">
        <f t="shared" si="504"/>
        <v>000000000000000</v>
      </c>
      <c r="AY742" t="str">
        <f t="shared" si="505"/>
        <v>000000000000000</v>
      </c>
      <c r="AZ742" t="str">
        <f t="shared" si="506"/>
        <v>000000000000000</v>
      </c>
      <c r="BA742" t="str">
        <f t="shared" si="507"/>
        <v>000000000000000</v>
      </c>
      <c r="BB742" t="str">
        <f t="shared" si="508"/>
        <v>000000000000000</v>
      </c>
      <c r="BC742" t="str">
        <f t="shared" si="509"/>
        <v>000000000000000</v>
      </c>
      <c r="BD742" t="str">
        <f t="shared" si="510"/>
        <v>000000000000000</v>
      </c>
      <c r="BE742" t="str">
        <f t="shared" si="511"/>
        <v>000000000000000</v>
      </c>
      <c r="BF742" t="str">
        <f t="shared" si="512"/>
        <v>PES</v>
      </c>
      <c r="BG742" t="str">
        <f t="shared" si="513"/>
        <v>0001000000</v>
      </c>
      <c r="BH742">
        <f t="shared" si="514"/>
        <v>1</v>
      </c>
      <c r="BI742" t="str">
        <f t="shared" si="515"/>
        <v xml:space="preserve"> </v>
      </c>
      <c r="BJ742" t="str">
        <f t="shared" si="516"/>
        <v>000000000000000</v>
      </c>
      <c r="BK742" t="str">
        <f t="shared" si="517"/>
        <v/>
      </c>
      <c r="BL742" t="str">
        <f t="shared" si="518"/>
        <v/>
      </c>
      <c r="BM742" t="str">
        <f t="shared" si="519"/>
        <v/>
      </c>
      <c r="BN742" t="str">
        <f t="shared" si="520"/>
        <v/>
      </c>
      <c r="BO742" t="str">
        <f t="shared" si="521"/>
        <v/>
      </c>
      <c r="BP742" t="str">
        <f t="shared" si="522"/>
        <v/>
      </c>
      <c r="BQ742" t="str">
        <f t="shared" si="523"/>
        <v/>
      </c>
      <c r="BR742" t="str">
        <f t="shared" si="524"/>
        <v/>
      </c>
      <c r="BS742" s="22" t="str">
        <f ca="1">IF(BT742="","",MAX($BS$5:INDIRECT(ADDRESS(ROW()-1,COLUMN())))+1)</f>
        <v/>
      </c>
      <c r="BT742" s="22" t="str">
        <f t="shared" si="525"/>
        <v/>
      </c>
      <c r="BU742" s="22" t="str">
        <f ca="1">IF(BV742="","",MAX($BU$5:INDIRECT(ADDRESS(ROW()-1,COLUMN())))+1)</f>
        <v/>
      </c>
      <c r="BV742" s="22" t="str">
        <f t="shared" si="526"/>
        <v/>
      </c>
    </row>
    <row r="743" spans="2:74">
      <c r="B743" s="39"/>
      <c r="C743" s="3"/>
      <c r="D743" s="3" t="str">
        <f t="shared" si="487"/>
        <v/>
      </c>
      <c r="E743" s="40"/>
      <c r="F743" s="40"/>
      <c r="G743" s="40">
        <f t="shared" si="494"/>
        <v>0</v>
      </c>
      <c r="H743" s="3">
        <v>80</v>
      </c>
      <c r="I743" s="3" t="str">
        <f t="shared" si="488"/>
        <v>C U I T</v>
      </c>
      <c r="J743" s="33"/>
      <c r="K743" s="3"/>
      <c r="L743" s="41"/>
      <c r="M743" s="41"/>
      <c r="N743" s="41"/>
      <c r="O743" s="41"/>
      <c r="P743" s="41"/>
      <c r="Q743" s="41"/>
      <c r="R743" s="41"/>
      <c r="S743" s="41"/>
      <c r="T743" s="3" t="s">
        <v>645</v>
      </c>
      <c r="U743" s="3" t="str">
        <f t="shared" si="489"/>
        <v>PESOS ARGENTINOS</v>
      </c>
      <c r="V743" s="41">
        <v>1</v>
      </c>
      <c r="W743" s="41">
        <v>1</v>
      </c>
      <c r="X743" s="3">
        <v>0</v>
      </c>
      <c r="Y743" s="3" t="str">
        <f t="shared" si="490"/>
        <v>NO CORRESPONDE</v>
      </c>
      <c r="Z743" s="3"/>
      <c r="AA743" s="39" t="str">
        <f t="shared" si="495"/>
        <v/>
      </c>
      <c r="AC743" s="46"/>
      <c r="AD743" s="7"/>
      <c r="AE743" s="3" t="str">
        <f t="shared" si="491"/>
        <v/>
      </c>
      <c r="AF743" s="47">
        <f t="shared" si="527"/>
        <v>0</v>
      </c>
      <c r="AG743" s="46"/>
      <c r="AH743" s="7"/>
      <c r="AI743" s="3" t="str">
        <f t="shared" si="492"/>
        <v/>
      </c>
      <c r="AJ743" s="47">
        <f t="shared" si="528"/>
        <v>0</v>
      </c>
      <c r="AK743" s="53">
        <f t="shared" si="529"/>
        <v>0</v>
      </c>
      <c r="AL743" s="53">
        <f t="shared" si="530"/>
        <v>0</v>
      </c>
      <c r="AN743" s="56">
        <f t="shared" si="493"/>
        <v>0</v>
      </c>
      <c r="AP743" t="str">
        <f t="shared" si="496"/>
        <v/>
      </c>
      <c r="AQ743" t="str">
        <f t="shared" si="497"/>
        <v/>
      </c>
      <c r="AR743" t="str">
        <f t="shared" si="498"/>
        <v/>
      </c>
      <c r="AS743" t="str">
        <f t="shared" si="499"/>
        <v/>
      </c>
      <c r="AT743" t="str">
        <f t="shared" si="500"/>
        <v/>
      </c>
      <c r="AU743" t="str">
        <f t="shared" si="501"/>
        <v>80</v>
      </c>
      <c r="AV743" t="str">
        <f t="shared" si="502"/>
        <v/>
      </c>
      <c r="AW743" t="str">
        <f t="shared" si="503"/>
        <v xml:space="preserve">                              </v>
      </c>
      <c r="AX743" t="str">
        <f t="shared" si="504"/>
        <v>000000000000000</v>
      </c>
      <c r="AY743" t="str">
        <f t="shared" si="505"/>
        <v>000000000000000</v>
      </c>
      <c r="AZ743" t="str">
        <f t="shared" si="506"/>
        <v>000000000000000</v>
      </c>
      <c r="BA743" t="str">
        <f t="shared" si="507"/>
        <v>000000000000000</v>
      </c>
      <c r="BB743" t="str">
        <f t="shared" si="508"/>
        <v>000000000000000</v>
      </c>
      <c r="BC743" t="str">
        <f t="shared" si="509"/>
        <v>000000000000000</v>
      </c>
      <c r="BD743" t="str">
        <f t="shared" si="510"/>
        <v>000000000000000</v>
      </c>
      <c r="BE743" t="str">
        <f t="shared" si="511"/>
        <v>000000000000000</v>
      </c>
      <c r="BF743" t="str">
        <f t="shared" si="512"/>
        <v>PES</v>
      </c>
      <c r="BG743" t="str">
        <f t="shared" si="513"/>
        <v>0001000000</v>
      </c>
      <c r="BH743">
        <f t="shared" si="514"/>
        <v>1</v>
      </c>
      <c r="BI743" t="str">
        <f t="shared" si="515"/>
        <v xml:space="preserve"> </v>
      </c>
      <c r="BJ743" t="str">
        <f t="shared" si="516"/>
        <v>000000000000000</v>
      </c>
      <c r="BK743" t="str">
        <f t="shared" si="517"/>
        <v/>
      </c>
      <c r="BL743" t="str">
        <f t="shared" si="518"/>
        <v/>
      </c>
      <c r="BM743" t="str">
        <f t="shared" si="519"/>
        <v/>
      </c>
      <c r="BN743" t="str">
        <f t="shared" si="520"/>
        <v/>
      </c>
      <c r="BO743" t="str">
        <f t="shared" si="521"/>
        <v/>
      </c>
      <c r="BP743" t="str">
        <f t="shared" si="522"/>
        <v/>
      </c>
      <c r="BQ743" t="str">
        <f t="shared" si="523"/>
        <v/>
      </c>
      <c r="BR743" t="str">
        <f t="shared" si="524"/>
        <v/>
      </c>
      <c r="BS743" s="22" t="str">
        <f ca="1">IF(BT743="","",MAX($BS$5:INDIRECT(ADDRESS(ROW()-1,COLUMN())))+1)</f>
        <v/>
      </c>
      <c r="BT743" s="22" t="str">
        <f t="shared" si="525"/>
        <v/>
      </c>
      <c r="BU743" s="22" t="str">
        <f ca="1">IF(BV743="","",MAX($BU$5:INDIRECT(ADDRESS(ROW()-1,COLUMN())))+1)</f>
        <v/>
      </c>
      <c r="BV743" s="22" t="str">
        <f t="shared" si="526"/>
        <v/>
      </c>
    </row>
    <row r="744" spans="2:74">
      <c r="B744" s="39"/>
      <c r="C744" s="3"/>
      <c r="D744" s="3" t="str">
        <f t="shared" si="487"/>
        <v/>
      </c>
      <c r="E744" s="40"/>
      <c r="F744" s="40"/>
      <c r="G744" s="40">
        <f t="shared" si="494"/>
        <v>0</v>
      </c>
      <c r="H744" s="3">
        <v>80</v>
      </c>
      <c r="I744" s="3" t="str">
        <f t="shared" si="488"/>
        <v>C U I T</v>
      </c>
      <c r="J744" s="33"/>
      <c r="K744" s="3"/>
      <c r="L744" s="41"/>
      <c r="M744" s="41"/>
      <c r="N744" s="41"/>
      <c r="O744" s="41"/>
      <c r="P744" s="41"/>
      <c r="Q744" s="41"/>
      <c r="R744" s="41"/>
      <c r="S744" s="41"/>
      <c r="T744" s="3" t="s">
        <v>645</v>
      </c>
      <c r="U744" s="3" t="str">
        <f t="shared" si="489"/>
        <v>PESOS ARGENTINOS</v>
      </c>
      <c r="V744" s="41">
        <v>1</v>
      </c>
      <c r="W744" s="41">
        <v>1</v>
      </c>
      <c r="X744" s="3">
        <v>0</v>
      </c>
      <c r="Y744" s="3" t="str">
        <f t="shared" si="490"/>
        <v>NO CORRESPONDE</v>
      </c>
      <c r="Z744" s="3"/>
      <c r="AA744" s="39" t="str">
        <f t="shared" si="495"/>
        <v/>
      </c>
      <c r="AC744" s="46"/>
      <c r="AD744" s="7"/>
      <c r="AE744" s="3" t="str">
        <f t="shared" si="491"/>
        <v/>
      </c>
      <c r="AF744" s="47">
        <f t="shared" si="527"/>
        <v>0</v>
      </c>
      <c r="AG744" s="46"/>
      <c r="AH744" s="7"/>
      <c r="AI744" s="3" t="str">
        <f t="shared" si="492"/>
        <v/>
      </c>
      <c r="AJ744" s="47">
        <f t="shared" si="528"/>
        <v>0</v>
      </c>
      <c r="AK744" s="53">
        <f t="shared" si="529"/>
        <v>0</v>
      </c>
      <c r="AL744" s="53">
        <f t="shared" si="530"/>
        <v>0</v>
      </c>
      <c r="AN744" s="56">
        <f t="shared" si="493"/>
        <v>0</v>
      </c>
      <c r="AP744" t="str">
        <f t="shared" si="496"/>
        <v/>
      </c>
      <c r="AQ744" t="str">
        <f t="shared" si="497"/>
        <v/>
      </c>
      <c r="AR744" t="str">
        <f t="shared" si="498"/>
        <v/>
      </c>
      <c r="AS744" t="str">
        <f t="shared" si="499"/>
        <v/>
      </c>
      <c r="AT744" t="str">
        <f t="shared" si="500"/>
        <v/>
      </c>
      <c r="AU744" t="str">
        <f t="shared" si="501"/>
        <v>80</v>
      </c>
      <c r="AV744" t="str">
        <f t="shared" si="502"/>
        <v/>
      </c>
      <c r="AW744" t="str">
        <f t="shared" si="503"/>
        <v xml:space="preserve">                              </v>
      </c>
      <c r="AX744" t="str">
        <f t="shared" si="504"/>
        <v>000000000000000</v>
      </c>
      <c r="AY744" t="str">
        <f t="shared" si="505"/>
        <v>000000000000000</v>
      </c>
      <c r="AZ744" t="str">
        <f t="shared" si="506"/>
        <v>000000000000000</v>
      </c>
      <c r="BA744" t="str">
        <f t="shared" si="507"/>
        <v>000000000000000</v>
      </c>
      <c r="BB744" t="str">
        <f t="shared" si="508"/>
        <v>000000000000000</v>
      </c>
      <c r="BC744" t="str">
        <f t="shared" si="509"/>
        <v>000000000000000</v>
      </c>
      <c r="BD744" t="str">
        <f t="shared" si="510"/>
        <v>000000000000000</v>
      </c>
      <c r="BE744" t="str">
        <f t="shared" si="511"/>
        <v>000000000000000</v>
      </c>
      <c r="BF744" t="str">
        <f t="shared" si="512"/>
        <v>PES</v>
      </c>
      <c r="BG744" t="str">
        <f t="shared" si="513"/>
        <v>0001000000</v>
      </c>
      <c r="BH744">
        <f t="shared" si="514"/>
        <v>1</v>
      </c>
      <c r="BI744" t="str">
        <f t="shared" si="515"/>
        <v xml:space="preserve"> </v>
      </c>
      <c r="BJ744" t="str">
        <f t="shared" si="516"/>
        <v>000000000000000</v>
      </c>
      <c r="BK744" t="str">
        <f t="shared" si="517"/>
        <v/>
      </c>
      <c r="BL744" t="str">
        <f t="shared" si="518"/>
        <v/>
      </c>
      <c r="BM744" t="str">
        <f t="shared" si="519"/>
        <v/>
      </c>
      <c r="BN744" t="str">
        <f t="shared" si="520"/>
        <v/>
      </c>
      <c r="BO744" t="str">
        <f t="shared" si="521"/>
        <v/>
      </c>
      <c r="BP744" t="str">
        <f t="shared" si="522"/>
        <v/>
      </c>
      <c r="BQ744" t="str">
        <f t="shared" si="523"/>
        <v/>
      </c>
      <c r="BR744" t="str">
        <f t="shared" si="524"/>
        <v/>
      </c>
      <c r="BS744" s="22" t="str">
        <f ca="1">IF(BT744="","",MAX($BS$5:INDIRECT(ADDRESS(ROW()-1,COLUMN())))+1)</f>
        <v/>
      </c>
      <c r="BT744" s="22" t="str">
        <f t="shared" si="525"/>
        <v/>
      </c>
      <c r="BU744" s="22" t="str">
        <f ca="1">IF(BV744="","",MAX($BU$5:INDIRECT(ADDRESS(ROW()-1,COLUMN())))+1)</f>
        <v/>
      </c>
      <c r="BV744" s="22" t="str">
        <f t="shared" si="526"/>
        <v/>
      </c>
    </row>
    <row r="745" spans="2:74">
      <c r="B745" s="39"/>
      <c r="C745" s="3"/>
      <c r="D745" s="3" t="str">
        <f t="shared" si="487"/>
        <v/>
      </c>
      <c r="E745" s="40"/>
      <c r="F745" s="40"/>
      <c r="G745" s="40">
        <f t="shared" si="494"/>
        <v>0</v>
      </c>
      <c r="H745" s="3">
        <v>80</v>
      </c>
      <c r="I745" s="3" t="str">
        <f t="shared" si="488"/>
        <v>C U I T</v>
      </c>
      <c r="J745" s="33"/>
      <c r="K745" s="3"/>
      <c r="L745" s="41"/>
      <c r="M745" s="41"/>
      <c r="N745" s="41"/>
      <c r="O745" s="41"/>
      <c r="P745" s="41"/>
      <c r="Q745" s="41"/>
      <c r="R745" s="41"/>
      <c r="S745" s="41"/>
      <c r="T745" s="3" t="s">
        <v>645</v>
      </c>
      <c r="U745" s="3" t="str">
        <f t="shared" si="489"/>
        <v>PESOS ARGENTINOS</v>
      </c>
      <c r="V745" s="41">
        <v>1</v>
      </c>
      <c r="W745" s="41">
        <v>1</v>
      </c>
      <c r="X745" s="3">
        <v>0</v>
      </c>
      <c r="Y745" s="3" t="str">
        <f t="shared" si="490"/>
        <v>NO CORRESPONDE</v>
      </c>
      <c r="Z745" s="3"/>
      <c r="AA745" s="39" t="str">
        <f t="shared" si="495"/>
        <v/>
      </c>
      <c r="AC745" s="46"/>
      <c r="AD745" s="7"/>
      <c r="AE745" s="3" t="str">
        <f t="shared" si="491"/>
        <v/>
      </c>
      <c r="AF745" s="47">
        <f t="shared" si="527"/>
        <v>0</v>
      </c>
      <c r="AG745" s="46"/>
      <c r="AH745" s="7"/>
      <c r="AI745" s="3" t="str">
        <f t="shared" si="492"/>
        <v/>
      </c>
      <c r="AJ745" s="47">
        <f t="shared" si="528"/>
        <v>0</v>
      </c>
      <c r="AK745" s="53">
        <f t="shared" si="529"/>
        <v>0</v>
      </c>
      <c r="AL745" s="53">
        <f t="shared" si="530"/>
        <v>0</v>
      </c>
      <c r="AN745" s="56">
        <f t="shared" si="493"/>
        <v>0</v>
      </c>
      <c r="AP745" t="str">
        <f t="shared" si="496"/>
        <v/>
      </c>
      <c r="AQ745" t="str">
        <f t="shared" si="497"/>
        <v/>
      </c>
      <c r="AR745" t="str">
        <f t="shared" si="498"/>
        <v/>
      </c>
      <c r="AS745" t="str">
        <f t="shared" si="499"/>
        <v/>
      </c>
      <c r="AT745" t="str">
        <f t="shared" si="500"/>
        <v/>
      </c>
      <c r="AU745" t="str">
        <f t="shared" si="501"/>
        <v>80</v>
      </c>
      <c r="AV745" t="str">
        <f t="shared" si="502"/>
        <v/>
      </c>
      <c r="AW745" t="str">
        <f t="shared" si="503"/>
        <v xml:space="preserve">                              </v>
      </c>
      <c r="AX745" t="str">
        <f t="shared" si="504"/>
        <v>000000000000000</v>
      </c>
      <c r="AY745" t="str">
        <f t="shared" si="505"/>
        <v>000000000000000</v>
      </c>
      <c r="AZ745" t="str">
        <f t="shared" si="506"/>
        <v>000000000000000</v>
      </c>
      <c r="BA745" t="str">
        <f t="shared" si="507"/>
        <v>000000000000000</v>
      </c>
      <c r="BB745" t="str">
        <f t="shared" si="508"/>
        <v>000000000000000</v>
      </c>
      <c r="BC745" t="str">
        <f t="shared" si="509"/>
        <v>000000000000000</v>
      </c>
      <c r="BD745" t="str">
        <f t="shared" si="510"/>
        <v>000000000000000</v>
      </c>
      <c r="BE745" t="str">
        <f t="shared" si="511"/>
        <v>000000000000000</v>
      </c>
      <c r="BF745" t="str">
        <f t="shared" si="512"/>
        <v>PES</v>
      </c>
      <c r="BG745" t="str">
        <f t="shared" si="513"/>
        <v>0001000000</v>
      </c>
      <c r="BH745">
        <f t="shared" si="514"/>
        <v>1</v>
      </c>
      <c r="BI745" t="str">
        <f t="shared" si="515"/>
        <v xml:space="preserve"> </v>
      </c>
      <c r="BJ745" t="str">
        <f t="shared" si="516"/>
        <v>000000000000000</v>
      </c>
      <c r="BK745" t="str">
        <f t="shared" si="517"/>
        <v/>
      </c>
      <c r="BL745" t="str">
        <f t="shared" si="518"/>
        <v/>
      </c>
      <c r="BM745" t="str">
        <f t="shared" si="519"/>
        <v/>
      </c>
      <c r="BN745" t="str">
        <f t="shared" si="520"/>
        <v/>
      </c>
      <c r="BO745" t="str">
        <f t="shared" si="521"/>
        <v/>
      </c>
      <c r="BP745" t="str">
        <f t="shared" si="522"/>
        <v/>
      </c>
      <c r="BQ745" t="str">
        <f t="shared" si="523"/>
        <v/>
      </c>
      <c r="BR745" t="str">
        <f t="shared" si="524"/>
        <v/>
      </c>
      <c r="BS745" s="22" t="str">
        <f ca="1">IF(BT745="","",MAX($BS$5:INDIRECT(ADDRESS(ROW()-1,COLUMN())))+1)</f>
        <v/>
      </c>
      <c r="BT745" s="22" t="str">
        <f t="shared" si="525"/>
        <v/>
      </c>
      <c r="BU745" s="22" t="str">
        <f ca="1">IF(BV745="","",MAX($BU$5:INDIRECT(ADDRESS(ROW()-1,COLUMN())))+1)</f>
        <v/>
      </c>
      <c r="BV745" s="22" t="str">
        <f t="shared" si="526"/>
        <v/>
      </c>
    </row>
    <row r="746" spans="2:74">
      <c r="B746" s="39"/>
      <c r="C746" s="3"/>
      <c r="D746" s="3" t="str">
        <f t="shared" si="487"/>
        <v/>
      </c>
      <c r="E746" s="40"/>
      <c r="F746" s="40"/>
      <c r="G746" s="40">
        <f t="shared" si="494"/>
        <v>0</v>
      </c>
      <c r="H746" s="3">
        <v>80</v>
      </c>
      <c r="I746" s="3" t="str">
        <f t="shared" si="488"/>
        <v>C U I T</v>
      </c>
      <c r="J746" s="33"/>
      <c r="K746" s="3"/>
      <c r="L746" s="41"/>
      <c r="M746" s="41"/>
      <c r="N746" s="41"/>
      <c r="O746" s="41"/>
      <c r="P746" s="41"/>
      <c r="Q746" s="41"/>
      <c r="R746" s="41"/>
      <c r="S746" s="41"/>
      <c r="T746" s="3" t="s">
        <v>645</v>
      </c>
      <c r="U746" s="3" t="str">
        <f t="shared" si="489"/>
        <v>PESOS ARGENTINOS</v>
      </c>
      <c r="V746" s="41">
        <v>1</v>
      </c>
      <c r="W746" s="41">
        <v>1</v>
      </c>
      <c r="X746" s="3">
        <v>0</v>
      </c>
      <c r="Y746" s="3" t="str">
        <f t="shared" si="490"/>
        <v>NO CORRESPONDE</v>
      </c>
      <c r="Z746" s="3"/>
      <c r="AA746" s="39" t="str">
        <f t="shared" si="495"/>
        <v/>
      </c>
      <c r="AC746" s="46"/>
      <c r="AD746" s="7"/>
      <c r="AE746" s="3" t="str">
        <f t="shared" si="491"/>
        <v/>
      </c>
      <c r="AF746" s="47">
        <f t="shared" si="527"/>
        <v>0</v>
      </c>
      <c r="AG746" s="46"/>
      <c r="AH746" s="7"/>
      <c r="AI746" s="3" t="str">
        <f t="shared" si="492"/>
        <v/>
      </c>
      <c r="AJ746" s="47">
        <f t="shared" si="528"/>
        <v>0</v>
      </c>
      <c r="AK746" s="53">
        <f t="shared" si="529"/>
        <v>0</v>
      </c>
      <c r="AL746" s="53">
        <f t="shared" si="530"/>
        <v>0</v>
      </c>
      <c r="AN746" s="56">
        <f t="shared" si="493"/>
        <v>0</v>
      </c>
      <c r="AP746" t="str">
        <f t="shared" si="496"/>
        <v/>
      </c>
      <c r="AQ746" t="str">
        <f t="shared" si="497"/>
        <v/>
      </c>
      <c r="AR746" t="str">
        <f t="shared" si="498"/>
        <v/>
      </c>
      <c r="AS746" t="str">
        <f t="shared" si="499"/>
        <v/>
      </c>
      <c r="AT746" t="str">
        <f t="shared" si="500"/>
        <v/>
      </c>
      <c r="AU746" t="str">
        <f t="shared" si="501"/>
        <v>80</v>
      </c>
      <c r="AV746" t="str">
        <f t="shared" si="502"/>
        <v/>
      </c>
      <c r="AW746" t="str">
        <f t="shared" si="503"/>
        <v xml:space="preserve">                              </v>
      </c>
      <c r="AX746" t="str">
        <f t="shared" si="504"/>
        <v>000000000000000</v>
      </c>
      <c r="AY746" t="str">
        <f t="shared" si="505"/>
        <v>000000000000000</v>
      </c>
      <c r="AZ746" t="str">
        <f t="shared" si="506"/>
        <v>000000000000000</v>
      </c>
      <c r="BA746" t="str">
        <f t="shared" si="507"/>
        <v>000000000000000</v>
      </c>
      <c r="BB746" t="str">
        <f t="shared" si="508"/>
        <v>000000000000000</v>
      </c>
      <c r="BC746" t="str">
        <f t="shared" si="509"/>
        <v>000000000000000</v>
      </c>
      <c r="BD746" t="str">
        <f t="shared" si="510"/>
        <v>000000000000000</v>
      </c>
      <c r="BE746" t="str">
        <f t="shared" si="511"/>
        <v>000000000000000</v>
      </c>
      <c r="BF746" t="str">
        <f t="shared" si="512"/>
        <v>PES</v>
      </c>
      <c r="BG746" t="str">
        <f t="shared" si="513"/>
        <v>0001000000</v>
      </c>
      <c r="BH746">
        <f t="shared" si="514"/>
        <v>1</v>
      </c>
      <c r="BI746" t="str">
        <f t="shared" si="515"/>
        <v xml:space="preserve"> </v>
      </c>
      <c r="BJ746" t="str">
        <f t="shared" si="516"/>
        <v>000000000000000</v>
      </c>
      <c r="BK746" t="str">
        <f t="shared" si="517"/>
        <v/>
      </c>
      <c r="BL746" t="str">
        <f t="shared" si="518"/>
        <v/>
      </c>
      <c r="BM746" t="str">
        <f t="shared" si="519"/>
        <v/>
      </c>
      <c r="BN746" t="str">
        <f t="shared" si="520"/>
        <v/>
      </c>
      <c r="BO746" t="str">
        <f t="shared" si="521"/>
        <v/>
      </c>
      <c r="BP746" t="str">
        <f t="shared" si="522"/>
        <v/>
      </c>
      <c r="BQ746" t="str">
        <f t="shared" si="523"/>
        <v/>
      </c>
      <c r="BR746" t="str">
        <f t="shared" si="524"/>
        <v/>
      </c>
      <c r="BS746" s="22" t="str">
        <f ca="1">IF(BT746="","",MAX($BS$5:INDIRECT(ADDRESS(ROW()-1,COLUMN())))+1)</f>
        <v/>
      </c>
      <c r="BT746" s="22" t="str">
        <f t="shared" si="525"/>
        <v/>
      </c>
      <c r="BU746" s="22" t="str">
        <f ca="1">IF(BV746="","",MAX($BU$5:INDIRECT(ADDRESS(ROW()-1,COLUMN())))+1)</f>
        <v/>
      </c>
      <c r="BV746" s="22" t="str">
        <f t="shared" si="526"/>
        <v/>
      </c>
    </row>
    <row r="747" spans="2:74">
      <c r="B747" s="39"/>
      <c r="C747" s="3"/>
      <c r="D747" s="3" t="str">
        <f t="shared" si="487"/>
        <v/>
      </c>
      <c r="E747" s="40"/>
      <c r="F747" s="40"/>
      <c r="G747" s="40">
        <f t="shared" si="494"/>
        <v>0</v>
      </c>
      <c r="H747" s="3">
        <v>80</v>
      </c>
      <c r="I747" s="3" t="str">
        <f t="shared" si="488"/>
        <v>C U I T</v>
      </c>
      <c r="J747" s="33"/>
      <c r="K747" s="3"/>
      <c r="L747" s="41"/>
      <c r="M747" s="41"/>
      <c r="N747" s="41"/>
      <c r="O747" s="41"/>
      <c r="P747" s="41"/>
      <c r="Q747" s="41"/>
      <c r="R747" s="41"/>
      <c r="S747" s="41"/>
      <c r="T747" s="3" t="s">
        <v>645</v>
      </c>
      <c r="U747" s="3" t="str">
        <f t="shared" si="489"/>
        <v>PESOS ARGENTINOS</v>
      </c>
      <c r="V747" s="41">
        <v>1</v>
      </c>
      <c r="W747" s="41">
        <v>1</v>
      </c>
      <c r="X747" s="3">
        <v>0</v>
      </c>
      <c r="Y747" s="3" t="str">
        <f t="shared" si="490"/>
        <v>NO CORRESPONDE</v>
      </c>
      <c r="Z747" s="3"/>
      <c r="AA747" s="39" t="str">
        <f t="shared" si="495"/>
        <v/>
      </c>
      <c r="AC747" s="46"/>
      <c r="AD747" s="7"/>
      <c r="AE747" s="3" t="str">
        <f t="shared" si="491"/>
        <v/>
      </c>
      <c r="AF747" s="47">
        <f t="shared" si="527"/>
        <v>0</v>
      </c>
      <c r="AG747" s="46"/>
      <c r="AH747" s="7"/>
      <c r="AI747" s="3" t="str">
        <f t="shared" si="492"/>
        <v/>
      </c>
      <c r="AJ747" s="47">
        <f t="shared" si="528"/>
        <v>0</v>
      </c>
      <c r="AK747" s="53">
        <f t="shared" si="529"/>
        <v>0</v>
      </c>
      <c r="AL747" s="53">
        <f t="shared" si="530"/>
        <v>0</v>
      </c>
      <c r="AN747" s="56">
        <f t="shared" si="493"/>
        <v>0</v>
      </c>
      <c r="AP747" t="str">
        <f t="shared" si="496"/>
        <v/>
      </c>
      <c r="AQ747" t="str">
        <f t="shared" si="497"/>
        <v/>
      </c>
      <c r="AR747" t="str">
        <f t="shared" si="498"/>
        <v/>
      </c>
      <c r="AS747" t="str">
        <f t="shared" si="499"/>
        <v/>
      </c>
      <c r="AT747" t="str">
        <f t="shared" si="500"/>
        <v/>
      </c>
      <c r="AU747" t="str">
        <f t="shared" si="501"/>
        <v>80</v>
      </c>
      <c r="AV747" t="str">
        <f t="shared" si="502"/>
        <v/>
      </c>
      <c r="AW747" t="str">
        <f t="shared" si="503"/>
        <v xml:space="preserve">                              </v>
      </c>
      <c r="AX747" t="str">
        <f t="shared" si="504"/>
        <v>000000000000000</v>
      </c>
      <c r="AY747" t="str">
        <f t="shared" si="505"/>
        <v>000000000000000</v>
      </c>
      <c r="AZ747" t="str">
        <f t="shared" si="506"/>
        <v>000000000000000</v>
      </c>
      <c r="BA747" t="str">
        <f t="shared" si="507"/>
        <v>000000000000000</v>
      </c>
      <c r="BB747" t="str">
        <f t="shared" si="508"/>
        <v>000000000000000</v>
      </c>
      <c r="BC747" t="str">
        <f t="shared" si="509"/>
        <v>000000000000000</v>
      </c>
      <c r="BD747" t="str">
        <f t="shared" si="510"/>
        <v>000000000000000</v>
      </c>
      <c r="BE747" t="str">
        <f t="shared" si="511"/>
        <v>000000000000000</v>
      </c>
      <c r="BF747" t="str">
        <f t="shared" si="512"/>
        <v>PES</v>
      </c>
      <c r="BG747" t="str">
        <f t="shared" si="513"/>
        <v>0001000000</v>
      </c>
      <c r="BH747">
        <f t="shared" si="514"/>
        <v>1</v>
      </c>
      <c r="BI747" t="str">
        <f t="shared" si="515"/>
        <v xml:space="preserve"> </v>
      </c>
      <c r="BJ747" t="str">
        <f t="shared" si="516"/>
        <v>000000000000000</v>
      </c>
      <c r="BK747" t="str">
        <f t="shared" si="517"/>
        <v/>
      </c>
      <c r="BL747" t="str">
        <f t="shared" si="518"/>
        <v/>
      </c>
      <c r="BM747" t="str">
        <f t="shared" si="519"/>
        <v/>
      </c>
      <c r="BN747" t="str">
        <f t="shared" si="520"/>
        <v/>
      </c>
      <c r="BO747" t="str">
        <f t="shared" si="521"/>
        <v/>
      </c>
      <c r="BP747" t="str">
        <f t="shared" si="522"/>
        <v/>
      </c>
      <c r="BQ747" t="str">
        <f t="shared" si="523"/>
        <v/>
      </c>
      <c r="BR747" t="str">
        <f t="shared" si="524"/>
        <v/>
      </c>
      <c r="BS747" s="22" t="str">
        <f ca="1">IF(BT747="","",MAX($BS$5:INDIRECT(ADDRESS(ROW()-1,COLUMN())))+1)</f>
        <v/>
      </c>
      <c r="BT747" s="22" t="str">
        <f t="shared" si="525"/>
        <v/>
      </c>
      <c r="BU747" s="22" t="str">
        <f ca="1">IF(BV747="","",MAX($BU$5:INDIRECT(ADDRESS(ROW()-1,COLUMN())))+1)</f>
        <v/>
      </c>
      <c r="BV747" s="22" t="str">
        <f t="shared" si="526"/>
        <v/>
      </c>
    </row>
    <row r="748" spans="2:74">
      <c r="B748" s="39"/>
      <c r="C748" s="3"/>
      <c r="D748" s="3" t="str">
        <f t="shared" si="487"/>
        <v/>
      </c>
      <c r="E748" s="40"/>
      <c r="F748" s="40"/>
      <c r="G748" s="40">
        <f t="shared" si="494"/>
        <v>0</v>
      </c>
      <c r="H748" s="3">
        <v>80</v>
      </c>
      <c r="I748" s="3" t="str">
        <f t="shared" si="488"/>
        <v>C U I T</v>
      </c>
      <c r="J748" s="33"/>
      <c r="K748" s="3"/>
      <c r="L748" s="41"/>
      <c r="M748" s="41"/>
      <c r="N748" s="41"/>
      <c r="O748" s="41"/>
      <c r="P748" s="41"/>
      <c r="Q748" s="41"/>
      <c r="R748" s="41"/>
      <c r="S748" s="41"/>
      <c r="T748" s="3" t="s">
        <v>645</v>
      </c>
      <c r="U748" s="3" t="str">
        <f t="shared" si="489"/>
        <v>PESOS ARGENTINOS</v>
      </c>
      <c r="V748" s="41">
        <v>1</v>
      </c>
      <c r="W748" s="41">
        <v>1</v>
      </c>
      <c r="X748" s="3">
        <v>0</v>
      </c>
      <c r="Y748" s="3" t="str">
        <f t="shared" si="490"/>
        <v>NO CORRESPONDE</v>
      </c>
      <c r="Z748" s="3"/>
      <c r="AA748" s="39" t="str">
        <f t="shared" si="495"/>
        <v/>
      </c>
      <c r="AC748" s="46"/>
      <c r="AD748" s="7"/>
      <c r="AE748" s="3" t="str">
        <f t="shared" si="491"/>
        <v/>
      </c>
      <c r="AF748" s="47">
        <f t="shared" si="527"/>
        <v>0</v>
      </c>
      <c r="AG748" s="46"/>
      <c r="AH748" s="7"/>
      <c r="AI748" s="3" t="str">
        <f t="shared" si="492"/>
        <v/>
      </c>
      <c r="AJ748" s="47">
        <f t="shared" si="528"/>
        <v>0</v>
      </c>
      <c r="AK748" s="53">
        <f t="shared" si="529"/>
        <v>0</v>
      </c>
      <c r="AL748" s="53">
        <f t="shared" si="530"/>
        <v>0</v>
      </c>
      <c r="AN748" s="56">
        <f t="shared" si="493"/>
        <v>0</v>
      </c>
      <c r="AP748" t="str">
        <f t="shared" si="496"/>
        <v/>
      </c>
      <c r="AQ748" t="str">
        <f t="shared" si="497"/>
        <v/>
      </c>
      <c r="AR748" t="str">
        <f t="shared" si="498"/>
        <v/>
      </c>
      <c r="AS748" t="str">
        <f t="shared" si="499"/>
        <v/>
      </c>
      <c r="AT748" t="str">
        <f t="shared" si="500"/>
        <v/>
      </c>
      <c r="AU748" t="str">
        <f t="shared" si="501"/>
        <v>80</v>
      </c>
      <c r="AV748" t="str">
        <f t="shared" si="502"/>
        <v/>
      </c>
      <c r="AW748" t="str">
        <f t="shared" si="503"/>
        <v xml:space="preserve">                              </v>
      </c>
      <c r="AX748" t="str">
        <f t="shared" si="504"/>
        <v>000000000000000</v>
      </c>
      <c r="AY748" t="str">
        <f t="shared" si="505"/>
        <v>000000000000000</v>
      </c>
      <c r="AZ748" t="str">
        <f t="shared" si="506"/>
        <v>000000000000000</v>
      </c>
      <c r="BA748" t="str">
        <f t="shared" si="507"/>
        <v>000000000000000</v>
      </c>
      <c r="BB748" t="str">
        <f t="shared" si="508"/>
        <v>000000000000000</v>
      </c>
      <c r="BC748" t="str">
        <f t="shared" si="509"/>
        <v>000000000000000</v>
      </c>
      <c r="BD748" t="str">
        <f t="shared" si="510"/>
        <v>000000000000000</v>
      </c>
      <c r="BE748" t="str">
        <f t="shared" si="511"/>
        <v>000000000000000</v>
      </c>
      <c r="BF748" t="str">
        <f t="shared" si="512"/>
        <v>PES</v>
      </c>
      <c r="BG748" t="str">
        <f t="shared" si="513"/>
        <v>0001000000</v>
      </c>
      <c r="BH748">
        <f t="shared" si="514"/>
        <v>1</v>
      </c>
      <c r="BI748" t="str">
        <f t="shared" si="515"/>
        <v xml:space="preserve"> </v>
      </c>
      <c r="BJ748" t="str">
        <f t="shared" si="516"/>
        <v>000000000000000</v>
      </c>
      <c r="BK748" t="str">
        <f t="shared" si="517"/>
        <v/>
      </c>
      <c r="BL748" t="str">
        <f t="shared" si="518"/>
        <v/>
      </c>
      <c r="BM748" t="str">
        <f t="shared" si="519"/>
        <v/>
      </c>
      <c r="BN748" t="str">
        <f t="shared" si="520"/>
        <v/>
      </c>
      <c r="BO748" t="str">
        <f t="shared" si="521"/>
        <v/>
      </c>
      <c r="BP748" t="str">
        <f t="shared" si="522"/>
        <v/>
      </c>
      <c r="BQ748" t="str">
        <f t="shared" si="523"/>
        <v/>
      </c>
      <c r="BR748" t="str">
        <f t="shared" si="524"/>
        <v/>
      </c>
      <c r="BS748" s="22" t="str">
        <f ca="1">IF(BT748="","",MAX($BS$5:INDIRECT(ADDRESS(ROW()-1,COLUMN())))+1)</f>
        <v/>
      </c>
      <c r="BT748" s="22" t="str">
        <f t="shared" si="525"/>
        <v/>
      </c>
      <c r="BU748" s="22" t="str">
        <f ca="1">IF(BV748="","",MAX($BU$5:INDIRECT(ADDRESS(ROW()-1,COLUMN())))+1)</f>
        <v/>
      </c>
      <c r="BV748" s="22" t="str">
        <f t="shared" si="526"/>
        <v/>
      </c>
    </row>
    <row r="749" spans="2:74">
      <c r="B749" s="39"/>
      <c r="C749" s="3"/>
      <c r="D749" s="3" t="str">
        <f t="shared" si="487"/>
        <v/>
      </c>
      <c r="E749" s="40"/>
      <c r="F749" s="40"/>
      <c r="G749" s="40">
        <f t="shared" si="494"/>
        <v>0</v>
      </c>
      <c r="H749" s="3">
        <v>80</v>
      </c>
      <c r="I749" s="3" t="str">
        <f t="shared" si="488"/>
        <v>C U I T</v>
      </c>
      <c r="J749" s="33"/>
      <c r="K749" s="3"/>
      <c r="L749" s="41"/>
      <c r="M749" s="41"/>
      <c r="N749" s="41"/>
      <c r="O749" s="41"/>
      <c r="P749" s="41"/>
      <c r="Q749" s="41"/>
      <c r="R749" s="41"/>
      <c r="S749" s="41"/>
      <c r="T749" s="3" t="s">
        <v>645</v>
      </c>
      <c r="U749" s="3" t="str">
        <f t="shared" si="489"/>
        <v>PESOS ARGENTINOS</v>
      </c>
      <c r="V749" s="41">
        <v>1</v>
      </c>
      <c r="W749" s="41">
        <v>1</v>
      </c>
      <c r="X749" s="3">
        <v>0</v>
      </c>
      <c r="Y749" s="3" t="str">
        <f t="shared" si="490"/>
        <v>NO CORRESPONDE</v>
      </c>
      <c r="Z749" s="3"/>
      <c r="AA749" s="39" t="str">
        <f t="shared" si="495"/>
        <v/>
      </c>
      <c r="AC749" s="46"/>
      <c r="AD749" s="7"/>
      <c r="AE749" s="3" t="str">
        <f t="shared" si="491"/>
        <v/>
      </c>
      <c r="AF749" s="47">
        <f t="shared" si="527"/>
        <v>0</v>
      </c>
      <c r="AG749" s="46"/>
      <c r="AH749" s="7"/>
      <c r="AI749" s="3" t="str">
        <f t="shared" si="492"/>
        <v/>
      </c>
      <c r="AJ749" s="47">
        <f t="shared" si="528"/>
        <v>0</v>
      </c>
      <c r="AK749" s="53">
        <f t="shared" si="529"/>
        <v>0</v>
      </c>
      <c r="AL749" s="53">
        <f t="shared" si="530"/>
        <v>0</v>
      </c>
      <c r="AN749" s="56">
        <f t="shared" si="493"/>
        <v>0</v>
      </c>
      <c r="AP749" t="str">
        <f t="shared" si="496"/>
        <v/>
      </c>
      <c r="AQ749" t="str">
        <f t="shared" si="497"/>
        <v/>
      </c>
      <c r="AR749" t="str">
        <f t="shared" si="498"/>
        <v/>
      </c>
      <c r="AS749" t="str">
        <f t="shared" si="499"/>
        <v/>
      </c>
      <c r="AT749" t="str">
        <f t="shared" si="500"/>
        <v/>
      </c>
      <c r="AU749" t="str">
        <f t="shared" si="501"/>
        <v>80</v>
      </c>
      <c r="AV749" t="str">
        <f t="shared" si="502"/>
        <v/>
      </c>
      <c r="AW749" t="str">
        <f t="shared" si="503"/>
        <v xml:space="preserve">                              </v>
      </c>
      <c r="AX749" t="str">
        <f t="shared" si="504"/>
        <v>000000000000000</v>
      </c>
      <c r="AY749" t="str">
        <f t="shared" si="505"/>
        <v>000000000000000</v>
      </c>
      <c r="AZ749" t="str">
        <f t="shared" si="506"/>
        <v>000000000000000</v>
      </c>
      <c r="BA749" t="str">
        <f t="shared" si="507"/>
        <v>000000000000000</v>
      </c>
      <c r="BB749" t="str">
        <f t="shared" si="508"/>
        <v>000000000000000</v>
      </c>
      <c r="BC749" t="str">
        <f t="shared" si="509"/>
        <v>000000000000000</v>
      </c>
      <c r="BD749" t="str">
        <f t="shared" si="510"/>
        <v>000000000000000</v>
      </c>
      <c r="BE749" t="str">
        <f t="shared" si="511"/>
        <v>000000000000000</v>
      </c>
      <c r="BF749" t="str">
        <f t="shared" si="512"/>
        <v>PES</v>
      </c>
      <c r="BG749" t="str">
        <f t="shared" si="513"/>
        <v>0001000000</v>
      </c>
      <c r="BH749">
        <f t="shared" si="514"/>
        <v>1</v>
      </c>
      <c r="BI749" t="str">
        <f t="shared" si="515"/>
        <v xml:space="preserve"> </v>
      </c>
      <c r="BJ749" t="str">
        <f t="shared" si="516"/>
        <v>000000000000000</v>
      </c>
      <c r="BK749" t="str">
        <f t="shared" si="517"/>
        <v/>
      </c>
      <c r="BL749" t="str">
        <f t="shared" si="518"/>
        <v/>
      </c>
      <c r="BM749" t="str">
        <f t="shared" si="519"/>
        <v/>
      </c>
      <c r="BN749" t="str">
        <f t="shared" si="520"/>
        <v/>
      </c>
      <c r="BO749" t="str">
        <f t="shared" si="521"/>
        <v/>
      </c>
      <c r="BP749" t="str">
        <f t="shared" si="522"/>
        <v/>
      </c>
      <c r="BQ749" t="str">
        <f t="shared" si="523"/>
        <v/>
      </c>
      <c r="BR749" t="str">
        <f t="shared" si="524"/>
        <v/>
      </c>
      <c r="BS749" s="22" t="str">
        <f ca="1">IF(BT749="","",MAX($BS$5:INDIRECT(ADDRESS(ROW()-1,COLUMN())))+1)</f>
        <v/>
      </c>
      <c r="BT749" s="22" t="str">
        <f t="shared" si="525"/>
        <v/>
      </c>
      <c r="BU749" s="22" t="str">
        <f ca="1">IF(BV749="","",MAX($BU$5:INDIRECT(ADDRESS(ROW()-1,COLUMN())))+1)</f>
        <v/>
      </c>
      <c r="BV749" s="22" t="str">
        <f t="shared" si="526"/>
        <v/>
      </c>
    </row>
    <row r="750" spans="2:74">
      <c r="B750" s="39"/>
      <c r="C750" s="3"/>
      <c r="D750" s="3" t="str">
        <f t="shared" si="487"/>
        <v/>
      </c>
      <c r="E750" s="40"/>
      <c r="F750" s="40"/>
      <c r="G750" s="40">
        <f t="shared" si="494"/>
        <v>0</v>
      </c>
      <c r="H750" s="3">
        <v>80</v>
      </c>
      <c r="I750" s="3" t="str">
        <f t="shared" si="488"/>
        <v>C U I T</v>
      </c>
      <c r="J750" s="33"/>
      <c r="K750" s="3"/>
      <c r="L750" s="41"/>
      <c r="M750" s="41"/>
      <c r="N750" s="41"/>
      <c r="O750" s="41"/>
      <c r="P750" s="41"/>
      <c r="Q750" s="41"/>
      <c r="R750" s="41"/>
      <c r="S750" s="41"/>
      <c r="T750" s="3" t="s">
        <v>645</v>
      </c>
      <c r="U750" s="3" t="str">
        <f t="shared" si="489"/>
        <v>PESOS ARGENTINOS</v>
      </c>
      <c r="V750" s="41">
        <v>1</v>
      </c>
      <c r="W750" s="41">
        <v>1</v>
      </c>
      <c r="X750" s="3">
        <v>0</v>
      </c>
      <c r="Y750" s="3" t="str">
        <f t="shared" si="490"/>
        <v>NO CORRESPONDE</v>
      </c>
      <c r="Z750" s="3"/>
      <c r="AA750" s="39" t="str">
        <f t="shared" si="495"/>
        <v/>
      </c>
      <c r="AC750" s="46"/>
      <c r="AD750" s="7"/>
      <c r="AE750" s="3" t="str">
        <f t="shared" si="491"/>
        <v/>
      </c>
      <c r="AF750" s="47">
        <f t="shared" si="527"/>
        <v>0</v>
      </c>
      <c r="AG750" s="46"/>
      <c r="AH750" s="7"/>
      <c r="AI750" s="3" t="str">
        <f t="shared" si="492"/>
        <v/>
      </c>
      <c r="AJ750" s="47">
        <f t="shared" si="528"/>
        <v>0</v>
      </c>
      <c r="AK750" s="53">
        <f t="shared" si="529"/>
        <v>0</v>
      </c>
      <c r="AL750" s="53">
        <f t="shared" si="530"/>
        <v>0</v>
      </c>
      <c r="AN750" s="56">
        <f t="shared" si="493"/>
        <v>0</v>
      </c>
      <c r="AP750" t="str">
        <f t="shared" si="496"/>
        <v/>
      </c>
      <c r="AQ750" t="str">
        <f t="shared" si="497"/>
        <v/>
      </c>
      <c r="AR750" t="str">
        <f t="shared" si="498"/>
        <v/>
      </c>
      <c r="AS750" t="str">
        <f t="shared" si="499"/>
        <v/>
      </c>
      <c r="AT750" t="str">
        <f t="shared" si="500"/>
        <v/>
      </c>
      <c r="AU750" t="str">
        <f t="shared" si="501"/>
        <v>80</v>
      </c>
      <c r="AV750" t="str">
        <f t="shared" si="502"/>
        <v/>
      </c>
      <c r="AW750" t="str">
        <f t="shared" si="503"/>
        <v xml:space="preserve">                              </v>
      </c>
      <c r="AX750" t="str">
        <f t="shared" si="504"/>
        <v>000000000000000</v>
      </c>
      <c r="AY750" t="str">
        <f t="shared" si="505"/>
        <v>000000000000000</v>
      </c>
      <c r="AZ750" t="str">
        <f t="shared" si="506"/>
        <v>000000000000000</v>
      </c>
      <c r="BA750" t="str">
        <f t="shared" si="507"/>
        <v>000000000000000</v>
      </c>
      <c r="BB750" t="str">
        <f t="shared" si="508"/>
        <v>000000000000000</v>
      </c>
      <c r="BC750" t="str">
        <f t="shared" si="509"/>
        <v>000000000000000</v>
      </c>
      <c r="BD750" t="str">
        <f t="shared" si="510"/>
        <v>000000000000000</v>
      </c>
      <c r="BE750" t="str">
        <f t="shared" si="511"/>
        <v>000000000000000</v>
      </c>
      <c r="BF750" t="str">
        <f t="shared" si="512"/>
        <v>PES</v>
      </c>
      <c r="BG750" t="str">
        <f t="shared" si="513"/>
        <v>0001000000</v>
      </c>
      <c r="BH750">
        <f t="shared" si="514"/>
        <v>1</v>
      </c>
      <c r="BI750" t="str">
        <f t="shared" si="515"/>
        <v xml:space="preserve"> </v>
      </c>
      <c r="BJ750" t="str">
        <f t="shared" si="516"/>
        <v>000000000000000</v>
      </c>
      <c r="BK750" t="str">
        <f t="shared" si="517"/>
        <v/>
      </c>
      <c r="BL750" t="str">
        <f t="shared" si="518"/>
        <v/>
      </c>
      <c r="BM750" t="str">
        <f t="shared" si="519"/>
        <v/>
      </c>
      <c r="BN750" t="str">
        <f t="shared" si="520"/>
        <v/>
      </c>
      <c r="BO750" t="str">
        <f t="shared" si="521"/>
        <v/>
      </c>
      <c r="BP750" t="str">
        <f t="shared" si="522"/>
        <v/>
      </c>
      <c r="BQ750" t="str">
        <f t="shared" si="523"/>
        <v/>
      </c>
      <c r="BR750" t="str">
        <f t="shared" si="524"/>
        <v/>
      </c>
      <c r="BS750" s="22" t="str">
        <f ca="1">IF(BT750="","",MAX($BS$5:INDIRECT(ADDRESS(ROW()-1,COLUMN())))+1)</f>
        <v/>
      </c>
      <c r="BT750" s="22" t="str">
        <f t="shared" si="525"/>
        <v/>
      </c>
      <c r="BU750" s="22" t="str">
        <f ca="1">IF(BV750="","",MAX($BU$5:INDIRECT(ADDRESS(ROW()-1,COLUMN())))+1)</f>
        <v/>
      </c>
      <c r="BV750" s="22" t="str">
        <f t="shared" si="526"/>
        <v/>
      </c>
    </row>
    <row r="751" spans="2:74">
      <c r="B751" s="39"/>
      <c r="C751" s="3"/>
      <c r="D751" s="3" t="str">
        <f t="shared" si="487"/>
        <v/>
      </c>
      <c r="E751" s="40"/>
      <c r="F751" s="40"/>
      <c r="G751" s="40">
        <f t="shared" si="494"/>
        <v>0</v>
      </c>
      <c r="H751" s="3">
        <v>80</v>
      </c>
      <c r="I751" s="3" t="str">
        <f t="shared" si="488"/>
        <v>C U I T</v>
      </c>
      <c r="J751" s="33"/>
      <c r="K751" s="3"/>
      <c r="L751" s="41"/>
      <c r="M751" s="41"/>
      <c r="N751" s="41"/>
      <c r="O751" s="41"/>
      <c r="P751" s="41"/>
      <c r="Q751" s="41"/>
      <c r="R751" s="41"/>
      <c r="S751" s="41"/>
      <c r="T751" s="3" t="s">
        <v>645</v>
      </c>
      <c r="U751" s="3" t="str">
        <f t="shared" si="489"/>
        <v>PESOS ARGENTINOS</v>
      </c>
      <c r="V751" s="41">
        <v>1</v>
      </c>
      <c r="W751" s="41">
        <v>1</v>
      </c>
      <c r="X751" s="3">
        <v>0</v>
      </c>
      <c r="Y751" s="3" t="str">
        <f t="shared" si="490"/>
        <v>NO CORRESPONDE</v>
      </c>
      <c r="Z751" s="3"/>
      <c r="AA751" s="39" t="str">
        <f t="shared" si="495"/>
        <v/>
      </c>
      <c r="AC751" s="46"/>
      <c r="AD751" s="7"/>
      <c r="AE751" s="3" t="str">
        <f t="shared" si="491"/>
        <v/>
      </c>
      <c r="AF751" s="47">
        <f t="shared" si="527"/>
        <v>0</v>
      </c>
      <c r="AG751" s="46"/>
      <c r="AH751" s="7"/>
      <c r="AI751" s="3" t="str">
        <f t="shared" si="492"/>
        <v/>
      </c>
      <c r="AJ751" s="47">
        <f t="shared" si="528"/>
        <v>0</v>
      </c>
      <c r="AK751" s="53">
        <f t="shared" si="529"/>
        <v>0</v>
      </c>
      <c r="AL751" s="53">
        <f t="shared" si="530"/>
        <v>0</v>
      </c>
      <c r="AN751" s="56">
        <f t="shared" si="493"/>
        <v>0</v>
      </c>
      <c r="AP751" t="str">
        <f t="shared" si="496"/>
        <v/>
      </c>
      <c r="AQ751" t="str">
        <f t="shared" si="497"/>
        <v/>
      </c>
      <c r="AR751" t="str">
        <f t="shared" si="498"/>
        <v/>
      </c>
      <c r="AS751" t="str">
        <f t="shared" si="499"/>
        <v/>
      </c>
      <c r="AT751" t="str">
        <f t="shared" si="500"/>
        <v/>
      </c>
      <c r="AU751" t="str">
        <f t="shared" si="501"/>
        <v>80</v>
      </c>
      <c r="AV751" t="str">
        <f t="shared" si="502"/>
        <v/>
      </c>
      <c r="AW751" t="str">
        <f t="shared" si="503"/>
        <v xml:space="preserve">                              </v>
      </c>
      <c r="AX751" t="str">
        <f t="shared" si="504"/>
        <v>000000000000000</v>
      </c>
      <c r="AY751" t="str">
        <f t="shared" si="505"/>
        <v>000000000000000</v>
      </c>
      <c r="AZ751" t="str">
        <f t="shared" si="506"/>
        <v>000000000000000</v>
      </c>
      <c r="BA751" t="str">
        <f t="shared" si="507"/>
        <v>000000000000000</v>
      </c>
      <c r="BB751" t="str">
        <f t="shared" si="508"/>
        <v>000000000000000</v>
      </c>
      <c r="BC751" t="str">
        <f t="shared" si="509"/>
        <v>000000000000000</v>
      </c>
      <c r="BD751" t="str">
        <f t="shared" si="510"/>
        <v>000000000000000</v>
      </c>
      <c r="BE751" t="str">
        <f t="shared" si="511"/>
        <v>000000000000000</v>
      </c>
      <c r="BF751" t="str">
        <f t="shared" si="512"/>
        <v>PES</v>
      </c>
      <c r="BG751" t="str">
        <f t="shared" si="513"/>
        <v>0001000000</v>
      </c>
      <c r="BH751">
        <f t="shared" si="514"/>
        <v>1</v>
      </c>
      <c r="BI751" t="str">
        <f t="shared" si="515"/>
        <v xml:space="preserve"> </v>
      </c>
      <c r="BJ751" t="str">
        <f t="shared" si="516"/>
        <v>000000000000000</v>
      </c>
      <c r="BK751" t="str">
        <f t="shared" si="517"/>
        <v/>
      </c>
      <c r="BL751" t="str">
        <f t="shared" si="518"/>
        <v/>
      </c>
      <c r="BM751" t="str">
        <f t="shared" si="519"/>
        <v/>
      </c>
      <c r="BN751" t="str">
        <f t="shared" si="520"/>
        <v/>
      </c>
      <c r="BO751" t="str">
        <f t="shared" si="521"/>
        <v/>
      </c>
      <c r="BP751" t="str">
        <f t="shared" si="522"/>
        <v/>
      </c>
      <c r="BQ751" t="str">
        <f t="shared" si="523"/>
        <v/>
      </c>
      <c r="BR751" t="str">
        <f t="shared" si="524"/>
        <v/>
      </c>
      <c r="BS751" s="22" t="str">
        <f ca="1">IF(BT751="","",MAX($BS$5:INDIRECT(ADDRESS(ROW()-1,COLUMN())))+1)</f>
        <v/>
      </c>
      <c r="BT751" s="22" t="str">
        <f t="shared" si="525"/>
        <v/>
      </c>
      <c r="BU751" s="22" t="str">
        <f ca="1">IF(BV751="","",MAX($BU$5:INDIRECT(ADDRESS(ROW()-1,COLUMN())))+1)</f>
        <v/>
      </c>
      <c r="BV751" s="22" t="str">
        <f t="shared" si="526"/>
        <v/>
      </c>
    </row>
    <row r="752" spans="2:74">
      <c r="B752" s="39"/>
      <c r="C752" s="3"/>
      <c r="D752" s="3" t="str">
        <f t="shared" si="487"/>
        <v/>
      </c>
      <c r="E752" s="40"/>
      <c r="F752" s="40"/>
      <c r="G752" s="40">
        <f t="shared" si="494"/>
        <v>0</v>
      </c>
      <c r="H752" s="3">
        <v>80</v>
      </c>
      <c r="I752" s="3" t="str">
        <f t="shared" si="488"/>
        <v>C U I T</v>
      </c>
      <c r="J752" s="33"/>
      <c r="K752" s="3"/>
      <c r="L752" s="41"/>
      <c r="M752" s="41"/>
      <c r="N752" s="41"/>
      <c r="O752" s="41"/>
      <c r="P752" s="41"/>
      <c r="Q752" s="41"/>
      <c r="R752" s="41"/>
      <c r="S752" s="41"/>
      <c r="T752" s="3" t="s">
        <v>645</v>
      </c>
      <c r="U752" s="3" t="str">
        <f t="shared" si="489"/>
        <v>PESOS ARGENTINOS</v>
      </c>
      <c r="V752" s="41">
        <v>1</v>
      </c>
      <c r="W752" s="41">
        <v>1</v>
      </c>
      <c r="X752" s="3">
        <v>0</v>
      </c>
      <c r="Y752" s="3" t="str">
        <f t="shared" si="490"/>
        <v>NO CORRESPONDE</v>
      </c>
      <c r="Z752" s="3"/>
      <c r="AA752" s="39" t="str">
        <f t="shared" si="495"/>
        <v/>
      </c>
      <c r="AC752" s="46"/>
      <c r="AD752" s="7"/>
      <c r="AE752" s="3" t="str">
        <f t="shared" si="491"/>
        <v/>
      </c>
      <c r="AF752" s="47">
        <f t="shared" si="527"/>
        <v>0</v>
      </c>
      <c r="AG752" s="46"/>
      <c r="AH752" s="7"/>
      <c r="AI752" s="3" t="str">
        <f t="shared" si="492"/>
        <v/>
      </c>
      <c r="AJ752" s="47">
        <f t="shared" si="528"/>
        <v>0</v>
      </c>
      <c r="AK752" s="53">
        <f t="shared" si="529"/>
        <v>0</v>
      </c>
      <c r="AL752" s="53">
        <f t="shared" si="530"/>
        <v>0</v>
      </c>
      <c r="AN752" s="56">
        <f t="shared" si="493"/>
        <v>0</v>
      </c>
      <c r="AP752" t="str">
        <f t="shared" si="496"/>
        <v/>
      </c>
      <c r="AQ752" t="str">
        <f t="shared" si="497"/>
        <v/>
      </c>
      <c r="AR752" t="str">
        <f t="shared" si="498"/>
        <v/>
      </c>
      <c r="AS752" t="str">
        <f t="shared" si="499"/>
        <v/>
      </c>
      <c r="AT752" t="str">
        <f t="shared" si="500"/>
        <v/>
      </c>
      <c r="AU752" t="str">
        <f t="shared" si="501"/>
        <v>80</v>
      </c>
      <c r="AV752" t="str">
        <f t="shared" si="502"/>
        <v/>
      </c>
      <c r="AW752" t="str">
        <f t="shared" si="503"/>
        <v xml:space="preserve">                              </v>
      </c>
      <c r="AX752" t="str">
        <f t="shared" si="504"/>
        <v>000000000000000</v>
      </c>
      <c r="AY752" t="str">
        <f t="shared" si="505"/>
        <v>000000000000000</v>
      </c>
      <c r="AZ752" t="str">
        <f t="shared" si="506"/>
        <v>000000000000000</v>
      </c>
      <c r="BA752" t="str">
        <f t="shared" si="507"/>
        <v>000000000000000</v>
      </c>
      <c r="BB752" t="str">
        <f t="shared" si="508"/>
        <v>000000000000000</v>
      </c>
      <c r="BC752" t="str">
        <f t="shared" si="509"/>
        <v>000000000000000</v>
      </c>
      <c r="BD752" t="str">
        <f t="shared" si="510"/>
        <v>000000000000000</v>
      </c>
      <c r="BE752" t="str">
        <f t="shared" si="511"/>
        <v>000000000000000</v>
      </c>
      <c r="BF752" t="str">
        <f t="shared" si="512"/>
        <v>PES</v>
      </c>
      <c r="BG752" t="str">
        <f t="shared" si="513"/>
        <v>0001000000</v>
      </c>
      <c r="BH752">
        <f t="shared" si="514"/>
        <v>1</v>
      </c>
      <c r="BI752" t="str">
        <f t="shared" si="515"/>
        <v xml:space="preserve"> </v>
      </c>
      <c r="BJ752" t="str">
        <f t="shared" si="516"/>
        <v>000000000000000</v>
      </c>
      <c r="BK752" t="str">
        <f t="shared" si="517"/>
        <v/>
      </c>
      <c r="BL752" t="str">
        <f t="shared" si="518"/>
        <v/>
      </c>
      <c r="BM752" t="str">
        <f t="shared" si="519"/>
        <v/>
      </c>
      <c r="BN752" t="str">
        <f t="shared" si="520"/>
        <v/>
      </c>
      <c r="BO752" t="str">
        <f t="shared" si="521"/>
        <v/>
      </c>
      <c r="BP752" t="str">
        <f t="shared" si="522"/>
        <v/>
      </c>
      <c r="BQ752" t="str">
        <f t="shared" si="523"/>
        <v/>
      </c>
      <c r="BR752" t="str">
        <f t="shared" si="524"/>
        <v/>
      </c>
      <c r="BS752" s="22" t="str">
        <f ca="1">IF(BT752="","",MAX($BS$5:INDIRECT(ADDRESS(ROW()-1,COLUMN())))+1)</f>
        <v/>
      </c>
      <c r="BT752" s="22" t="str">
        <f t="shared" si="525"/>
        <v/>
      </c>
      <c r="BU752" s="22" t="str">
        <f ca="1">IF(BV752="","",MAX($BU$5:INDIRECT(ADDRESS(ROW()-1,COLUMN())))+1)</f>
        <v/>
      </c>
      <c r="BV752" s="22" t="str">
        <f t="shared" si="526"/>
        <v/>
      </c>
    </row>
    <row r="753" spans="2:74">
      <c r="B753" s="39"/>
      <c r="C753" s="3"/>
      <c r="D753" s="3" t="str">
        <f t="shared" si="487"/>
        <v/>
      </c>
      <c r="E753" s="40"/>
      <c r="F753" s="40"/>
      <c r="G753" s="40">
        <f t="shared" si="494"/>
        <v>0</v>
      </c>
      <c r="H753" s="3">
        <v>80</v>
      </c>
      <c r="I753" s="3" t="str">
        <f t="shared" si="488"/>
        <v>C U I T</v>
      </c>
      <c r="J753" s="33"/>
      <c r="K753" s="3"/>
      <c r="L753" s="41"/>
      <c r="M753" s="41"/>
      <c r="N753" s="41"/>
      <c r="O753" s="41"/>
      <c r="P753" s="41"/>
      <c r="Q753" s="41"/>
      <c r="R753" s="41"/>
      <c r="S753" s="41"/>
      <c r="T753" s="3" t="s">
        <v>645</v>
      </c>
      <c r="U753" s="3" t="str">
        <f t="shared" si="489"/>
        <v>PESOS ARGENTINOS</v>
      </c>
      <c r="V753" s="41">
        <v>1</v>
      </c>
      <c r="W753" s="41">
        <v>1</v>
      </c>
      <c r="X753" s="3">
        <v>0</v>
      </c>
      <c r="Y753" s="3" t="str">
        <f t="shared" si="490"/>
        <v>NO CORRESPONDE</v>
      </c>
      <c r="Z753" s="3"/>
      <c r="AA753" s="39" t="str">
        <f t="shared" si="495"/>
        <v/>
      </c>
      <c r="AC753" s="46"/>
      <c r="AD753" s="7"/>
      <c r="AE753" s="3" t="str">
        <f t="shared" si="491"/>
        <v/>
      </c>
      <c r="AF753" s="47">
        <f t="shared" si="527"/>
        <v>0</v>
      </c>
      <c r="AG753" s="46"/>
      <c r="AH753" s="7"/>
      <c r="AI753" s="3" t="str">
        <f t="shared" si="492"/>
        <v/>
      </c>
      <c r="AJ753" s="47">
        <f t="shared" si="528"/>
        <v>0</v>
      </c>
      <c r="AK753" s="53">
        <f t="shared" si="529"/>
        <v>0</v>
      </c>
      <c r="AL753" s="53">
        <f t="shared" si="530"/>
        <v>0</v>
      </c>
      <c r="AN753" s="56">
        <f t="shared" si="493"/>
        <v>0</v>
      </c>
      <c r="AP753" t="str">
        <f t="shared" si="496"/>
        <v/>
      </c>
      <c r="AQ753" t="str">
        <f t="shared" si="497"/>
        <v/>
      </c>
      <c r="AR753" t="str">
        <f t="shared" si="498"/>
        <v/>
      </c>
      <c r="AS753" t="str">
        <f t="shared" si="499"/>
        <v/>
      </c>
      <c r="AT753" t="str">
        <f t="shared" si="500"/>
        <v/>
      </c>
      <c r="AU753" t="str">
        <f t="shared" si="501"/>
        <v>80</v>
      </c>
      <c r="AV753" t="str">
        <f t="shared" si="502"/>
        <v/>
      </c>
      <c r="AW753" t="str">
        <f t="shared" si="503"/>
        <v xml:space="preserve">                              </v>
      </c>
      <c r="AX753" t="str">
        <f t="shared" si="504"/>
        <v>000000000000000</v>
      </c>
      <c r="AY753" t="str">
        <f t="shared" si="505"/>
        <v>000000000000000</v>
      </c>
      <c r="AZ753" t="str">
        <f t="shared" si="506"/>
        <v>000000000000000</v>
      </c>
      <c r="BA753" t="str">
        <f t="shared" si="507"/>
        <v>000000000000000</v>
      </c>
      <c r="BB753" t="str">
        <f t="shared" si="508"/>
        <v>000000000000000</v>
      </c>
      <c r="BC753" t="str">
        <f t="shared" si="509"/>
        <v>000000000000000</v>
      </c>
      <c r="BD753" t="str">
        <f t="shared" si="510"/>
        <v>000000000000000</v>
      </c>
      <c r="BE753" t="str">
        <f t="shared" si="511"/>
        <v>000000000000000</v>
      </c>
      <c r="BF753" t="str">
        <f t="shared" si="512"/>
        <v>PES</v>
      </c>
      <c r="BG753" t="str">
        <f t="shared" si="513"/>
        <v>0001000000</v>
      </c>
      <c r="BH753">
        <f t="shared" si="514"/>
        <v>1</v>
      </c>
      <c r="BI753" t="str">
        <f t="shared" si="515"/>
        <v xml:space="preserve"> </v>
      </c>
      <c r="BJ753" t="str">
        <f t="shared" si="516"/>
        <v>000000000000000</v>
      </c>
      <c r="BK753" t="str">
        <f t="shared" si="517"/>
        <v/>
      </c>
      <c r="BL753" t="str">
        <f t="shared" si="518"/>
        <v/>
      </c>
      <c r="BM753" t="str">
        <f t="shared" si="519"/>
        <v/>
      </c>
      <c r="BN753" t="str">
        <f t="shared" si="520"/>
        <v/>
      </c>
      <c r="BO753" t="str">
        <f t="shared" si="521"/>
        <v/>
      </c>
      <c r="BP753" t="str">
        <f t="shared" si="522"/>
        <v/>
      </c>
      <c r="BQ753" t="str">
        <f t="shared" si="523"/>
        <v/>
      </c>
      <c r="BR753" t="str">
        <f t="shared" si="524"/>
        <v/>
      </c>
      <c r="BS753" s="22" t="str">
        <f ca="1">IF(BT753="","",MAX($BS$5:INDIRECT(ADDRESS(ROW()-1,COLUMN())))+1)</f>
        <v/>
      </c>
      <c r="BT753" s="22" t="str">
        <f t="shared" si="525"/>
        <v/>
      </c>
      <c r="BU753" s="22" t="str">
        <f ca="1">IF(BV753="","",MAX($BU$5:INDIRECT(ADDRESS(ROW()-1,COLUMN())))+1)</f>
        <v/>
      </c>
      <c r="BV753" s="22" t="str">
        <f t="shared" si="526"/>
        <v/>
      </c>
    </row>
    <row r="754" spans="2:74">
      <c r="B754" s="39"/>
      <c r="C754" s="3"/>
      <c r="D754" s="3" t="str">
        <f t="shared" si="487"/>
        <v/>
      </c>
      <c r="E754" s="40"/>
      <c r="F754" s="40"/>
      <c r="G754" s="40">
        <f t="shared" si="494"/>
        <v>0</v>
      </c>
      <c r="H754" s="3">
        <v>80</v>
      </c>
      <c r="I754" s="3" t="str">
        <f t="shared" si="488"/>
        <v>C U I T</v>
      </c>
      <c r="J754" s="33"/>
      <c r="K754" s="3"/>
      <c r="L754" s="41"/>
      <c r="M754" s="41"/>
      <c r="N754" s="41"/>
      <c r="O754" s="41"/>
      <c r="P754" s="41"/>
      <c r="Q754" s="41"/>
      <c r="R754" s="41"/>
      <c r="S754" s="41"/>
      <c r="T754" s="3" t="s">
        <v>645</v>
      </c>
      <c r="U754" s="3" t="str">
        <f t="shared" si="489"/>
        <v>PESOS ARGENTINOS</v>
      </c>
      <c r="V754" s="41">
        <v>1</v>
      </c>
      <c r="W754" s="41">
        <v>1</v>
      </c>
      <c r="X754" s="3">
        <v>0</v>
      </c>
      <c r="Y754" s="3" t="str">
        <f t="shared" si="490"/>
        <v>NO CORRESPONDE</v>
      </c>
      <c r="Z754" s="3"/>
      <c r="AA754" s="39" t="str">
        <f t="shared" si="495"/>
        <v/>
      </c>
      <c r="AC754" s="46"/>
      <c r="AD754" s="7"/>
      <c r="AE754" s="3" t="str">
        <f t="shared" si="491"/>
        <v/>
      </c>
      <c r="AF754" s="47">
        <f t="shared" si="527"/>
        <v>0</v>
      </c>
      <c r="AG754" s="46"/>
      <c r="AH754" s="7"/>
      <c r="AI754" s="3" t="str">
        <f t="shared" si="492"/>
        <v/>
      </c>
      <c r="AJ754" s="47">
        <f t="shared" si="528"/>
        <v>0</v>
      </c>
      <c r="AK754" s="53">
        <f t="shared" si="529"/>
        <v>0</v>
      </c>
      <c r="AL754" s="53">
        <f t="shared" si="530"/>
        <v>0</v>
      </c>
      <c r="AN754" s="56">
        <f t="shared" si="493"/>
        <v>0</v>
      </c>
      <c r="AP754" t="str">
        <f t="shared" si="496"/>
        <v/>
      </c>
      <c r="AQ754" t="str">
        <f t="shared" si="497"/>
        <v/>
      </c>
      <c r="AR754" t="str">
        <f t="shared" si="498"/>
        <v/>
      </c>
      <c r="AS754" t="str">
        <f t="shared" si="499"/>
        <v/>
      </c>
      <c r="AT754" t="str">
        <f t="shared" si="500"/>
        <v/>
      </c>
      <c r="AU754" t="str">
        <f t="shared" si="501"/>
        <v>80</v>
      </c>
      <c r="AV754" t="str">
        <f t="shared" si="502"/>
        <v/>
      </c>
      <c r="AW754" t="str">
        <f t="shared" si="503"/>
        <v xml:space="preserve">                              </v>
      </c>
      <c r="AX754" t="str">
        <f t="shared" si="504"/>
        <v>000000000000000</v>
      </c>
      <c r="AY754" t="str">
        <f t="shared" si="505"/>
        <v>000000000000000</v>
      </c>
      <c r="AZ754" t="str">
        <f t="shared" si="506"/>
        <v>000000000000000</v>
      </c>
      <c r="BA754" t="str">
        <f t="shared" si="507"/>
        <v>000000000000000</v>
      </c>
      <c r="BB754" t="str">
        <f t="shared" si="508"/>
        <v>000000000000000</v>
      </c>
      <c r="BC754" t="str">
        <f t="shared" si="509"/>
        <v>000000000000000</v>
      </c>
      <c r="BD754" t="str">
        <f t="shared" si="510"/>
        <v>000000000000000</v>
      </c>
      <c r="BE754" t="str">
        <f t="shared" si="511"/>
        <v>000000000000000</v>
      </c>
      <c r="BF754" t="str">
        <f t="shared" si="512"/>
        <v>PES</v>
      </c>
      <c r="BG754" t="str">
        <f t="shared" si="513"/>
        <v>0001000000</v>
      </c>
      <c r="BH754">
        <f t="shared" si="514"/>
        <v>1</v>
      </c>
      <c r="BI754" t="str">
        <f t="shared" si="515"/>
        <v xml:space="preserve"> </v>
      </c>
      <c r="BJ754" t="str">
        <f t="shared" si="516"/>
        <v>000000000000000</v>
      </c>
      <c r="BK754" t="str">
        <f t="shared" si="517"/>
        <v/>
      </c>
      <c r="BL754" t="str">
        <f t="shared" si="518"/>
        <v/>
      </c>
      <c r="BM754" t="str">
        <f t="shared" si="519"/>
        <v/>
      </c>
      <c r="BN754" t="str">
        <f t="shared" si="520"/>
        <v/>
      </c>
      <c r="BO754" t="str">
        <f t="shared" si="521"/>
        <v/>
      </c>
      <c r="BP754" t="str">
        <f t="shared" si="522"/>
        <v/>
      </c>
      <c r="BQ754" t="str">
        <f t="shared" si="523"/>
        <v/>
      </c>
      <c r="BR754" t="str">
        <f t="shared" si="524"/>
        <v/>
      </c>
      <c r="BS754" s="22" t="str">
        <f ca="1">IF(BT754="","",MAX($BS$5:INDIRECT(ADDRESS(ROW()-1,COLUMN())))+1)</f>
        <v/>
      </c>
      <c r="BT754" s="22" t="str">
        <f t="shared" si="525"/>
        <v/>
      </c>
      <c r="BU754" s="22" t="str">
        <f ca="1">IF(BV754="","",MAX($BU$5:INDIRECT(ADDRESS(ROW()-1,COLUMN())))+1)</f>
        <v/>
      </c>
      <c r="BV754" s="22" t="str">
        <f t="shared" si="526"/>
        <v/>
      </c>
    </row>
    <row r="755" spans="2:74">
      <c r="B755" s="39"/>
      <c r="C755" s="3"/>
      <c r="D755" s="3" t="str">
        <f t="shared" si="487"/>
        <v/>
      </c>
      <c r="E755" s="40"/>
      <c r="F755" s="40"/>
      <c r="G755" s="40">
        <f t="shared" si="494"/>
        <v>0</v>
      </c>
      <c r="H755" s="3">
        <v>80</v>
      </c>
      <c r="I755" s="3" t="str">
        <f t="shared" si="488"/>
        <v>C U I T</v>
      </c>
      <c r="J755" s="33"/>
      <c r="K755" s="3"/>
      <c r="L755" s="41"/>
      <c r="M755" s="41"/>
      <c r="N755" s="41"/>
      <c r="O755" s="41"/>
      <c r="P755" s="41"/>
      <c r="Q755" s="41"/>
      <c r="R755" s="41"/>
      <c r="S755" s="41"/>
      <c r="T755" s="3" t="s">
        <v>645</v>
      </c>
      <c r="U755" s="3" t="str">
        <f t="shared" si="489"/>
        <v>PESOS ARGENTINOS</v>
      </c>
      <c r="V755" s="41">
        <v>1</v>
      </c>
      <c r="W755" s="41">
        <v>1</v>
      </c>
      <c r="X755" s="3">
        <v>0</v>
      </c>
      <c r="Y755" s="3" t="str">
        <f t="shared" si="490"/>
        <v>NO CORRESPONDE</v>
      </c>
      <c r="Z755" s="3"/>
      <c r="AA755" s="39" t="str">
        <f t="shared" si="495"/>
        <v/>
      </c>
      <c r="AC755" s="46"/>
      <c r="AD755" s="7"/>
      <c r="AE755" s="3" t="str">
        <f t="shared" si="491"/>
        <v/>
      </c>
      <c r="AF755" s="47">
        <f t="shared" si="527"/>
        <v>0</v>
      </c>
      <c r="AG755" s="46"/>
      <c r="AH755" s="7"/>
      <c r="AI755" s="3" t="str">
        <f t="shared" si="492"/>
        <v/>
      </c>
      <c r="AJ755" s="47">
        <f t="shared" si="528"/>
        <v>0</v>
      </c>
      <c r="AK755" s="53">
        <f t="shared" si="529"/>
        <v>0</v>
      </c>
      <c r="AL755" s="53">
        <f t="shared" si="530"/>
        <v>0</v>
      </c>
      <c r="AN755" s="56">
        <f t="shared" si="493"/>
        <v>0</v>
      </c>
      <c r="AP755" t="str">
        <f t="shared" si="496"/>
        <v/>
      </c>
      <c r="AQ755" t="str">
        <f t="shared" si="497"/>
        <v/>
      </c>
      <c r="AR755" t="str">
        <f t="shared" si="498"/>
        <v/>
      </c>
      <c r="AS755" t="str">
        <f t="shared" si="499"/>
        <v/>
      </c>
      <c r="AT755" t="str">
        <f t="shared" si="500"/>
        <v/>
      </c>
      <c r="AU755" t="str">
        <f t="shared" si="501"/>
        <v>80</v>
      </c>
      <c r="AV755" t="str">
        <f t="shared" si="502"/>
        <v/>
      </c>
      <c r="AW755" t="str">
        <f t="shared" si="503"/>
        <v xml:space="preserve">                              </v>
      </c>
      <c r="AX755" t="str">
        <f t="shared" si="504"/>
        <v>000000000000000</v>
      </c>
      <c r="AY755" t="str">
        <f t="shared" si="505"/>
        <v>000000000000000</v>
      </c>
      <c r="AZ755" t="str">
        <f t="shared" si="506"/>
        <v>000000000000000</v>
      </c>
      <c r="BA755" t="str">
        <f t="shared" si="507"/>
        <v>000000000000000</v>
      </c>
      <c r="BB755" t="str">
        <f t="shared" si="508"/>
        <v>000000000000000</v>
      </c>
      <c r="BC755" t="str">
        <f t="shared" si="509"/>
        <v>000000000000000</v>
      </c>
      <c r="BD755" t="str">
        <f t="shared" si="510"/>
        <v>000000000000000</v>
      </c>
      <c r="BE755" t="str">
        <f t="shared" si="511"/>
        <v>000000000000000</v>
      </c>
      <c r="BF755" t="str">
        <f t="shared" si="512"/>
        <v>PES</v>
      </c>
      <c r="BG755" t="str">
        <f t="shared" si="513"/>
        <v>0001000000</v>
      </c>
      <c r="BH755">
        <f t="shared" si="514"/>
        <v>1</v>
      </c>
      <c r="BI755" t="str">
        <f t="shared" si="515"/>
        <v xml:space="preserve"> </v>
      </c>
      <c r="BJ755" t="str">
        <f t="shared" si="516"/>
        <v>000000000000000</v>
      </c>
      <c r="BK755" t="str">
        <f t="shared" si="517"/>
        <v/>
      </c>
      <c r="BL755" t="str">
        <f t="shared" si="518"/>
        <v/>
      </c>
      <c r="BM755" t="str">
        <f t="shared" si="519"/>
        <v/>
      </c>
      <c r="BN755" t="str">
        <f t="shared" si="520"/>
        <v/>
      </c>
      <c r="BO755" t="str">
        <f t="shared" si="521"/>
        <v/>
      </c>
      <c r="BP755" t="str">
        <f t="shared" si="522"/>
        <v/>
      </c>
      <c r="BQ755" t="str">
        <f t="shared" si="523"/>
        <v/>
      </c>
      <c r="BR755" t="str">
        <f t="shared" si="524"/>
        <v/>
      </c>
      <c r="BS755" s="22" t="str">
        <f ca="1">IF(BT755="","",MAX($BS$5:INDIRECT(ADDRESS(ROW()-1,COLUMN())))+1)</f>
        <v/>
      </c>
      <c r="BT755" s="22" t="str">
        <f t="shared" si="525"/>
        <v/>
      </c>
      <c r="BU755" s="22" t="str">
        <f ca="1">IF(BV755="","",MAX($BU$5:INDIRECT(ADDRESS(ROW()-1,COLUMN())))+1)</f>
        <v/>
      </c>
      <c r="BV755" s="22" t="str">
        <f t="shared" si="526"/>
        <v/>
      </c>
    </row>
    <row r="756" spans="2:74">
      <c r="B756" s="39"/>
      <c r="C756" s="3"/>
      <c r="D756" s="3" t="str">
        <f t="shared" si="487"/>
        <v/>
      </c>
      <c r="E756" s="40"/>
      <c r="F756" s="40"/>
      <c r="G756" s="40">
        <f t="shared" si="494"/>
        <v>0</v>
      </c>
      <c r="H756" s="3">
        <v>80</v>
      </c>
      <c r="I756" s="3" t="str">
        <f t="shared" si="488"/>
        <v>C U I T</v>
      </c>
      <c r="J756" s="33"/>
      <c r="K756" s="3"/>
      <c r="L756" s="41"/>
      <c r="M756" s="41"/>
      <c r="N756" s="41"/>
      <c r="O756" s="41"/>
      <c r="P756" s="41"/>
      <c r="Q756" s="41"/>
      <c r="R756" s="41"/>
      <c r="S756" s="41"/>
      <c r="T756" s="3" t="s">
        <v>645</v>
      </c>
      <c r="U756" s="3" t="str">
        <f t="shared" si="489"/>
        <v>PESOS ARGENTINOS</v>
      </c>
      <c r="V756" s="41">
        <v>1</v>
      </c>
      <c r="W756" s="41">
        <v>1</v>
      </c>
      <c r="X756" s="3">
        <v>0</v>
      </c>
      <c r="Y756" s="3" t="str">
        <f t="shared" si="490"/>
        <v>NO CORRESPONDE</v>
      </c>
      <c r="Z756" s="3"/>
      <c r="AA756" s="39" t="str">
        <f t="shared" si="495"/>
        <v/>
      </c>
      <c r="AC756" s="46"/>
      <c r="AD756" s="7"/>
      <c r="AE756" s="3" t="str">
        <f t="shared" si="491"/>
        <v/>
      </c>
      <c r="AF756" s="47">
        <f t="shared" si="527"/>
        <v>0</v>
      </c>
      <c r="AG756" s="46"/>
      <c r="AH756" s="7"/>
      <c r="AI756" s="3" t="str">
        <f t="shared" si="492"/>
        <v/>
      </c>
      <c r="AJ756" s="47">
        <f t="shared" si="528"/>
        <v>0</v>
      </c>
      <c r="AK756" s="53">
        <f t="shared" si="529"/>
        <v>0</v>
      </c>
      <c r="AL756" s="53">
        <f t="shared" si="530"/>
        <v>0</v>
      </c>
      <c r="AN756" s="56">
        <f t="shared" si="493"/>
        <v>0</v>
      </c>
      <c r="AP756" t="str">
        <f t="shared" si="496"/>
        <v/>
      </c>
      <c r="AQ756" t="str">
        <f t="shared" si="497"/>
        <v/>
      </c>
      <c r="AR756" t="str">
        <f t="shared" si="498"/>
        <v/>
      </c>
      <c r="AS756" t="str">
        <f t="shared" si="499"/>
        <v/>
      </c>
      <c r="AT756" t="str">
        <f t="shared" si="500"/>
        <v/>
      </c>
      <c r="AU756" t="str">
        <f t="shared" si="501"/>
        <v>80</v>
      </c>
      <c r="AV756" t="str">
        <f t="shared" si="502"/>
        <v/>
      </c>
      <c r="AW756" t="str">
        <f t="shared" si="503"/>
        <v xml:space="preserve">                              </v>
      </c>
      <c r="AX756" t="str">
        <f t="shared" si="504"/>
        <v>000000000000000</v>
      </c>
      <c r="AY756" t="str">
        <f t="shared" si="505"/>
        <v>000000000000000</v>
      </c>
      <c r="AZ756" t="str">
        <f t="shared" si="506"/>
        <v>000000000000000</v>
      </c>
      <c r="BA756" t="str">
        <f t="shared" si="507"/>
        <v>000000000000000</v>
      </c>
      <c r="BB756" t="str">
        <f t="shared" si="508"/>
        <v>000000000000000</v>
      </c>
      <c r="BC756" t="str">
        <f t="shared" si="509"/>
        <v>000000000000000</v>
      </c>
      <c r="BD756" t="str">
        <f t="shared" si="510"/>
        <v>000000000000000</v>
      </c>
      <c r="BE756" t="str">
        <f t="shared" si="511"/>
        <v>000000000000000</v>
      </c>
      <c r="BF756" t="str">
        <f t="shared" si="512"/>
        <v>PES</v>
      </c>
      <c r="BG756" t="str">
        <f t="shared" si="513"/>
        <v>0001000000</v>
      </c>
      <c r="BH756">
        <f t="shared" si="514"/>
        <v>1</v>
      </c>
      <c r="BI756" t="str">
        <f t="shared" si="515"/>
        <v xml:space="preserve"> </v>
      </c>
      <c r="BJ756" t="str">
        <f t="shared" si="516"/>
        <v>000000000000000</v>
      </c>
      <c r="BK756" t="str">
        <f t="shared" si="517"/>
        <v/>
      </c>
      <c r="BL756" t="str">
        <f t="shared" si="518"/>
        <v/>
      </c>
      <c r="BM756" t="str">
        <f t="shared" si="519"/>
        <v/>
      </c>
      <c r="BN756" t="str">
        <f t="shared" si="520"/>
        <v/>
      </c>
      <c r="BO756" t="str">
        <f t="shared" si="521"/>
        <v/>
      </c>
      <c r="BP756" t="str">
        <f t="shared" si="522"/>
        <v/>
      </c>
      <c r="BQ756" t="str">
        <f t="shared" si="523"/>
        <v/>
      </c>
      <c r="BR756" t="str">
        <f t="shared" si="524"/>
        <v/>
      </c>
      <c r="BS756" s="22" t="str">
        <f ca="1">IF(BT756="","",MAX($BS$5:INDIRECT(ADDRESS(ROW()-1,COLUMN())))+1)</f>
        <v/>
      </c>
      <c r="BT756" s="22" t="str">
        <f t="shared" si="525"/>
        <v/>
      </c>
      <c r="BU756" s="22" t="str">
        <f ca="1">IF(BV756="","",MAX($BU$5:INDIRECT(ADDRESS(ROW()-1,COLUMN())))+1)</f>
        <v/>
      </c>
      <c r="BV756" s="22" t="str">
        <f t="shared" si="526"/>
        <v/>
      </c>
    </row>
    <row r="757" spans="2:74">
      <c r="B757" s="39"/>
      <c r="C757" s="3"/>
      <c r="D757" s="3" t="str">
        <f t="shared" si="487"/>
        <v/>
      </c>
      <c r="E757" s="40"/>
      <c r="F757" s="40"/>
      <c r="G757" s="40">
        <f t="shared" si="494"/>
        <v>0</v>
      </c>
      <c r="H757" s="3">
        <v>80</v>
      </c>
      <c r="I757" s="3" t="str">
        <f t="shared" si="488"/>
        <v>C U I T</v>
      </c>
      <c r="J757" s="33"/>
      <c r="K757" s="3"/>
      <c r="L757" s="41"/>
      <c r="M757" s="41"/>
      <c r="N757" s="41"/>
      <c r="O757" s="41"/>
      <c r="P757" s="41"/>
      <c r="Q757" s="41"/>
      <c r="R757" s="41"/>
      <c r="S757" s="41"/>
      <c r="T757" s="3" t="s">
        <v>645</v>
      </c>
      <c r="U757" s="3" t="str">
        <f t="shared" si="489"/>
        <v>PESOS ARGENTINOS</v>
      </c>
      <c r="V757" s="41">
        <v>1</v>
      </c>
      <c r="W757" s="41">
        <v>1</v>
      </c>
      <c r="X757" s="3">
        <v>0</v>
      </c>
      <c r="Y757" s="3" t="str">
        <f t="shared" si="490"/>
        <v>NO CORRESPONDE</v>
      </c>
      <c r="Z757" s="3"/>
      <c r="AA757" s="39" t="str">
        <f t="shared" si="495"/>
        <v/>
      </c>
      <c r="AC757" s="46"/>
      <c r="AD757" s="7"/>
      <c r="AE757" s="3" t="str">
        <f t="shared" si="491"/>
        <v/>
      </c>
      <c r="AF757" s="47">
        <f t="shared" si="527"/>
        <v>0</v>
      </c>
      <c r="AG757" s="46"/>
      <c r="AH757" s="7"/>
      <c r="AI757" s="3" t="str">
        <f t="shared" si="492"/>
        <v/>
      </c>
      <c r="AJ757" s="47">
        <f t="shared" si="528"/>
        <v>0</v>
      </c>
      <c r="AK757" s="53">
        <f t="shared" si="529"/>
        <v>0</v>
      </c>
      <c r="AL757" s="53">
        <f t="shared" si="530"/>
        <v>0</v>
      </c>
      <c r="AN757" s="56">
        <f t="shared" si="493"/>
        <v>0</v>
      </c>
      <c r="AP757" t="str">
        <f t="shared" si="496"/>
        <v/>
      </c>
      <c r="AQ757" t="str">
        <f t="shared" si="497"/>
        <v/>
      </c>
      <c r="AR757" t="str">
        <f t="shared" si="498"/>
        <v/>
      </c>
      <c r="AS757" t="str">
        <f t="shared" si="499"/>
        <v/>
      </c>
      <c r="AT757" t="str">
        <f t="shared" si="500"/>
        <v/>
      </c>
      <c r="AU757" t="str">
        <f t="shared" si="501"/>
        <v>80</v>
      </c>
      <c r="AV757" t="str">
        <f t="shared" si="502"/>
        <v/>
      </c>
      <c r="AW757" t="str">
        <f t="shared" si="503"/>
        <v xml:space="preserve">                              </v>
      </c>
      <c r="AX757" t="str">
        <f t="shared" si="504"/>
        <v>000000000000000</v>
      </c>
      <c r="AY757" t="str">
        <f t="shared" si="505"/>
        <v>000000000000000</v>
      </c>
      <c r="AZ757" t="str">
        <f t="shared" si="506"/>
        <v>000000000000000</v>
      </c>
      <c r="BA757" t="str">
        <f t="shared" si="507"/>
        <v>000000000000000</v>
      </c>
      <c r="BB757" t="str">
        <f t="shared" si="508"/>
        <v>000000000000000</v>
      </c>
      <c r="BC757" t="str">
        <f t="shared" si="509"/>
        <v>000000000000000</v>
      </c>
      <c r="BD757" t="str">
        <f t="shared" si="510"/>
        <v>000000000000000</v>
      </c>
      <c r="BE757" t="str">
        <f t="shared" si="511"/>
        <v>000000000000000</v>
      </c>
      <c r="BF757" t="str">
        <f t="shared" si="512"/>
        <v>PES</v>
      </c>
      <c r="BG757" t="str">
        <f t="shared" si="513"/>
        <v>0001000000</v>
      </c>
      <c r="BH757">
        <f t="shared" si="514"/>
        <v>1</v>
      </c>
      <c r="BI757" t="str">
        <f t="shared" si="515"/>
        <v xml:space="preserve"> </v>
      </c>
      <c r="BJ757" t="str">
        <f t="shared" si="516"/>
        <v>000000000000000</v>
      </c>
      <c r="BK757" t="str">
        <f t="shared" si="517"/>
        <v/>
      </c>
      <c r="BL757" t="str">
        <f t="shared" si="518"/>
        <v/>
      </c>
      <c r="BM757" t="str">
        <f t="shared" si="519"/>
        <v/>
      </c>
      <c r="BN757" t="str">
        <f t="shared" si="520"/>
        <v/>
      </c>
      <c r="BO757" t="str">
        <f t="shared" si="521"/>
        <v/>
      </c>
      <c r="BP757" t="str">
        <f t="shared" si="522"/>
        <v/>
      </c>
      <c r="BQ757" t="str">
        <f t="shared" si="523"/>
        <v/>
      </c>
      <c r="BR757" t="str">
        <f t="shared" si="524"/>
        <v/>
      </c>
      <c r="BS757" s="22" t="str">
        <f ca="1">IF(BT757="","",MAX($BS$5:INDIRECT(ADDRESS(ROW()-1,COLUMN())))+1)</f>
        <v/>
      </c>
      <c r="BT757" s="22" t="str">
        <f t="shared" si="525"/>
        <v/>
      </c>
      <c r="BU757" s="22" t="str">
        <f ca="1">IF(BV757="","",MAX($BU$5:INDIRECT(ADDRESS(ROW()-1,COLUMN())))+1)</f>
        <v/>
      </c>
      <c r="BV757" s="22" t="str">
        <f t="shared" si="526"/>
        <v/>
      </c>
    </row>
    <row r="758" spans="2:74">
      <c r="B758" s="39"/>
      <c r="C758" s="3"/>
      <c r="D758" s="3" t="str">
        <f t="shared" si="487"/>
        <v/>
      </c>
      <c r="E758" s="40"/>
      <c r="F758" s="40"/>
      <c r="G758" s="40">
        <f t="shared" si="494"/>
        <v>0</v>
      </c>
      <c r="H758" s="3">
        <v>80</v>
      </c>
      <c r="I758" s="3" t="str">
        <f t="shared" si="488"/>
        <v>C U I T</v>
      </c>
      <c r="J758" s="33"/>
      <c r="K758" s="3"/>
      <c r="L758" s="41"/>
      <c r="M758" s="41"/>
      <c r="N758" s="41"/>
      <c r="O758" s="41"/>
      <c r="P758" s="41"/>
      <c r="Q758" s="41"/>
      <c r="R758" s="41"/>
      <c r="S758" s="41"/>
      <c r="T758" s="3" t="s">
        <v>645</v>
      </c>
      <c r="U758" s="3" t="str">
        <f t="shared" si="489"/>
        <v>PESOS ARGENTINOS</v>
      </c>
      <c r="V758" s="41">
        <v>1</v>
      </c>
      <c r="W758" s="41">
        <v>1</v>
      </c>
      <c r="X758" s="3">
        <v>0</v>
      </c>
      <c r="Y758" s="3" t="str">
        <f t="shared" si="490"/>
        <v>NO CORRESPONDE</v>
      </c>
      <c r="Z758" s="3"/>
      <c r="AA758" s="39" t="str">
        <f t="shared" si="495"/>
        <v/>
      </c>
      <c r="AC758" s="46"/>
      <c r="AD758" s="7"/>
      <c r="AE758" s="3" t="str">
        <f t="shared" si="491"/>
        <v/>
      </c>
      <c r="AF758" s="47">
        <f t="shared" si="527"/>
        <v>0</v>
      </c>
      <c r="AG758" s="46"/>
      <c r="AH758" s="7"/>
      <c r="AI758" s="3" t="str">
        <f t="shared" si="492"/>
        <v/>
      </c>
      <c r="AJ758" s="47">
        <f t="shared" si="528"/>
        <v>0</v>
      </c>
      <c r="AK758" s="53">
        <f t="shared" si="529"/>
        <v>0</v>
      </c>
      <c r="AL758" s="53">
        <f t="shared" si="530"/>
        <v>0</v>
      </c>
      <c r="AN758" s="56">
        <f t="shared" si="493"/>
        <v>0</v>
      </c>
      <c r="AP758" t="str">
        <f t="shared" si="496"/>
        <v/>
      </c>
      <c r="AQ758" t="str">
        <f t="shared" si="497"/>
        <v/>
      </c>
      <c r="AR758" t="str">
        <f t="shared" si="498"/>
        <v/>
      </c>
      <c r="AS758" t="str">
        <f t="shared" si="499"/>
        <v/>
      </c>
      <c r="AT758" t="str">
        <f t="shared" si="500"/>
        <v/>
      </c>
      <c r="AU758" t="str">
        <f t="shared" si="501"/>
        <v>80</v>
      </c>
      <c r="AV758" t="str">
        <f t="shared" si="502"/>
        <v/>
      </c>
      <c r="AW758" t="str">
        <f t="shared" si="503"/>
        <v xml:space="preserve">                              </v>
      </c>
      <c r="AX758" t="str">
        <f t="shared" si="504"/>
        <v>000000000000000</v>
      </c>
      <c r="AY758" t="str">
        <f t="shared" si="505"/>
        <v>000000000000000</v>
      </c>
      <c r="AZ758" t="str">
        <f t="shared" si="506"/>
        <v>000000000000000</v>
      </c>
      <c r="BA758" t="str">
        <f t="shared" si="507"/>
        <v>000000000000000</v>
      </c>
      <c r="BB758" t="str">
        <f t="shared" si="508"/>
        <v>000000000000000</v>
      </c>
      <c r="BC758" t="str">
        <f t="shared" si="509"/>
        <v>000000000000000</v>
      </c>
      <c r="BD758" t="str">
        <f t="shared" si="510"/>
        <v>000000000000000</v>
      </c>
      <c r="BE758" t="str">
        <f t="shared" si="511"/>
        <v>000000000000000</v>
      </c>
      <c r="BF758" t="str">
        <f t="shared" si="512"/>
        <v>PES</v>
      </c>
      <c r="BG758" t="str">
        <f t="shared" si="513"/>
        <v>0001000000</v>
      </c>
      <c r="BH758">
        <f t="shared" si="514"/>
        <v>1</v>
      </c>
      <c r="BI758" t="str">
        <f t="shared" si="515"/>
        <v xml:space="preserve"> </v>
      </c>
      <c r="BJ758" t="str">
        <f t="shared" si="516"/>
        <v>000000000000000</v>
      </c>
      <c r="BK758" t="str">
        <f t="shared" si="517"/>
        <v/>
      </c>
      <c r="BL758" t="str">
        <f t="shared" si="518"/>
        <v/>
      </c>
      <c r="BM758" t="str">
        <f t="shared" si="519"/>
        <v/>
      </c>
      <c r="BN758" t="str">
        <f t="shared" si="520"/>
        <v/>
      </c>
      <c r="BO758" t="str">
        <f t="shared" si="521"/>
        <v/>
      </c>
      <c r="BP758" t="str">
        <f t="shared" si="522"/>
        <v/>
      </c>
      <c r="BQ758" t="str">
        <f t="shared" si="523"/>
        <v/>
      </c>
      <c r="BR758" t="str">
        <f t="shared" si="524"/>
        <v/>
      </c>
      <c r="BS758" s="22" t="str">
        <f ca="1">IF(BT758="","",MAX($BS$5:INDIRECT(ADDRESS(ROW()-1,COLUMN())))+1)</f>
        <v/>
      </c>
      <c r="BT758" s="22" t="str">
        <f t="shared" si="525"/>
        <v/>
      </c>
      <c r="BU758" s="22" t="str">
        <f ca="1">IF(BV758="","",MAX($BU$5:INDIRECT(ADDRESS(ROW()-1,COLUMN())))+1)</f>
        <v/>
      </c>
      <c r="BV758" s="22" t="str">
        <f t="shared" si="526"/>
        <v/>
      </c>
    </row>
    <row r="759" spans="2:74">
      <c r="B759" s="39"/>
      <c r="C759" s="3"/>
      <c r="D759" s="3" t="str">
        <f t="shared" si="487"/>
        <v/>
      </c>
      <c r="E759" s="40"/>
      <c r="F759" s="40"/>
      <c r="G759" s="40">
        <f t="shared" si="494"/>
        <v>0</v>
      </c>
      <c r="H759" s="3">
        <v>80</v>
      </c>
      <c r="I759" s="3" t="str">
        <f t="shared" si="488"/>
        <v>C U I T</v>
      </c>
      <c r="J759" s="33"/>
      <c r="K759" s="3"/>
      <c r="L759" s="41"/>
      <c r="M759" s="41"/>
      <c r="N759" s="41"/>
      <c r="O759" s="41"/>
      <c r="P759" s="41"/>
      <c r="Q759" s="41"/>
      <c r="R759" s="41"/>
      <c r="S759" s="41"/>
      <c r="T759" s="3" t="s">
        <v>645</v>
      </c>
      <c r="U759" s="3" t="str">
        <f t="shared" si="489"/>
        <v>PESOS ARGENTINOS</v>
      </c>
      <c r="V759" s="41">
        <v>1</v>
      </c>
      <c r="W759" s="41">
        <v>1</v>
      </c>
      <c r="X759" s="3">
        <v>0</v>
      </c>
      <c r="Y759" s="3" t="str">
        <f t="shared" si="490"/>
        <v>NO CORRESPONDE</v>
      </c>
      <c r="Z759" s="3"/>
      <c r="AA759" s="39" t="str">
        <f t="shared" si="495"/>
        <v/>
      </c>
      <c r="AC759" s="46"/>
      <c r="AD759" s="7"/>
      <c r="AE759" s="3" t="str">
        <f t="shared" si="491"/>
        <v/>
      </c>
      <c r="AF759" s="47">
        <f t="shared" si="527"/>
        <v>0</v>
      </c>
      <c r="AG759" s="46"/>
      <c r="AH759" s="7"/>
      <c r="AI759" s="3" t="str">
        <f t="shared" si="492"/>
        <v/>
      </c>
      <c r="AJ759" s="47">
        <f t="shared" si="528"/>
        <v>0</v>
      </c>
      <c r="AK759" s="53">
        <f t="shared" si="529"/>
        <v>0</v>
      </c>
      <c r="AL759" s="53">
        <f t="shared" si="530"/>
        <v>0</v>
      </c>
      <c r="AN759" s="56">
        <f t="shared" si="493"/>
        <v>0</v>
      </c>
      <c r="AP759" t="str">
        <f t="shared" si="496"/>
        <v/>
      </c>
      <c r="AQ759" t="str">
        <f t="shared" si="497"/>
        <v/>
      </c>
      <c r="AR759" t="str">
        <f t="shared" si="498"/>
        <v/>
      </c>
      <c r="AS759" t="str">
        <f t="shared" si="499"/>
        <v/>
      </c>
      <c r="AT759" t="str">
        <f t="shared" si="500"/>
        <v/>
      </c>
      <c r="AU759" t="str">
        <f t="shared" si="501"/>
        <v>80</v>
      </c>
      <c r="AV759" t="str">
        <f t="shared" si="502"/>
        <v/>
      </c>
      <c r="AW759" t="str">
        <f t="shared" si="503"/>
        <v xml:space="preserve">                              </v>
      </c>
      <c r="AX759" t="str">
        <f t="shared" si="504"/>
        <v>000000000000000</v>
      </c>
      <c r="AY759" t="str">
        <f t="shared" si="505"/>
        <v>000000000000000</v>
      </c>
      <c r="AZ759" t="str">
        <f t="shared" si="506"/>
        <v>000000000000000</v>
      </c>
      <c r="BA759" t="str">
        <f t="shared" si="507"/>
        <v>000000000000000</v>
      </c>
      <c r="BB759" t="str">
        <f t="shared" si="508"/>
        <v>000000000000000</v>
      </c>
      <c r="BC759" t="str">
        <f t="shared" si="509"/>
        <v>000000000000000</v>
      </c>
      <c r="BD759" t="str">
        <f t="shared" si="510"/>
        <v>000000000000000</v>
      </c>
      <c r="BE759" t="str">
        <f t="shared" si="511"/>
        <v>000000000000000</v>
      </c>
      <c r="BF759" t="str">
        <f t="shared" si="512"/>
        <v>PES</v>
      </c>
      <c r="BG759" t="str">
        <f t="shared" si="513"/>
        <v>0001000000</v>
      </c>
      <c r="BH759">
        <f t="shared" si="514"/>
        <v>1</v>
      </c>
      <c r="BI759" t="str">
        <f t="shared" si="515"/>
        <v xml:space="preserve"> </v>
      </c>
      <c r="BJ759" t="str">
        <f t="shared" si="516"/>
        <v>000000000000000</v>
      </c>
      <c r="BK759" t="str">
        <f t="shared" si="517"/>
        <v/>
      </c>
      <c r="BL759" t="str">
        <f t="shared" si="518"/>
        <v/>
      </c>
      <c r="BM759" t="str">
        <f t="shared" si="519"/>
        <v/>
      </c>
      <c r="BN759" t="str">
        <f t="shared" si="520"/>
        <v/>
      </c>
      <c r="BO759" t="str">
        <f t="shared" si="521"/>
        <v/>
      </c>
      <c r="BP759" t="str">
        <f t="shared" si="522"/>
        <v/>
      </c>
      <c r="BQ759" t="str">
        <f t="shared" si="523"/>
        <v/>
      </c>
      <c r="BR759" t="str">
        <f t="shared" si="524"/>
        <v/>
      </c>
      <c r="BS759" s="22" t="str">
        <f ca="1">IF(BT759="","",MAX($BS$5:INDIRECT(ADDRESS(ROW()-1,COLUMN())))+1)</f>
        <v/>
      </c>
      <c r="BT759" s="22" t="str">
        <f t="shared" si="525"/>
        <v/>
      </c>
      <c r="BU759" s="22" t="str">
        <f ca="1">IF(BV759="","",MAX($BU$5:INDIRECT(ADDRESS(ROW()-1,COLUMN())))+1)</f>
        <v/>
      </c>
      <c r="BV759" s="22" t="str">
        <f t="shared" si="526"/>
        <v/>
      </c>
    </row>
    <row r="760" spans="2:74">
      <c r="B760" s="39"/>
      <c r="C760" s="3"/>
      <c r="D760" s="3" t="str">
        <f t="shared" si="487"/>
        <v/>
      </c>
      <c r="E760" s="40"/>
      <c r="F760" s="40"/>
      <c r="G760" s="40">
        <f t="shared" si="494"/>
        <v>0</v>
      </c>
      <c r="H760" s="3">
        <v>80</v>
      </c>
      <c r="I760" s="3" t="str">
        <f t="shared" si="488"/>
        <v>C U I T</v>
      </c>
      <c r="J760" s="33"/>
      <c r="K760" s="3"/>
      <c r="L760" s="41"/>
      <c r="M760" s="41"/>
      <c r="N760" s="41"/>
      <c r="O760" s="41"/>
      <c r="P760" s="41"/>
      <c r="Q760" s="41"/>
      <c r="R760" s="41"/>
      <c r="S760" s="41"/>
      <c r="T760" s="3" t="s">
        <v>645</v>
      </c>
      <c r="U760" s="3" t="str">
        <f t="shared" si="489"/>
        <v>PESOS ARGENTINOS</v>
      </c>
      <c r="V760" s="41">
        <v>1</v>
      </c>
      <c r="W760" s="41">
        <v>1</v>
      </c>
      <c r="X760" s="3">
        <v>0</v>
      </c>
      <c r="Y760" s="3" t="str">
        <f t="shared" si="490"/>
        <v>NO CORRESPONDE</v>
      </c>
      <c r="Z760" s="3"/>
      <c r="AA760" s="39" t="str">
        <f t="shared" si="495"/>
        <v/>
      </c>
      <c r="AC760" s="46"/>
      <c r="AD760" s="7"/>
      <c r="AE760" s="3" t="str">
        <f t="shared" si="491"/>
        <v/>
      </c>
      <c r="AF760" s="47">
        <f t="shared" si="527"/>
        <v>0</v>
      </c>
      <c r="AG760" s="46"/>
      <c r="AH760" s="7"/>
      <c r="AI760" s="3" t="str">
        <f t="shared" si="492"/>
        <v/>
      </c>
      <c r="AJ760" s="47">
        <f t="shared" si="528"/>
        <v>0</v>
      </c>
      <c r="AK760" s="53">
        <f t="shared" si="529"/>
        <v>0</v>
      </c>
      <c r="AL760" s="53">
        <f t="shared" si="530"/>
        <v>0</v>
      </c>
      <c r="AN760" s="56">
        <f t="shared" si="493"/>
        <v>0</v>
      </c>
      <c r="AP760" t="str">
        <f t="shared" si="496"/>
        <v/>
      </c>
      <c r="AQ760" t="str">
        <f t="shared" si="497"/>
        <v/>
      </c>
      <c r="AR760" t="str">
        <f t="shared" si="498"/>
        <v/>
      </c>
      <c r="AS760" t="str">
        <f t="shared" si="499"/>
        <v/>
      </c>
      <c r="AT760" t="str">
        <f t="shared" si="500"/>
        <v/>
      </c>
      <c r="AU760" t="str">
        <f t="shared" si="501"/>
        <v>80</v>
      </c>
      <c r="AV760" t="str">
        <f t="shared" si="502"/>
        <v/>
      </c>
      <c r="AW760" t="str">
        <f t="shared" si="503"/>
        <v xml:space="preserve">                              </v>
      </c>
      <c r="AX760" t="str">
        <f t="shared" si="504"/>
        <v>000000000000000</v>
      </c>
      <c r="AY760" t="str">
        <f t="shared" si="505"/>
        <v>000000000000000</v>
      </c>
      <c r="AZ760" t="str">
        <f t="shared" si="506"/>
        <v>000000000000000</v>
      </c>
      <c r="BA760" t="str">
        <f t="shared" si="507"/>
        <v>000000000000000</v>
      </c>
      <c r="BB760" t="str">
        <f t="shared" si="508"/>
        <v>000000000000000</v>
      </c>
      <c r="BC760" t="str">
        <f t="shared" si="509"/>
        <v>000000000000000</v>
      </c>
      <c r="BD760" t="str">
        <f t="shared" si="510"/>
        <v>000000000000000</v>
      </c>
      <c r="BE760" t="str">
        <f t="shared" si="511"/>
        <v>000000000000000</v>
      </c>
      <c r="BF760" t="str">
        <f t="shared" si="512"/>
        <v>PES</v>
      </c>
      <c r="BG760" t="str">
        <f t="shared" si="513"/>
        <v>0001000000</v>
      </c>
      <c r="BH760">
        <f t="shared" si="514"/>
        <v>1</v>
      </c>
      <c r="BI760" t="str">
        <f t="shared" si="515"/>
        <v xml:space="preserve"> </v>
      </c>
      <c r="BJ760" t="str">
        <f t="shared" si="516"/>
        <v>000000000000000</v>
      </c>
      <c r="BK760" t="str">
        <f t="shared" si="517"/>
        <v/>
      </c>
      <c r="BL760" t="str">
        <f t="shared" si="518"/>
        <v/>
      </c>
      <c r="BM760" t="str">
        <f t="shared" si="519"/>
        <v/>
      </c>
      <c r="BN760" t="str">
        <f t="shared" si="520"/>
        <v/>
      </c>
      <c r="BO760" t="str">
        <f t="shared" si="521"/>
        <v/>
      </c>
      <c r="BP760" t="str">
        <f t="shared" si="522"/>
        <v/>
      </c>
      <c r="BQ760" t="str">
        <f t="shared" si="523"/>
        <v/>
      </c>
      <c r="BR760" t="str">
        <f t="shared" si="524"/>
        <v/>
      </c>
      <c r="BS760" s="22" t="str">
        <f ca="1">IF(BT760="","",MAX($BS$5:INDIRECT(ADDRESS(ROW()-1,COLUMN())))+1)</f>
        <v/>
      </c>
      <c r="BT760" s="22" t="str">
        <f t="shared" si="525"/>
        <v/>
      </c>
      <c r="BU760" s="22" t="str">
        <f ca="1">IF(BV760="","",MAX($BU$5:INDIRECT(ADDRESS(ROW()-1,COLUMN())))+1)</f>
        <v/>
      </c>
      <c r="BV760" s="22" t="str">
        <f t="shared" si="526"/>
        <v/>
      </c>
    </row>
    <row r="761" spans="2:74">
      <c r="B761" s="39"/>
      <c r="C761" s="3"/>
      <c r="D761" s="3" t="str">
        <f t="shared" si="487"/>
        <v/>
      </c>
      <c r="E761" s="40"/>
      <c r="F761" s="40"/>
      <c r="G761" s="40">
        <f t="shared" si="494"/>
        <v>0</v>
      </c>
      <c r="H761" s="3">
        <v>80</v>
      </c>
      <c r="I761" s="3" t="str">
        <f t="shared" si="488"/>
        <v>C U I T</v>
      </c>
      <c r="J761" s="33"/>
      <c r="K761" s="3"/>
      <c r="L761" s="41"/>
      <c r="M761" s="41"/>
      <c r="N761" s="41"/>
      <c r="O761" s="41"/>
      <c r="P761" s="41"/>
      <c r="Q761" s="41"/>
      <c r="R761" s="41"/>
      <c r="S761" s="41"/>
      <c r="T761" s="3" t="s">
        <v>645</v>
      </c>
      <c r="U761" s="3" t="str">
        <f t="shared" si="489"/>
        <v>PESOS ARGENTINOS</v>
      </c>
      <c r="V761" s="41">
        <v>1</v>
      </c>
      <c r="W761" s="41">
        <v>1</v>
      </c>
      <c r="X761" s="3">
        <v>0</v>
      </c>
      <c r="Y761" s="3" t="str">
        <f t="shared" si="490"/>
        <v>NO CORRESPONDE</v>
      </c>
      <c r="Z761" s="3"/>
      <c r="AA761" s="39" t="str">
        <f t="shared" si="495"/>
        <v/>
      </c>
      <c r="AC761" s="46"/>
      <c r="AD761" s="7"/>
      <c r="AE761" s="3" t="str">
        <f t="shared" si="491"/>
        <v/>
      </c>
      <c r="AF761" s="47">
        <f t="shared" si="527"/>
        <v>0</v>
      </c>
      <c r="AG761" s="46"/>
      <c r="AH761" s="7"/>
      <c r="AI761" s="3" t="str">
        <f t="shared" si="492"/>
        <v/>
      </c>
      <c r="AJ761" s="47">
        <f t="shared" si="528"/>
        <v>0</v>
      </c>
      <c r="AK761" s="53">
        <f t="shared" si="529"/>
        <v>0</v>
      </c>
      <c r="AL761" s="53">
        <f t="shared" si="530"/>
        <v>0</v>
      </c>
      <c r="AN761" s="56">
        <f t="shared" si="493"/>
        <v>0</v>
      </c>
      <c r="AP761" t="str">
        <f t="shared" si="496"/>
        <v/>
      </c>
      <c r="AQ761" t="str">
        <f t="shared" si="497"/>
        <v/>
      </c>
      <c r="AR761" t="str">
        <f t="shared" si="498"/>
        <v/>
      </c>
      <c r="AS761" t="str">
        <f t="shared" si="499"/>
        <v/>
      </c>
      <c r="AT761" t="str">
        <f t="shared" si="500"/>
        <v/>
      </c>
      <c r="AU761" t="str">
        <f t="shared" si="501"/>
        <v>80</v>
      </c>
      <c r="AV761" t="str">
        <f t="shared" si="502"/>
        <v/>
      </c>
      <c r="AW761" t="str">
        <f t="shared" si="503"/>
        <v xml:space="preserve">                              </v>
      </c>
      <c r="AX761" t="str">
        <f t="shared" si="504"/>
        <v>000000000000000</v>
      </c>
      <c r="AY761" t="str">
        <f t="shared" si="505"/>
        <v>000000000000000</v>
      </c>
      <c r="AZ761" t="str">
        <f t="shared" si="506"/>
        <v>000000000000000</v>
      </c>
      <c r="BA761" t="str">
        <f t="shared" si="507"/>
        <v>000000000000000</v>
      </c>
      <c r="BB761" t="str">
        <f t="shared" si="508"/>
        <v>000000000000000</v>
      </c>
      <c r="BC761" t="str">
        <f t="shared" si="509"/>
        <v>000000000000000</v>
      </c>
      <c r="BD761" t="str">
        <f t="shared" si="510"/>
        <v>000000000000000</v>
      </c>
      <c r="BE761" t="str">
        <f t="shared" si="511"/>
        <v>000000000000000</v>
      </c>
      <c r="BF761" t="str">
        <f t="shared" si="512"/>
        <v>PES</v>
      </c>
      <c r="BG761" t="str">
        <f t="shared" si="513"/>
        <v>0001000000</v>
      </c>
      <c r="BH761">
        <f t="shared" si="514"/>
        <v>1</v>
      </c>
      <c r="BI761" t="str">
        <f t="shared" si="515"/>
        <v xml:space="preserve"> </v>
      </c>
      <c r="BJ761" t="str">
        <f t="shared" si="516"/>
        <v>000000000000000</v>
      </c>
      <c r="BK761" t="str">
        <f t="shared" si="517"/>
        <v/>
      </c>
      <c r="BL761" t="str">
        <f t="shared" si="518"/>
        <v/>
      </c>
      <c r="BM761" t="str">
        <f t="shared" si="519"/>
        <v/>
      </c>
      <c r="BN761" t="str">
        <f t="shared" si="520"/>
        <v/>
      </c>
      <c r="BO761" t="str">
        <f t="shared" si="521"/>
        <v/>
      </c>
      <c r="BP761" t="str">
        <f t="shared" si="522"/>
        <v/>
      </c>
      <c r="BQ761" t="str">
        <f t="shared" si="523"/>
        <v/>
      </c>
      <c r="BR761" t="str">
        <f t="shared" si="524"/>
        <v/>
      </c>
      <c r="BS761" s="22" t="str">
        <f ca="1">IF(BT761="","",MAX($BS$5:INDIRECT(ADDRESS(ROW()-1,COLUMN())))+1)</f>
        <v/>
      </c>
      <c r="BT761" s="22" t="str">
        <f t="shared" si="525"/>
        <v/>
      </c>
      <c r="BU761" s="22" t="str">
        <f ca="1">IF(BV761="","",MAX($BU$5:INDIRECT(ADDRESS(ROW()-1,COLUMN())))+1)</f>
        <v/>
      </c>
      <c r="BV761" s="22" t="str">
        <f t="shared" si="526"/>
        <v/>
      </c>
    </row>
    <row r="762" spans="2:74">
      <c r="B762" s="39"/>
      <c r="C762" s="3"/>
      <c r="D762" s="3" t="str">
        <f t="shared" si="487"/>
        <v/>
      </c>
      <c r="E762" s="40"/>
      <c r="F762" s="40"/>
      <c r="G762" s="40">
        <f t="shared" si="494"/>
        <v>0</v>
      </c>
      <c r="H762" s="3">
        <v>80</v>
      </c>
      <c r="I762" s="3" t="str">
        <f t="shared" si="488"/>
        <v>C U I T</v>
      </c>
      <c r="J762" s="33"/>
      <c r="K762" s="3"/>
      <c r="L762" s="41"/>
      <c r="M762" s="41"/>
      <c r="N762" s="41"/>
      <c r="O762" s="41"/>
      <c r="P762" s="41"/>
      <c r="Q762" s="41"/>
      <c r="R762" s="41"/>
      <c r="S762" s="41"/>
      <c r="T762" s="3" t="s">
        <v>645</v>
      </c>
      <c r="U762" s="3" t="str">
        <f t="shared" si="489"/>
        <v>PESOS ARGENTINOS</v>
      </c>
      <c r="V762" s="41">
        <v>1</v>
      </c>
      <c r="W762" s="41">
        <v>1</v>
      </c>
      <c r="X762" s="3">
        <v>0</v>
      </c>
      <c r="Y762" s="3" t="str">
        <f t="shared" si="490"/>
        <v>NO CORRESPONDE</v>
      </c>
      <c r="Z762" s="3"/>
      <c r="AA762" s="39" t="str">
        <f t="shared" si="495"/>
        <v/>
      </c>
      <c r="AC762" s="46"/>
      <c r="AD762" s="7"/>
      <c r="AE762" s="3" t="str">
        <f t="shared" si="491"/>
        <v/>
      </c>
      <c r="AF762" s="47">
        <f t="shared" si="527"/>
        <v>0</v>
      </c>
      <c r="AG762" s="46"/>
      <c r="AH762" s="7"/>
      <c r="AI762" s="3" t="str">
        <f t="shared" si="492"/>
        <v/>
      </c>
      <c r="AJ762" s="47">
        <f t="shared" si="528"/>
        <v>0</v>
      </c>
      <c r="AK762" s="53">
        <f t="shared" si="529"/>
        <v>0</v>
      </c>
      <c r="AL762" s="53">
        <f t="shared" si="530"/>
        <v>0</v>
      </c>
      <c r="AN762" s="56">
        <f t="shared" si="493"/>
        <v>0</v>
      </c>
      <c r="AP762" t="str">
        <f t="shared" si="496"/>
        <v/>
      </c>
      <c r="AQ762" t="str">
        <f t="shared" si="497"/>
        <v/>
      </c>
      <c r="AR762" t="str">
        <f t="shared" si="498"/>
        <v/>
      </c>
      <c r="AS762" t="str">
        <f t="shared" si="499"/>
        <v/>
      </c>
      <c r="AT762" t="str">
        <f t="shared" si="500"/>
        <v/>
      </c>
      <c r="AU762" t="str">
        <f t="shared" si="501"/>
        <v>80</v>
      </c>
      <c r="AV762" t="str">
        <f t="shared" si="502"/>
        <v/>
      </c>
      <c r="AW762" t="str">
        <f t="shared" si="503"/>
        <v xml:space="preserve">                              </v>
      </c>
      <c r="AX762" t="str">
        <f t="shared" si="504"/>
        <v>000000000000000</v>
      </c>
      <c r="AY762" t="str">
        <f t="shared" si="505"/>
        <v>000000000000000</v>
      </c>
      <c r="AZ762" t="str">
        <f t="shared" si="506"/>
        <v>000000000000000</v>
      </c>
      <c r="BA762" t="str">
        <f t="shared" si="507"/>
        <v>000000000000000</v>
      </c>
      <c r="BB762" t="str">
        <f t="shared" si="508"/>
        <v>000000000000000</v>
      </c>
      <c r="BC762" t="str">
        <f t="shared" si="509"/>
        <v>000000000000000</v>
      </c>
      <c r="BD762" t="str">
        <f t="shared" si="510"/>
        <v>000000000000000</v>
      </c>
      <c r="BE762" t="str">
        <f t="shared" si="511"/>
        <v>000000000000000</v>
      </c>
      <c r="BF762" t="str">
        <f t="shared" si="512"/>
        <v>PES</v>
      </c>
      <c r="BG762" t="str">
        <f t="shared" si="513"/>
        <v>0001000000</v>
      </c>
      <c r="BH762">
        <f t="shared" si="514"/>
        <v>1</v>
      </c>
      <c r="BI762" t="str">
        <f t="shared" si="515"/>
        <v xml:space="preserve"> </v>
      </c>
      <c r="BJ762" t="str">
        <f t="shared" si="516"/>
        <v>000000000000000</v>
      </c>
      <c r="BK762" t="str">
        <f t="shared" si="517"/>
        <v/>
      </c>
      <c r="BL762" t="str">
        <f t="shared" si="518"/>
        <v/>
      </c>
      <c r="BM762" t="str">
        <f t="shared" si="519"/>
        <v/>
      </c>
      <c r="BN762" t="str">
        <f t="shared" si="520"/>
        <v/>
      </c>
      <c r="BO762" t="str">
        <f t="shared" si="521"/>
        <v/>
      </c>
      <c r="BP762" t="str">
        <f t="shared" si="522"/>
        <v/>
      </c>
      <c r="BQ762" t="str">
        <f t="shared" si="523"/>
        <v/>
      </c>
      <c r="BR762" t="str">
        <f t="shared" si="524"/>
        <v/>
      </c>
      <c r="BS762" s="22" t="str">
        <f ca="1">IF(BT762="","",MAX($BS$5:INDIRECT(ADDRESS(ROW()-1,COLUMN())))+1)</f>
        <v/>
      </c>
      <c r="BT762" s="22" t="str">
        <f t="shared" si="525"/>
        <v/>
      </c>
      <c r="BU762" s="22" t="str">
        <f ca="1">IF(BV762="","",MAX($BU$5:INDIRECT(ADDRESS(ROW()-1,COLUMN())))+1)</f>
        <v/>
      </c>
      <c r="BV762" s="22" t="str">
        <f t="shared" si="526"/>
        <v/>
      </c>
    </row>
    <row r="763" spans="2:74">
      <c r="B763" s="39"/>
      <c r="C763" s="3"/>
      <c r="D763" s="3" t="str">
        <f t="shared" si="487"/>
        <v/>
      </c>
      <c r="E763" s="40"/>
      <c r="F763" s="40"/>
      <c r="G763" s="40">
        <f t="shared" si="494"/>
        <v>0</v>
      </c>
      <c r="H763" s="3">
        <v>80</v>
      </c>
      <c r="I763" s="3" t="str">
        <f t="shared" si="488"/>
        <v>C U I T</v>
      </c>
      <c r="J763" s="33"/>
      <c r="K763" s="3"/>
      <c r="L763" s="41"/>
      <c r="M763" s="41"/>
      <c r="N763" s="41"/>
      <c r="O763" s="41"/>
      <c r="P763" s="41"/>
      <c r="Q763" s="41"/>
      <c r="R763" s="41"/>
      <c r="S763" s="41"/>
      <c r="T763" s="3" t="s">
        <v>645</v>
      </c>
      <c r="U763" s="3" t="str">
        <f t="shared" si="489"/>
        <v>PESOS ARGENTINOS</v>
      </c>
      <c r="V763" s="41">
        <v>1</v>
      </c>
      <c r="W763" s="41">
        <v>1</v>
      </c>
      <c r="X763" s="3">
        <v>0</v>
      </c>
      <c r="Y763" s="3" t="str">
        <f t="shared" si="490"/>
        <v>NO CORRESPONDE</v>
      </c>
      <c r="Z763" s="3"/>
      <c r="AA763" s="39" t="str">
        <f t="shared" si="495"/>
        <v/>
      </c>
      <c r="AC763" s="46"/>
      <c r="AD763" s="7"/>
      <c r="AE763" s="3" t="str">
        <f t="shared" si="491"/>
        <v/>
      </c>
      <c r="AF763" s="47">
        <f t="shared" si="527"/>
        <v>0</v>
      </c>
      <c r="AG763" s="46"/>
      <c r="AH763" s="7"/>
      <c r="AI763" s="3" t="str">
        <f t="shared" si="492"/>
        <v/>
      </c>
      <c r="AJ763" s="47">
        <f t="shared" si="528"/>
        <v>0</v>
      </c>
      <c r="AK763" s="53">
        <f t="shared" si="529"/>
        <v>0</v>
      </c>
      <c r="AL763" s="53">
        <f t="shared" si="530"/>
        <v>0</v>
      </c>
      <c r="AN763" s="56">
        <f t="shared" si="493"/>
        <v>0</v>
      </c>
      <c r="AP763" t="str">
        <f t="shared" si="496"/>
        <v/>
      </c>
      <c r="AQ763" t="str">
        <f t="shared" si="497"/>
        <v/>
      </c>
      <c r="AR763" t="str">
        <f t="shared" si="498"/>
        <v/>
      </c>
      <c r="AS763" t="str">
        <f t="shared" si="499"/>
        <v/>
      </c>
      <c r="AT763" t="str">
        <f t="shared" si="500"/>
        <v/>
      </c>
      <c r="AU763" t="str">
        <f t="shared" si="501"/>
        <v>80</v>
      </c>
      <c r="AV763" t="str">
        <f t="shared" si="502"/>
        <v/>
      </c>
      <c r="AW763" t="str">
        <f t="shared" si="503"/>
        <v xml:space="preserve">                              </v>
      </c>
      <c r="AX763" t="str">
        <f t="shared" si="504"/>
        <v>000000000000000</v>
      </c>
      <c r="AY763" t="str">
        <f t="shared" si="505"/>
        <v>000000000000000</v>
      </c>
      <c r="AZ763" t="str">
        <f t="shared" si="506"/>
        <v>000000000000000</v>
      </c>
      <c r="BA763" t="str">
        <f t="shared" si="507"/>
        <v>000000000000000</v>
      </c>
      <c r="BB763" t="str">
        <f t="shared" si="508"/>
        <v>000000000000000</v>
      </c>
      <c r="BC763" t="str">
        <f t="shared" si="509"/>
        <v>000000000000000</v>
      </c>
      <c r="BD763" t="str">
        <f t="shared" si="510"/>
        <v>000000000000000</v>
      </c>
      <c r="BE763" t="str">
        <f t="shared" si="511"/>
        <v>000000000000000</v>
      </c>
      <c r="BF763" t="str">
        <f t="shared" si="512"/>
        <v>PES</v>
      </c>
      <c r="BG763" t="str">
        <f t="shared" si="513"/>
        <v>0001000000</v>
      </c>
      <c r="BH763">
        <f t="shared" si="514"/>
        <v>1</v>
      </c>
      <c r="BI763" t="str">
        <f t="shared" si="515"/>
        <v xml:space="preserve"> </v>
      </c>
      <c r="BJ763" t="str">
        <f t="shared" si="516"/>
        <v>000000000000000</v>
      </c>
      <c r="BK763" t="str">
        <f t="shared" si="517"/>
        <v/>
      </c>
      <c r="BL763" t="str">
        <f t="shared" si="518"/>
        <v/>
      </c>
      <c r="BM763" t="str">
        <f t="shared" si="519"/>
        <v/>
      </c>
      <c r="BN763" t="str">
        <f t="shared" si="520"/>
        <v/>
      </c>
      <c r="BO763" t="str">
        <f t="shared" si="521"/>
        <v/>
      </c>
      <c r="BP763" t="str">
        <f t="shared" si="522"/>
        <v/>
      </c>
      <c r="BQ763" t="str">
        <f t="shared" si="523"/>
        <v/>
      </c>
      <c r="BR763" t="str">
        <f t="shared" si="524"/>
        <v/>
      </c>
      <c r="BS763" s="22" t="str">
        <f ca="1">IF(BT763="","",MAX($BS$5:INDIRECT(ADDRESS(ROW()-1,COLUMN())))+1)</f>
        <v/>
      </c>
      <c r="BT763" s="22" t="str">
        <f t="shared" si="525"/>
        <v/>
      </c>
      <c r="BU763" s="22" t="str">
        <f ca="1">IF(BV763="","",MAX($BU$5:INDIRECT(ADDRESS(ROW()-1,COLUMN())))+1)</f>
        <v/>
      </c>
      <c r="BV763" s="22" t="str">
        <f t="shared" si="526"/>
        <v/>
      </c>
    </row>
    <row r="764" spans="2:74">
      <c r="B764" s="39"/>
      <c r="C764" s="3"/>
      <c r="D764" s="3" t="str">
        <f t="shared" si="487"/>
        <v/>
      </c>
      <c r="E764" s="40"/>
      <c r="F764" s="40"/>
      <c r="G764" s="40">
        <f t="shared" si="494"/>
        <v>0</v>
      </c>
      <c r="H764" s="3">
        <v>80</v>
      </c>
      <c r="I764" s="3" t="str">
        <f t="shared" si="488"/>
        <v>C U I T</v>
      </c>
      <c r="J764" s="33"/>
      <c r="K764" s="3"/>
      <c r="L764" s="41"/>
      <c r="M764" s="41"/>
      <c r="N764" s="41"/>
      <c r="O764" s="41"/>
      <c r="P764" s="41"/>
      <c r="Q764" s="41"/>
      <c r="R764" s="41"/>
      <c r="S764" s="41"/>
      <c r="T764" s="3" t="s">
        <v>645</v>
      </c>
      <c r="U764" s="3" t="str">
        <f t="shared" si="489"/>
        <v>PESOS ARGENTINOS</v>
      </c>
      <c r="V764" s="41">
        <v>1</v>
      </c>
      <c r="W764" s="41">
        <v>1</v>
      </c>
      <c r="X764" s="3">
        <v>0</v>
      </c>
      <c r="Y764" s="3" t="str">
        <f t="shared" si="490"/>
        <v>NO CORRESPONDE</v>
      </c>
      <c r="Z764" s="3"/>
      <c r="AA764" s="39" t="str">
        <f t="shared" si="495"/>
        <v/>
      </c>
      <c r="AC764" s="46"/>
      <c r="AD764" s="7"/>
      <c r="AE764" s="3" t="str">
        <f t="shared" si="491"/>
        <v/>
      </c>
      <c r="AF764" s="47">
        <f t="shared" si="527"/>
        <v>0</v>
      </c>
      <c r="AG764" s="46"/>
      <c r="AH764" s="7"/>
      <c r="AI764" s="3" t="str">
        <f t="shared" si="492"/>
        <v/>
      </c>
      <c r="AJ764" s="47">
        <f t="shared" si="528"/>
        <v>0</v>
      </c>
      <c r="AK764" s="53">
        <f t="shared" si="529"/>
        <v>0</v>
      </c>
      <c r="AL764" s="53">
        <f t="shared" si="530"/>
        <v>0</v>
      </c>
      <c r="AN764" s="56">
        <f t="shared" si="493"/>
        <v>0</v>
      </c>
      <c r="AP764" t="str">
        <f t="shared" si="496"/>
        <v/>
      </c>
      <c r="AQ764" t="str">
        <f t="shared" si="497"/>
        <v/>
      </c>
      <c r="AR764" t="str">
        <f t="shared" si="498"/>
        <v/>
      </c>
      <c r="AS764" t="str">
        <f t="shared" si="499"/>
        <v/>
      </c>
      <c r="AT764" t="str">
        <f t="shared" si="500"/>
        <v/>
      </c>
      <c r="AU764" t="str">
        <f t="shared" si="501"/>
        <v>80</v>
      </c>
      <c r="AV764" t="str">
        <f t="shared" si="502"/>
        <v/>
      </c>
      <c r="AW764" t="str">
        <f t="shared" si="503"/>
        <v xml:space="preserve">                              </v>
      </c>
      <c r="AX764" t="str">
        <f t="shared" si="504"/>
        <v>000000000000000</v>
      </c>
      <c r="AY764" t="str">
        <f t="shared" si="505"/>
        <v>000000000000000</v>
      </c>
      <c r="AZ764" t="str">
        <f t="shared" si="506"/>
        <v>000000000000000</v>
      </c>
      <c r="BA764" t="str">
        <f t="shared" si="507"/>
        <v>000000000000000</v>
      </c>
      <c r="BB764" t="str">
        <f t="shared" si="508"/>
        <v>000000000000000</v>
      </c>
      <c r="BC764" t="str">
        <f t="shared" si="509"/>
        <v>000000000000000</v>
      </c>
      <c r="BD764" t="str">
        <f t="shared" si="510"/>
        <v>000000000000000</v>
      </c>
      <c r="BE764" t="str">
        <f t="shared" si="511"/>
        <v>000000000000000</v>
      </c>
      <c r="BF764" t="str">
        <f t="shared" si="512"/>
        <v>PES</v>
      </c>
      <c r="BG764" t="str">
        <f t="shared" si="513"/>
        <v>0001000000</v>
      </c>
      <c r="BH764">
        <f t="shared" si="514"/>
        <v>1</v>
      </c>
      <c r="BI764" t="str">
        <f t="shared" si="515"/>
        <v xml:space="preserve"> </v>
      </c>
      <c r="BJ764" t="str">
        <f t="shared" si="516"/>
        <v>000000000000000</v>
      </c>
      <c r="BK764" t="str">
        <f t="shared" si="517"/>
        <v/>
      </c>
      <c r="BL764" t="str">
        <f t="shared" si="518"/>
        <v/>
      </c>
      <c r="BM764" t="str">
        <f t="shared" si="519"/>
        <v/>
      </c>
      <c r="BN764" t="str">
        <f t="shared" si="520"/>
        <v/>
      </c>
      <c r="BO764" t="str">
        <f t="shared" si="521"/>
        <v/>
      </c>
      <c r="BP764" t="str">
        <f t="shared" si="522"/>
        <v/>
      </c>
      <c r="BQ764" t="str">
        <f t="shared" si="523"/>
        <v/>
      </c>
      <c r="BR764" t="str">
        <f t="shared" si="524"/>
        <v/>
      </c>
      <c r="BS764" s="22" t="str">
        <f ca="1">IF(BT764="","",MAX($BS$5:INDIRECT(ADDRESS(ROW()-1,COLUMN())))+1)</f>
        <v/>
      </c>
      <c r="BT764" s="22" t="str">
        <f t="shared" si="525"/>
        <v/>
      </c>
      <c r="BU764" s="22" t="str">
        <f ca="1">IF(BV764="","",MAX($BU$5:INDIRECT(ADDRESS(ROW()-1,COLUMN())))+1)</f>
        <v/>
      </c>
      <c r="BV764" s="22" t="str">
        <f t="shared" si="526"/>
        <v/>
      </c>
    </row>
    <row r="765" spans="2:74">
      <c r="B765" s="39"/>
      <c r="C765" s="3"/>
      <c r="D765" s="3" t="str">
        <f t="shared" si="487"/>
        <v/>
      </c>
      <c r="E765" s="40"/>
      <c r="F765" s="40"/>
      <c r="G765" s="40">
        <f t="shared" si="494"/>
        <v>0</v>
      </c>
      <c r="H765" s="3">
        <v>80</v>
      </c>
      <c r="I765" s="3" t="str">
        <f t="shared" si="488"/>
        <v>C U I T</v>
      </c>
      <c r="J765" s="33"/>
      <c r="K765" s="3"/>
      <c r="L765" s="41"/>
      <c r="M765" s="41"/>
      <c r="N765" s="41"/>
      <c r="O765" s="41"/>
      <c r="P765" s="41"/>
      <c r="Q765" s="41"/>
      <c r="R765" s="41"/>
      <c r="S765" s="41"/>
      <c r="T765" s="3" t="s">
        <v>645</v>
      </c>
      <c r="U765" s="3" t="str">
        <f t="shared" si="489"/>
        <v>PESOS ARGENTINOS</v>
      </c>
      <c r="V765" s="41">
        <v>1</v>
      </c>
      <c r="W765" s="41">
        <v>1</v>
      </c>
      <c r="X765" s="3">
        <v>0</v>
      </c>
      <c r="Y765" s="3" t="str">
        <f t="shared" si="490"/>
        <v>NO CORRESPONDE</v>
      </c>
      <c r="Z765" s="3"/>
      <c r="AA765" s="39" t="str">
        <f t="shared" si="495"/>
        <v/>
      </c>
      <c r="AC765" s="46"/>
      <c r="AD765" s="7"/>
      <c r="AE765" s="3" t="str">
        <f t="shared" si="491"/>
        <v/>
      </c>
      <c r="AF765" s="47">
        <f t="shared" si="527"/>
        <v>0</v>
      </c>
      <c r="AG765" s="46"/>
      <c r="AH765" s="7"/>
      <c r="AI765" s="3" t="str">
        <f t="shared" si="492"/>
        <v/>
      </c>
      <c r="AJ765" s="47">
        <f t="shared" si="528"/>
        <v>0</v>
      </c>
      <c r="AK765" s="53">
        <f t="shared" si="529"/>
        <v>0</v>
      </c>
      <c r="AL765" s="53">
        <f t="shared" si="530"/>
        <v>0</v>
      </c>
      <c r="AN765" s="56">
        <f t="shared" si="493"/>
        <v>0</v>
      </c>
      <c r="AP765" t="str">
        <f t="shared" si="496"/>
        <v/>
      </c>
      <c r="AQ765" t="str">
        <f t="shared" si="497"/>
        <v/>
      </c>
      <c r="AR765" t="str">
        <f t="shared" si="498"/>
        <v/>
      </c>
      <c r="AS765" t="str">
        <f t="shared" si="499"/>
        <v/>
      </c>
      <c r="AT765" t="str">
        <f t="shared" si="500"/>
        <v/>
      </c>
      <c r="AU765" t="str">
        <f t="shared" si="501"/>
        <v>80</v>
      </c>
      <c r="AV765" t="str">
        <f t="shared" si="502"/>
        <v/>
      </c>
      <c r="AW765" t="str">
        <f t="shared" si="503"/>
        <v xml:space="preserve">                              </v>
      </c>
      <c r="AX765" t="str">
        <f t="shared" si="504"/>
        <v>000000000000000</v>
      </c>
      <c r="AY765" t="str">
        <f t="shared" si="505"/>
        <v>000000000000000</v>
      </c>
      <c r="AZ765" t="str">
        <f t="shared" si="506"/>
        <v>000000000000000</v>
      </c>
      <c r="BA765" t="str">
        <f t="shared" si="507"/>
        <v>000000000000000</v>
      </c>
      <c r="BB765" t="str">
        <f t="shared" si="508"/>
        <v>000000000000000</v>
      </c>
      <c r="BC765" t="str">
        <f t="shared" si="509"/>
        <v>000000000000000</v>
      </c>
      <c r="BD765" t="str">
        <f t="shared" si="510"/>
        <v>000000000000000</v>
      </c>
      <c r="BE765" t="str">
        <f t="shared" si="511"/>
        <v>000000000000000</v>
      </c>
      <c r="BF765" t="str">
        <f t="shared" si="512"/>
        <v>PES</v>
      </c>
      <c r="BG765" t="str">
        <f t="shared" si="513"/>
        <v>0001000000</v>
      </c>
      <c r="BH765">
        <f t="shared" si="514"/>
        <v>1</v>
      </c>
      <c r="BI765" t="str">
        <f t="shared" si="515"/>
        <v xml:space="preserve"> </v>
      </c>
      <c r="BJ765" t="str">
        <f t="shared" si="516"/>
        <v>000000000000000</v>
      </c>
      <c r="BK765" t="str">
        <f t="shared" si="517"/>
        <v/>
      </c>
      <c r="BL765" t="str">
        <f t="shared" si="518"/>
        <v/>
      </c>
      <c r="BM765" t="str">
        <f t="shared" si="519"/>
        <v/>
      </c>
      <c r="BN765" t="str">
        <f t="shared" si="520"/>
        <v/>
      </c>
      <c r="BO765" t="str">
        <f t="shared" si="521"/>
        <v/>
      </c>
      <c r="BP765" t="str">
        <f t="shared" si="522"/>
        <v/>
      </c>
      <c r="BQ765" t="str">
        <f t="shared" si="523"/>
        <v/>
      </c>
      <c r="BR765" t="str">
        <f t="shared" si="524"/>
        <v/>
      </c>
      <c r="BS765" s="22" t="str">
        <f ca="1">IF(BT765="","",MAX($BS$5:INDIRECT(ADDRESS(ROW()-1,COLUMN())))+1)</f>
        <v/>
      </c>
      <c r="BT765" s="22" t="str">
        <f t="shared" si="525"/>
        <v/>
      </c>
      <c r="BU765" s="22" t="str">
        <f ca="1">IF(BV765="","",MAX($BU$5:INDIRECT(ADDRESS(ROW()-1,COLUMN())))+1)</f>
        <v/>
      </c>
      <c r="BV765" s="22" t="str">
        <f t="shared" si="526"/>
        <v/>
      </c>
    </row>
    <row r="766" spans="2:74">
      <c r="B766" s="39"/>
      <c r="C766" s="3"/>
      <c r="D766" s="3" t="str">
        <f t="shared" si="487"/>
        <v/>
      </c>
      <c r="E766" s="40"/>
      <c r="F766" s="40"/>
      <c r="G766" s="40">
        <f t="shared" si="494"/>
        <v>0</v>
      </c>
      <c r="H766" s="3">
        <v>80</v>
      </c>
      <c r="I766" s="3" t="str">
        <f t="shared" si="488"/>
        <v>C U I T</v>
      </c>
      <c r="J766" s="33"/>
      <c r="K766" s="3"/>
      <c r="L766" s="41"/>
      <c r="M766" s="41"/>
      <c r="N766" s="41"/>
      <c r="O766" s="41"/>
      <c r="P766" s="41"/>
      <c r="Q766" s="41"/>
      <c r="R766" s="41"/>
      <c r="S766" s="41"/>
      <c r="T766" s="3" t="s">
        <v>645</v>
      </c>
      <c r="U766" s="3" t="str">
        <f t="shared" si="489"/>
        <v>PESOS ARGENTINOS</v>
      </c>
      <c r="V766" s="41">
        <v>1</v>
      </c>
      <c r="W766" s="41">
        <v>1</v>
      </c>
      <c r="X766" s="3">
        <v>0</v>
      </c>
      <c r="Y766" s="3" t="str">
        <f t="shared" si="490"/>
        <v>NO CORRESPONDE</v>
      </c>
      <c r="Z766" s="3"/>
      <c r="AA766" s="39" t="str">
        <f t="shared" si="495"/>
        <v/>
      </c>
      <c r="AC766" s="46"/>
      <c r="AD766" s="7"/>
      <c r="AE766" s="3" t="str">
        <f t="shared" si="491"/>
        <v/>
      </c>
      <c r="AF766" s="47">
        <f t="shared" si="527"/>
        <v>0</v>
      </c>
      <c r="AG766" s="46"/>
      <c r="AH766" s="7"/>
      <c r="AI766" s="3" t="str">
        <f t="shared" si="492"/>
        <v/>
      </c>
      <c r="AJ766" s="47">
        <f t="shared" si="528"/>
        <v>0</v>
      </c>
      <c r="AK766" s="53">
        <f t="shared" si="529"/>
        <v>0</v>
      </c>
      <c r="AL766" s="53">
        <f t="shared" si="530"/>
        <v>0</v>
      </c>
      <c r="AN766" s="56">
        <f t="shared" si="493"/>
        <v>0</v>
      </c>
      <c r="AP766" t="str">
        <f t="shared" si="496"/>
        <v/>
      </c>
      <c r="AQ766" t="str">
        <f t="shared" si="497"/>
        <v/>
      </c>
      <c r="AR766" t="str">
        <f t="shared" si="498"/>
        <v/>
      </c>
      <c r="AS766" t="str">
        <f t="shared" si="499"/>
        <v/>
      </c>
      <c r="AT766" t="str">
        <f t="shared" si="500"/>
        <v/>
      </c>
      <c r="AU766" t="str">
        <f t="shared" si="501"/>
        <v>80</v>
      </c>
      <c r="AV766" t="str">
        <f t="shared" si="502"/>
        <v/>
      </c>
      <c r="AW766" t="str">
        <f t="shared" si="503"/>
        <v xml:space="preserve">                              </v>
      </c>
      <c r="AX766" t="str">
        <f t="shared" si="504"/>
        <v>000000000000000</v>
      </c>
      <c r="AY766" t="str">
        <f t="shared" si="505"/>
        <v>000000000000000</v>
      </c>
      <c r="AZ766" t="str">
        <f t="shared" si="506"/>
        <v>000000000000000</v>
      </c>
      <c r="BA766" t="str">
        <f t="shared" si="507"/>
        <v>000000000000000</v>
      </c>
      <c r="BB766" t="str">
        <f t="shared" si="508"/>
        <v>000000000000000</v>
      </c>
      <c r="BC766" t="str">
        <f t="shared" si="509"/>
        <v>000000000000000</v>
      </c>
      <c r="BD766" t="str">
        <f t="shared" si="510"/>
        <v>000000000000000</v>
      </c>
      <c r="BE766" t="str">
        <f t="shared" si="511"/>
        <v>000000000000000</v>
      </c>
      <c r="BF766" t="str">
        <f t="shared" si="512"/>
        <v>PES</v>
      </c>
      <c r="BG766" t="str">
        <f t="shared" si="513"/>
        <v>0001000000</v>
      </c>
      <c r="BH766">
        <f t="shared" si="514"/>
        <v>1</v>
      </c>
      <c r="BI766" t="str">
        <f t="shared" si="515"/>
        <v xml:space="preserve"> </v>
      </c>
      <c r="BJ766" t="str">
        <f t="shared" si="516"/>
        <v>000000000000000</v>
      </c>
      <c r="BK766" t="str">
        <f t="shared" si="517"/>
        <v/>
      </c>
      <c r="BL766" t="str">
        <f t="shared" si="518"/>
        <v/>
      </c>
      <c r="BM766" t="str">
        <f t="shared" si="519"/>
        <v/>
      </c>
      <c r="BN766" t="str">
        <f t="shared" si="520"/>
        <v/>
      </c>
      <c r="BO766" t="str">
        <f t="shared" si="521"/>
        <v/>
      </c>
      <c r="BP766" t="str">
        <f t="shared" si="522"/>
        <v/>
      </c>
      <c r="BQ766" t="str">
        <f t="shared" si="523"/>
        <v/>
      </c>
      <c r="BR766" t="str">
        <f t="shared" si="524"/>
        <v/>
      </c>
      <c r="BS766" s="22" t="str">
        <f ca="1">IF(BT766="","",MAX($BS$5:INDIRECT(ADDRESS(ROW()-1,COLUMN())))+1)</f>
        <v/>
      </c>
      <c r="BT766" s="22" t="str">
        <f t="shared" si="525"/>
        <v/>
      </c>
      <c r="BU766" s="22" t="str">
        <f ca="1">IF(BV766="","",MAX($BU$5:INDIRECT(ADDRESS(ROW()-1,COLUMN())))+1)</f>
        <v/>
      </c>
      <c r="BV766" s="22" t="str">
        <f t="shared" si="526"/>
        <v/>
      </c>
    </row>
    <row r="767" spans="2:74">
      <c r="B767" s="39"/>
      <c r="C767" s="3"/>
      <c r="D767" s="3" t="str">
        <f t="shared" si="487"/>
        <v/>
      </c>
      <c r="E767" s="40"/>
      <c r="F767" s="40"/>
      <c r="G767" s="40">
        <f t="shared" si="494"/>
        <v>0</v>
      </c>
      <c r="H767" s="3">
        <v>80</v>
      </c>
      <c r="I767" s="3" t="str">
        <f t="shared" si="488"/>
        <v>C U I T</v>
      </c>
      <c r="J767" s="33"/>
      <c r="K767" s="3"/>
      <c r="L767" s="41"/>
      <c r="M767" s="41"/>
      <c r="N767" s="41"/>
      <c r="O767" s="41"/>
      <c r="P767" s="41"/>
      <c r="Q767" s="41"/>
      <c r="R767" s="41"/>
      <c r="S767" s="41"/>
      <c r="T767" s="3" t="s">
        <v>645</v>
      </c>
      <c r="U767" s="3" t="str">
        <f t="shared" si="489"/>
        <v>PESOS ARGENTINOS</v>
      </c>
      <c r="V767" s="41">
        <v>1</v>
      </c>
      <c r="W767" s="41">
        <v>1</v>
      </c>
      <c r="X767" s="3">
        <v>0</v>
      </c>
      <c r="Y767" s="3" t="str">
        <f t="shared" si="490"/>
        <v>NO CORRESPONDE</v>
      </c>
      <c r="Z767" s="3"/>
      <c r="AA767" s="39" t="str">
        <f t="shared" si="495"/>
        <v/>
      </c>
      <c r="AC767" s="46"/>
      <c r="AD767" s="7"/>
      <c r="AE767" s="3" t="str">
        <f t="shared" si="491"/>
        <v/>
      </c>
      <c r="AF767" s="47">
        <f t="shared" si="527"/>
        <v>0</v>
      </c>
      <c r="AG767" s="46"/>
      <c r="AH767" s="7"/>
      <c r="AI767" s="3" t="str">
        <f t="shared" si="492"/>
        <v/>
      </c>
      <c r="AJ767" s="47">
        <f t="shared" si="528"/>
        <v>0</v>
      </c>
      <c r="AK767" s="53">
        <f t="shared" si="529"/>
        <v>0</v>
      </c>
      <c r="AL767" s="53">
        <f t="shared" si="530"/>
        <v>0</v>
      </c>
      <c r="AN767" s="56">
        <f t="shared" si="493"/>
        <v>0</v>
      </c>
      <c r="AP767" t="str">
        <f t="shared" si="496"/>
        <v/>
      </c>
      <c r="AQ767" t="str">
        <f t="shared" si="497"/>
        <v/>
      </c>
      <c r="AR767" t="str">
        <f t="shared" si="498"/>
        <v/>
      </c>
      <c r="AS767" t="str">
        <f t="shared" si="499"/>
        <v/>
      </c>
      <c r="AT767" t="str">
        <f t="shared" si="500"/>
        <v/>
      </c>
      <c r="AU767" t="str">
        <f t="shared" si="501"/>
        <v>80</v>
      </c>
      <c r="AV767" t="str">
        <f t="shared" si="502"/>
        <v/>
      </c>
      <c r="AW767" t="str">
        <f t="shared" si="503"/>
        <v xml:space="preserve">                              </v>
      </c>
      <c r="AX767" t="str">
        <f t="shared" si="504"/>
        <v>000000000000000</v>
      </c>
      <c r="AY767" t="str">
        <f t="shared" si="505"/>
        <v>000000000000000</v>
      </c>
      <c r="AZ767" t="str">
        <f t="shared" si="506"/>
        <v>000000000000000</v>
      </c>
      <c r="BA767" t="str">
        <f t="shared" si="507"/>
        <v>000000000000000</v>
      </c>
      <c r="BB767" t="str">
        <f t="shared" si="508"/>
        <v>000000000000000</v>
      </c>
      <c r="BC767" t="str">
        <f t="shared" si="509"/>
        <v>000000000000000</v>
      </c>
      <c r="BD767" t="str">
        <f t="shared" si="510"/>
        <v>000000000000000</v>
      </c>
      <c r="BE767" t="str">
        <f t="shared" si="511"/>
        <v>000000000000000</v>
      </c>
      <c r="BF767" t="str">
        <f t="shared" si="512"/>
        <v>PES</v>
      </c>
      <c r="BG767" t="str">
        <f t="shared" si="513"/>
        <v>0001000000</v>
      </c>
      <c r="BH767">
        <f t="shared" si="514"/>
        <v>1</v>
      </c>
      <c r="BI767" t="str">
        <f t="shared" si="515"/>
        <v xml:space="preserve"> </v>
      </c>
      <c r="BJ767" t="str">
        <f t="shared" si="516"/>
        <v>000000000000000</v>
      </c>
      <c r="BK767" t="str">
        <f t="shared" si="517"/>
        <v/>
      </c>
      <c r="BL767" t="str">
        <f t="shared" si="518"/>
        <v/>
      </c>
      <c r="BM767" t="str">
        <f t="shared" si="519"/>
        <v/>
      </c>
      <c r="BN767" t="str">
        <f t="shared" si="520"/>
        <v/>
      </c>
      <c r="BO767" t="str">
        <f t="shared" si="521"/>
        <v/>
      </c>
      <c r="BP767" t="str">
        <f t="shared" si="522"/>
        <v/>
      </c>
      <c r="BQ767" t="str">
        <f t="shared" si="523"/>
        <v/>
      </c>
      <c r="BR767" t="str">
        <f t="shared" si="524"/>
        <v/>
      </c>
      <c r="BS767" s="22" t="str">
        <f ca="1">IF(BT767="","",MAX($BS$5:INDIRECT(ADDRESS(ROW()-1,COLUMN())))+1)</f>
        <v/>
      </c>
      <c r="BT767" s="22" t="str">
        <f t="shared" si="525"/>
        <v/>
      </c>
      <c r="BU767" s="22" t="str">
        <f ca="1">IF(BV767="","",MAX($BU$5:INDIRECT(ADDRESS(ROW()-1,COLUMN())))+1)</f>
        <v/>
      </c>
      <c r="BV767" s="22" t="str">
        <f t="shared" si="526"/>
        <v/>
      </c>
    </row>
    <row r="768" spans="2:74">
      <c r="B768" s="39"/>
      <c r="C768" s="3"/>
      <c r="D768" s="3" t="str">
        <f t="shared" si="487"/>
        <v/>
      </c>
      <c r="E768" s="40"/>
      <c r="F768" s="40"/>
      <c r="G768" s="40">
        <f t="shared" si="494"/>
        <v>0</v>
      </c>
      <c r="H768" s="3">
        <v>80</v>
      </c>
      <c r="I768" s="3" t="str">
        <f t="shared" si="488"/>
        <v>C U I T</v>
      </c>
      <c r="J768" s="33"/>
      <c r="K768" s="3"/>
      <c r="L768" s="41"/>
      <c r="M768" s="41"/>
      <c r="N768" s="41"/>
      <c r="O768" s="41"/>
      <c r="P768" s="41"/>
      <c r="Q768" s="41"/>
      <c r="R768" s="41"/>
      <c r="S768" s="41"/>
      <c r="T768" s="3" t="s">
        <v>645</v>
      </c>
      <c r="U768" s="3" t="str">
        <f t="shared" si="489"/>
        <v>PESOS ARGENTINOS</v>
      </c>
      <c r="V768" s="41">
        <v>1</v>
      </c>
      <c r="W768" s="41">
        <v>1</v>
      </c>
      <c r="X768" s="3">
        <v>0</v>
      </c>
      <c r="Y768" s="3" t="str">
        <f t="shared" si="490"/>
        <v>NO CORRESPONDE</v>
      </c>
      <c r="Z768" s="3"/>
      <c r="AA768" s="39" t="str">
        <f t="shared" si="495"/>
        <v/>
      </c>
      <c r="AC768" s="46"/>
      <c r="AD768" s="7"/>
      <c r="AE768" s="3" t="str">
        <f t="shared" si="491"/>
        <v/>
      </c>
      <c r="AF768" s="47">
        <f t="shared" si="527"/>
        <v>0</v>
      </c>
      <c r="AG768" s="46"/>
      <c r="AH768" s="7"/>
      <c r="AI768" s="3" t="str">
        <f t="shared" si="492"/>
        <v/>
      </c>
      <c r="AJ768" s="47">
        <f t="shared" si="528"/>
        <v>0</v>
      </c>
      <c r="AK768" s="53">
        <f t="shared" si="529"/>
        <v>0</v>
      </c>
      <c r="AL768" s="53">
        <f t="shared" si="530"/>
        <v>0</v>
      </c>
      <c r="AN768" s="56">
        <f t="shared" si="493"/>
        <v>0</v>
      </c>
      <c r="AP768" t="str">
        <f t="shared" si="496"/>
        <v/>
      </c>
      <c r="AQ768" t="str">
        <f t="shared" si="497"/>
        <v/>
      </c>
      <c r="AR768" t="str">
        <f t="shared" si="498"/>
        <v/>
      </c>
      <c r="AS768" t="str">
        <f t="shared" si="499"/>
        <v/>
      </c>
      <c r="AT768" t="str">
        <f t="shared" si="500"/>
        <v/>
      </c>
      <c r="AU768" t="str">
        <f t="shared" si="501"/>
        <v>80</v>
      </c>
      <c r="AV768" t="str">
        <f t="shared" si="502"/>
        <v/>
      </c>
      <c r="AW768" t="str">
        <f t="shared" si="503"/>
        <v xml:space="preserve">                              </v>
      </c>
      <c r="AX768" t="str">
        <f t="shared" si="504"/>
        <v>000000000000000</v>
      </c>
      <c r="AY768" t="str">
        <f t="shared" si="505"/>
        <v>000000000000000</v>
      </c>
      <c r="AZ768" t="str">
        <f t="shared" si="506"/>
        <v>000000000000000</v>
      </c>
      <c r="BA768" t="str">
        <f t="shared" si="507"/>
        <v>000000000000000</v>
      </c>
      <c r="BB768" t="str">
        <f t="shared" si="508"/>
        <v>000000000000000</v>
      </c>
      <c r="BC768" t="str">
        <f t="shared" si="509"/>
        <v>000000000000000</v>
      </c>
      <c r="BD768" t="str">
        <f t="shared" si="510"/>
        <v>000000000000000</v>
      </c>
      <c r="BE768" t="str">
        <f t="shared" si="511"/>
        <v>000000000000000</v>
      </c>
      <c r="BF768" t="str">
        <f t="shared" si="512"/>
        <v>PES</v>
      </c>
      <c r="BG768" t="str">
        <f t="shared" si="513"/>
        <v>0001000000</v>
      </c>
      <c r="BH768">
        <f t="shared" si="514"/>
        <v>1</v>
      </c>
      <c r="BI768" t="str">
        <f t="shared" si="515"/>
        <v xml:space="preserve"> </v>
      </c>
      <c r="BJ768" t="str">
        <f t="shared" si="516"/>
        <v>000000000000000</v>
      </c>
      <c r="BK768" t="str">
        <f t="shared" si="517"/>
        <v/>
      </c>
      <c r="BL768" t="str">
        <f t="shared" si="518"/>
        <v/>
      </c>
      <c r="BM768" t="str">
        <f t="shared" si="519"/>
        <v/>
      </c>
      <c r="BN768" t="str">
        <f t="shared" si="520"/>
        <v/>
      </c>
      <c r="BO768" t="str">
        <f t="shared" si="521"/>
        <v/>
      </c>
      <c r="BP768" t="str">
        <f t="shared" si="522"/>
        <v/>
      </c>
      <c r="BQ768" t="str">
        <f t="shared" si="523"/>
        <v/>
      </c>
      <c r="BR768" t="str">
        <f t="shared" si="524"/>
        <v/>
      </c>
      <c r="BS768" s="22" t="str">
        <f ca="1">IF(BT768="","",MAX($BS$5:INDIRECT(ADDRESS(ROW()-1,COLUMN())))+1)</f>
        <v/>
      </c>
      <c r="BT768" s="22" t="str">
        <f t="shared" si="525"/>
        <v/>
      </c>
      <c r="BU768" s="22" t="str">
        <f ca="1">IF(BV768="","",MAX($BU$5:INDIRECT(ADDRESS(ROW()-1,COLUMN())))+1)</f>
        <v/>
      </c>
      <c r="BV768" s="22" t="str">
        <f t="shared" si="526"/>
        <v/>
      </c>
    </row>
    <row r="769" spans="2:74">
      <c r="B769" s="39"/>
      <c r="C769" s="3"/>
      <c r="D769" s="3" t="str">
        <f t="shared" si="487"/>
        <v/>
      </c>
      <c r="E769" s="40"/>
      <c r="F769" s="40"/>
      <c r="G769" s="40">
        <f t="shared" si="494"/>
        <v>0</v>
      </c>
      <c r="H769" s="3">
        <v>80</v>
      </c>
      <c r="I769" s="3" t="str">
        <f t="shared" si="488"/>
        <v>C U I T</v>
      </c>
      <c r="J769" s="33"/>
      <c r="K769" s="3"/>
      <c r="L769" s="41"/>
      <c r="M769" s="41"/>
      <c r="N769" s="41"/>
      <c r="O769" s="41"/>
      <c r="P769" s="41"/>
      <c r="Q769" s="41"/>
      <c r="R769" s="41"/>
      <c r="S769" s="41"/>
      <c r="T769" s="3" t="s">
        <v>645</v>
      </c>
      <c r="U769" s="3" t="str">
        <f t="shared" si="489"/>
        <v>PESOS ARGENTINOS</v>
      </c>
      <c r="V769" s="41">
        <v>1</v>
      </c>
      <c r="W769" s="41">
        <v>1</v>
      </c>
      <c r="X769" s="3">
        <v>0</v>
      </c>
      <c r="Y769" s="3" t="str">
        <f t="shared" si="490"/>
        <v>NO CORRESPONDE</v>
      </c>
      <c r="Z769" s="3"/>
      <c r="AA769" s="39" t="str">
        <f t="shared" si="495"/>
        <v/>
      </c>
      <c r="AC769" s="46"/>
      <c r="AD769" s="7"/>
      <c r="AE769" s="3" t="str">
        <f t="shared" si="491"/>
        <v/>
      </c>
      <c r="AF769" s="47">
        <f t="shared" si="527"/>
        <v>0</v>
      </c>
      <c r="AG769" s="46"/>
      <c r="AH769" s="7"/>
      <c r="AI769" s="3" t="str">
        <f t="shared" si="492"/>
        <v/>
      </c>
      <c r="AJ769" s="47">
        <f t="shared" si="528"/>
        <v>0</v>
      </c>
      <c r="AK769" s="53">
        <f t="shared" si="529"/>
        <v>0</v>
      </c>
      <c r="AL769" s="53">
        <f t="shared" si="530"/>
        <v>0</v>
      </c>
      <c r="AN769" s="56">
        <f t="shared" si="493"/>
        <v>0</v>
      </c>
      <c r="AP769" t="str">
        <f t="shared" si="496"/>
        <v/>
      </c>
      <c r="AQ769" t="str">
        <f t="shared" si="497"/>
        <v/>
      </c>
      <c r="AR769" t="str">
        <f t="shared" si="498"/>
        <v/>
      </c>
      <c r="AS769" t="str">
        <f t="shared" si="499"/>
        <v/>
      </c>
      <c r="AT769" t="str">
        <f t="shared" si="500"/>
        <v/>
      </c>
      <c r="AU769" t="str">
        <f t="shared" si="501"/>
        <v>80</v>
      </c>
      <c r="AV769" t="str">
        <f t="shared" si="502"/>
        <v/>
      </c>
      <c r="AW769" t="str">
        <f t="shared" si="503"/>
        <v xml:space="preserve">                              </v>
      </c>
      <c r="AX769" t="str">
        <f t="shared" si="504"/>
        <v>000000000000000</v>
      </c>
      <c r="AY769" t="str">
        <f t="shared" si="505"/>
        <v>000000000000000</v>
      </c>
      <c r="AZ769" t="str">
        <f t="shared" si="506"/>
        <v>000000000000000</v>
      </c>
      <c r="BA769" t="str">
        <f t="shared" si="507"/>
        <v>000000000000000</v>
      </c>
      <c r="BB769" t="str">
        <f t="shared" si="508"/>
        <v>000000000000000</v>
      </c>
      <c r="BC769" t="str">
        <f t="shared" si="509"/>
        <v>000000000000000</v>
      </c>
      <c r="BD769" t="str">
        <f t="shared" si="510"/>
        <v>000000000000000</v>
      </c>
      <c r="BE769" t="str">
        <f t="shared" si="511"/>
        <v>000000000000000</v>
      </c>
      <c r="BF769" t="str">
        <f t="shared" si="512"/>
        <v>PES</v>
      </c>
      <c r="BG769" t="str">
        <f t="shared" si="513"/>
        <v>0001000000</v>
      </c>
      <c r="BH769">
        <f t="shared" si="514"/>
        <v>1</v>
      </c>
      <c r="BI769" t="str">
        <f t="shared" si="515"/>
        <v xml:space="preserve"> </v>
      </c>
      <c r="BJ769" t="str">
        <f t="shared" si="516"/>
        <v>000000000000000</v>
      </c>
      <c r="BK769" t="str">
        <f t="shared" si="517"/>
        <v/>
      </c>
      <c r="BL769" t="str">
        <f t="shared" si="518"/>
        <v/>
      </c>
      <c r="BM769" t="str">
        <f t="shared" si="519"/>
        <v/>
      </c>
      <c r="BN769" t="str">
        <f t="shared" si="520"/>
        <v/>
      </c>
      <c r="BO769" t="str">
        <f t="shared" si="521"/>
        <v/>
      </c>
      <c r="BP769" t="str">
        <f t="shared" si="522"/>
        <v/>
      </c>
      <c r="BQ769" t="str">
        <f t="shared" si="523"/>
        <v/>
      </c>
      <c r="BR769" t="str">
        <f t="shared" si="524"/>
        <v/>
      </c>
      <c r="BS769" s="22" t="str">
        <f ca="1">IF(BT769="","",MAX($BS$5:INDIRECT(ADDRESS(ROW()-1,COLUMN())))+1)</f>
        <v/>
      </c>
      <c r="BT769" s="22" t="str">
        <f t="shared" si="525"/>
        <v/>
      </c>
      <c r="BU769" s="22" t="str">
        <f ca="1">IF(BV769="","",MAX($BU$5:INDIRECT(ADDRESS(ROW()-1,COLUMN())))+1)</f>
        <v/>
      </c>
      <c r="BV769" s="22" t="str">
        <f t="shared" si="526"/>
        <v/>
      </c>
    </row>
    <row r="770" spans="2:74">
      <c r="B770" s="39"/>
      <c r="C770" s="3"/>
      <c r="D770" s="3" t="str">
        <f t="shared" si="487"/>
        <v/>
      </c>
      <c r="E770" s="40"/>
      <c r="F770" s="40"/>
      <c r="G770" s="40">
        <f t="shared" si="494"/>
        <v>0</v>
      </c>
      <c r="H770" s="3">
        <v>80</v>
      </c>
      <c r="I770" s="3" t="str">
        <f t="shared" si="488"/>
        <v>C U I T</v>
      </c>
      <c r="J770" s="33"/>
      <c r="K770" s="3"/>
      <c r="L770" s="41"/>
      <c r="M770" s="41"/>
      <c r="N770" s="41"/>
      <c r="O770" s="41"/>
      <c r="P770" s="41"/>
      <c r="Q770" s="41"/>
      <c r="R770" s="41"/>
      <c r="S770" s="41"/>
      <c r="T770" s="3" t="s">
        <v>645</v>
      </c>
      <c r="U770" s="3" t="str">
        <f t="shared" si="489"/>
        <v>PESOS ARGENTINOS</v>
      </c>
      <c r="V770" s="41">
        <v>1</v>
      </c>
      <c r="W770" s="41">
        <v>1</v>
      </c>
      <c r="X770" s="3">
        <v>0</v>
      </c>
      <c r="Y770" s="3" t="str">
        <f t="shared" si="490"/>
        <v>NO CORRESPONDE</v>
      </c>
      <c r="Z770" s="3"/>
      <c r="AA770" s="39" t="str">
        <f t="shared" si="495"/>
        <v/>
      </c>
      <c r="AC770" s="46"/>
      <c r="AD770" s="7"/>
      <c r="AE770" s="3" t="str">
        <f t="shared" si="491"/>
        <v/>
      </c>
      <c r="AF770" s="47">
        <f t="shared" si="527"/>
        <v>0</v>
      </c>
      <c r="AG770" s="46"/>
      <c r="AH770" s="7"/>
      <c r="AI770" s="3" t="str">
        <f t="shared" si="492"/>
        <v/>
      </c>
      <c r="AJ770" s="47">
        <f t="shared" si="528"/>
        <v>0</v>
      </c>
      <c r="AK770" s="53">
        <f t="shared" si="529"/>
        <v>0</v>
      </c>
      <c r="AL770" s="53">
        <f t="shared" si="530"/>
        <v>0</v>
      </c>
      <c r="AN770" s="56">
        <f t="shared" si="493"/>
        <v>0</v>
      </c>
      <c r="AP770" t="str">
        <f t="shared" si="496"/>
        <v/>
      </c>
      <c r="AQ770" t="str">
        <f t="shared" si="497"/>
        <v/>
      </c>
      <c r="AR770" t="str">
        <f t="shared" si="498"/>
        <v/>
      </c>
      <c r="AS770" t="str">
        <f t="shared" si="499"/>
        <v/>
      </c>
      <c r="AT770" t="str">
        <f t="shared" si="500"/>
        <v/>
      </c>
      <c r="AU770" t="str">
        <f t="shared" si="501"/>
        <v>80</v>
      </c>
      <c r="AV770" t="str">
        <f t="shared" si="502"/>
        <v/>
      </c>
      <c r="AW770" t="str">
        <f t="shared" si="503"/>
        <v xml:space="preserve">                              </v>
      </c>
      <c r="AX770" t="str">
        <f t="shared" si="504"/>
        <v>000000000000000</v>
      </c>
      <c r="AY770" t="str">
        <f t="shared" si="505"/>
        <v>000000000000000</v>
      </c>
      <c r="AZ770" t="str">
        <f t="shared" si="506"/>
        <v>000000000000000</v>
      </c>
      <c r="BA770" t="str">
        <f t="shared" si="507"/>
        <v>000000000000000</v>
      </c>
      <c r="BB770" t="str">
        <f t="shared" si="508"/>
        <v>000000000000000</v>
      </c>
      <c r="BC770" t="str">
        <f t="shared" si="509"/>
        <v>000000000000000</v>
      </c>
      <c r="BD770" t="str">
        <f t="shared" si="510"/>
        <v>000000000000000</v>
      </c>
      <c r="BE770" t="str">
        <f t="shared" si="511"/>
        <v>000000000000000</v>
      </c>
      <c r="BF770" t="str">
        <f t="shared" si="512"/>
        <v>PES</v>
      </c>
      <c r="BG770" t="str">
        <f t="shared" si="513"/>
        <v>0001000000</v>
      </c>
      <c r="BH770">
        <f t="shared" si="514"/>
        <v>1</v>
      </c>
      <c r="BI770" t="str">
        <f t="shared" si="515"/>
        <v xml:space="preserve"> </v>
      </c>
      <c r="BJ770" t="str">
        <f t="shared" si="516"/>
        <v>000000000000000</v>
      </c>
      <c r="BK770" t="str">
        <f t="shared" si="517"/>
        <v/>
      </c>
      <c r="BL770" t="str">
        <f t="shared" si="518"/>
        <v/>
      </c>
      <c r="BM770" t="str">
        <f t="shared" si="519"/>
        <v/>
      </c>
      <c r="BN770" t="str">
        <f t="shared" si="520"/>
        <v/>
      </c>
      <c r="BO770" t="str">
        <f t="shared" si="521"/>
        <v/>
      </c>
      <c r="BP770" t="str">
        <f t="shared" si="522"/>
        <v/>
      </c>
      <c r="BQ770" t="str">
        <f t="shared" si="523"/>
        <v/>
      </c>
      <c r="BR770" t="str">
        <f t="shared" si="524"/>
        <v/>
      </c>
      <c r="BS770" s="22" t="str">
        <f ca="1">IF(BT770="","",MAX($BS$5:INDIRECT(ADDRESS(ROW()-1,COLUMN())))+1)</f>
        <v/>
      </c>
      <c r="BT770" s="22" t="str">
        <f t="shared" si="525"/>
        <v/>
      </c>
      <c r="BU770" s="22" t="str">
        <f ca="1">IF(BV770="","",MAX($BU$5:INDIRECT(ADDRESS(ROW()-1,COLUMN())))+1)</f>
        <v/>
      </c>
      <c r="BV770" s="22" t="str">
        <f t="shared" si="526"/>
        <v/>
      </c>
    </row>
    <row r="771" spans="2:74">
      <c r="B771" s="39"/>
      <c r="C771" s="3"/>
      <c r="D771" s="3" t="str">
        <f t="shared" si="487"/>
        <v/>
      </c>
      <c r="E771" s="40"/>
      <c r="F771" s="40"/>
      <c r="G771" s="40">
        <f t="shared" si="494"/>
        <v>0</v>
      </c>
      <c r="H771" s="3">
        <v>80</v>
      </c>
      <c r="I771" s="3" t="str">
        <f t="shared" si="488"/>
        <v>C U I T</v>
      </c>
      <c r="J771" s="33"/>
      <c r="K771" s="3"/>
      <c r="L771" s="41"/>
      <c r="M771" s="41"/>
      <c r="N771" s="41"/>
      <c r="O771" s="41"/>
      <c r="P771" s="41"/>
      <c r="Q771" s="41"/>
      <c r="R771" s="41"/>
      <c r="S771" s="41"/>
      <c r="T771" s="3" t="s">
        <v>645</v>
      </c>
      <c r="U771" s="3" t="str">
        <f t="shared" si="489"/>
        <v>PESOS ARGENTINOS</v>
      </c>
      <c r="V771" s="41">
        <v>1</v>
      </c>
      <c r="W771" s="41">
        <v>1</v>
      </c>
      <c r="X771" s="3">
        <v>0</v>
      </c>
      <c r="Y771" s="3" t="str">
        <f t="shared" si="490"/>
        <v>NO CORRESPONDE</v>
      </c>
      <c r="Z771" s="3"/>
      <c r="AA771" s="39" t="str">
        <f t="shared" si="495"/>
        <v/>
      </c>
      <c r="AC771" s="46"/>
      <c r="AD771" s="7"/>
      <c r="AE771" s="3" t="str">
        <f t="shared" si="491"/>
        <v/>
      </c>
      <c r="AF771" s="47">
        <f t="shared" si="527"/>
        <v>0</v>
      </c>
      <c r="AG771" s="46"/>
      <c r="AH771" s="7"/>
      <c r="AI771" s="3" t="str">
        <f t="shared" si="492"/>
        <v/>
      </c>
      <c r="AJ771" s="47">
        <f t="shared" si="528"/>
        <v>0</v>
      </c>
      <c r="AK771" s="53">
        <f t="shared" si="529"/>
        <v>0</v>
      </c>
      <c r="AL771" s="53">
        <f t="shared" si="530"/>
        <v>0</v>
      </c>
      <c r="AN771" s="56">
        <f t="shared" si="493"/>
        <v>0</v>
      </c>
      <c r="AP771" t="str">
        <f t="shared" si="496"/>
        <v/>
      </c>
      <c r="AQ771" t="str">
        <f t="shared" si="497"/>
        <v/>
      </c>
      <c r="AR771" t="str">
        <f t="shared" si="498"/>
        <v/>
      </c>
      <c r="AS771" t="str">
        <f t="shared" si="499"/>
        <v/>
      </c>
      <c r="AT771" t="str">
        <f t="shared" si="500"/>
        <v/>
      </c>
      <c r="AU771" t="str">
        <f t="shared" si="501"/>
        <v>80</v>
      </c>
      <c r="AV771" t="str">
        <f t="shared" si="502"/>
        <v/>
      </c>
      <c r="AW771" t="str">
        <f t="shared" si="503"/>
        <v xml:space="preserve">                              </v>
      </c>
      <c r="AX771" t="str">
        <f t="shared" si="504"/>
        <v>000000000000000</v>
      </c>
      <c r="AY771" t="str">
        <f t="shared" si="505"/>
        <v>000000000000000</v>
      </c>
      <c r="AZ771" t="str">
        <f t="shared" si="506"/>
        <v>000000000000000</v>
      </c>
      <c r="BA771" t="str">
        <f t="shared" si="507"/>
        <v>000000000000000</v>
      </c>
      <c r="BB771" t="str">
        <f t="shared" si="508"/>
        <v>000000000000000</v>
      </c>
      <c r="BC771" t="str">
        <f t="shared" si="509"/>
        <v>000000000000000</v>
      </c>
      <c r="BD771" t="str">
        <f t="shared" si="510"/>
        <v>000000000000000</v>
      </c>
      <c r="BE771" t="str">
        <f t="shared" si="511"/>
        <v>000000000000000</v>
      </c>
      <c r="BF771" t="str">
        <f t="shared" si="512"/>
        <v>PES</v>
      </c>
      <c r="BG771" t="str">
        <f t="shared" si="513"/>
        <v>0001000000</v>
      </c>
      <c r="BH771">
        <f t="shared" si="514"/>
        <v>1</v>
      </c>
      <c r="BI771" t="str">
        <f t="shared" si="515"/>
        <v xml:space="preserve"> </v>
      </c>
      <c r="BJ771" t="str">
        <f t="shared" si="516"/>
        <v>000000000000000</v>
      </c>
      <c r="BK771" t="str">
        <f t="shared" si="517"/>
        <v/>
      </c>
      <c r="BL771" t="str">
        <f t="shared" si="518"/>
        <v/>
      </c>
      <c r="BM771" t="str">
        <f t="shared" si="519"/>
        <v/>
      </c>
      <c r="BN771" t="str">
        <f t="shared" si="520"/>
        <v/>
      </c>
      <c r="BO771" t="str">
        <f t="shared" si="521"/>
        <v/>
      </c>
      <c r="BP771" t="str">
        <f t="shared" si="522"/>
        <v/>
      </c>
      <c r="BQ771" t="str">
        <f t="shared" si="523"/>
        <v/>
      </c>
      <c r="BR771" t="str">
        <f t="shared" si="524"/>
        <v/>
      </c>
      <c r="BS771" s="22" t="str">
        <f ca="1">IF(BT771="","",MAX($BS$5:INDIRECT(ADDRESS(ROW()-1,COLUMN())))+1)</f>
        <v/>
      </c>
      <c r="BT771" s="22" t="str">
        <f t="shared" si="525"/>
        <v/>
      </c>
      <c r="BU771" s="22" t="str">
        <f ca="1">IF(BV771="","",MAX($BU$5:INDIRECT(ADDRESS(ROW()-1,COLUMN())))+1)</f>
        <v/>
      </c>
      <c r="BV771" s="22" t="str">
        <f t="shared" si="526"/>
        <v/>
      </c>
    </row>
    <row r="772" spans="2:74">
      <c r="B772" s="39"/>
      <c r="C772" s="3"/>
      <c r="D772" s="3" t="str">
        <f t="shared" si="487"/>
        <v/>
      </c>
      <c r="E772" s="40"/>
      <c r="F772" s="40"/>
      <c r="G772" s="40">
        <f t="shared" si="494"/>
        <v>0</v>
      </c>
      <c r="H772" s="3">
        <v>80</v>
      </c>
      <c r="I772" s="3" t="str">
        <f t="shared" si="488"/>
        <v>C U I T</v>
      </c>
      <c r="J772" s="33"/>
      <c r="K772" s="3"/>
      <c r="L772" s="41"/>
      <c r="M772" s="41"/>
      <c r="N772" s="41"/>
      <c r="O772" s="41"/>
      <c r="P772" s="41"/>
      <c r="Q772" s="41"/>
      <c r="R772" s="41"/>
      <c r="S772" s="41"/>
      <c r="T772" s="3" t="s">
        <v>645</v>
      </c>
      <c r="U772" s="3" t="str">
        <f t="shared" si="489"/>
        <v>PESOS ARGENTINOS</v>
      </c>
      <c r="V772" s="41">
        <v>1</v>
      </c>
      <c r="W772" s="41">
        <v>1</v>
      </c>
      <c r="X772" s="3">
        <v>0</v>
      </c>
      <c r="Y772" s="3" t="str">
        <f t="shared" si="490"/>
        <v>NO CORRESPONDE</v>
      </c>
      <c r="Z772" s="3"/>
      <c r="AA772" s="39" t="str">
        <f t="shared" si="495"/>
        <v/>
      </c>
      <c r="AC772" s="46"/>
      <c r="AD772" s="7"/>
      <c r="AE772" s="3" t="str">
        <f t="shared" si="491"/>
        <v/>
      </c>
      <c r="AF772" s="47">
        <f t="shared" si="527"/>
        <v>0</v>
      </c>
      <c r="AG772" s="46"/>
      <c r="AH772" s="7"/>
      <c r="AI772" s="3" t="str">
        <f t="shared" si="492"/>
        <v/>
      </c>
      <c r="AJ772" s="47">
        <f t="shared" si="528"/>
        <v>0</v>
      </c>
      <c r="AK772" s="53">
        <f t="shared" si="529"/>
        <v>0</v>
      </c>
      <c r="AL772" s="53">
        <f t="shared" si="530"/>
        <v>0</v>
      </c>
      <c r="AN772" s="56">
        <f t="shared" si="493"/>
        <v>0</v>
      </c>
      <c r="AP772" t="str">
        <f t="shared" si="496"/>
        <v/>
      </c>
      <c r="AQ772" t="str">
        <f t="shared" si="497"/>
        <v/>
      </c>
      <c r="AR772" t="str">
        <f t="shared" si="498"/>
        <v/>
      </c>
      <c r="AS772" t="str">
        <f t="shared" si="499"/>
        <v/>
      </c>
      <c r="AT772" t="str">
        <f t="shared" si="500"/>
        <v/>
      </c>
      <c r="AU772" t="str">
        <f t="shared" si="501"/>
        <v>80</v>
      </c>
      <c r="AV772" t="str">
        <f t="shared" si="502"/>
        <v/>
      </c>
      <c r="AW772" t="str">
        <f t="shared" si="503"/>
        <v xml:space="preserve">                              </v>
      </c>
      <c r="AX772" t="str">
        <f t="shared" si="504"/>
        <v>000000000000000</v>
      </c>
      <c r="AY772" t="str">
        <f t="shared" si="505"/>
        <v>000000000000000</v>
      </c>
      <c r="AZ772" t="str">
        <f t="shared" si="506"/>
        <v>000000000000000</v>
      </c>
      <c r="BA772" t="str">
        <f t="shared" si="507"/>
        <v>000000000000000</v>
      </c>
      <c r="BB772" t="str">
        <f t="shared" si="508"/>
        <v>000000000000000</v>
      </c>
      <c r="BC772" t="str">
        <f t="shared" si="509"/>
        <v>000000000000000</v>
      </c>
      <c r="BD772" t="str">
        <f t="shared" si="510"/>
        <v>000000000000000</v>
      </c>
      <c r="BE772" t="str">
        <f t="shared" si="511"/>
        <v>000000000000000</v>
      </c>
      <c r="BF772" t="str">
        <f t="shared" si="512"/>
        <v>PES</v>
      </c>
      <c r="BG772" t="str">
        <f t="shared" si="513"/>
        <v>0001000000</v>
      </c>
      <c r="BH772">
        <f t="shared" si="514"/>
        <v>1</v>
      </c>
      <c r="BI772" t="str">
        <f t="shared" si="515"/>
        <v xml:space="preserve"> </v>
      </c>
      <c r="BJ772" t="str">
        <f t="shared" si="516"/>
        <v>000000000000000</v>
      </c>
      <c r="BK772" t="str">
        <f t="shared" si="517"/>
        <v/>
      </c>
      <c r="BL772" t="str">
        <f t="shared" si="518"/>
        <v/>
      </c>
      <c r="BM772" t="str">
        <f t="shared" si="519"/>
        <v/>
      </c>
      <c r="BN772" t="str">
        <f t="shared" si="520"/>
        <v/>
      </c>
      <c r="BO772" t="str">
        <f t="shared" si="521"/>
        <v/>
      </c>
      <c r="BP772" t="str">
        <f t="shared" si="522"/>
        <v/>
      </c>
      <c r="BQ772" t="str">
        <f t="shared" si="523"/>
        <v/>
      </c>
      <c r="BR772" t="str">
        <f t="shared" si="524"/>
        <v/>
      </c>
      <c r="BS772" s="22" t="str">
        <f ca="1">IF(BT772="","",MAX($BS$5:INDIRECT(ADDRESS(ROW()-1,COLUMN())))+1)</f>
        <v/>
      </c>
      <c r="BT772" s="22" t="str">
        <f t="shared" si="525"/>
        <v/>
      </c>
      <c r="BU772" s="22" t="str">
        <f ca="1">IF(BV772="","",MAX($BU$5:INDIRECT(ADDRESS(ROW()-1,COLUMN())))+1)</f>
        <v/>
      </c>
      <c r="BV772" s="22" t="str">
        <f t="shared" si="526"/>
        <v/>
      </c>
    </row>
    <row r="773" spans="2:74">
      <c r="B773" s="39"/>
      <c r="C773" s="3"/>
      <c r="D773" s="3" t="str">
        <f t="shared" si="487"/>
        <v/>
      </c>
      <c r="E773" s="40"/>
      <c r="F773" s="40"/>
      <c r="G773" s="40">
        <f t="shared" si="494"/>
        <v>0</v>
      </c>
      <c r="H773" s="3">
        <v>80</v>
      </c>
      <c r="I773" s="3" t="str">
        <f t="shared" si="488"/>
        <v>C U I T</v>
      </c>
      <c r="J773" s="33"/>
      <c r="K773" s="3"/>
      <c r="L773" s="41"/>
      <c r="M773" s="41"/>
      <c r="N773" s="41"/>
      <c r="O773" s="41"/>
      <c r="P773" s="41"/>
      <c r="Q773" s="41"/>
      <c r="R773" s="41"/>
      <c r="S773" s="41"/>
      <c r="T773" s="3" t="s">
        <v>645</v>
      </c>
      <c r="U773" s="3" t="str">
        <f t="shared" si="489"/>
        <v>PESOS ARGENTINOS</v>
      </c>
      <c r="V773" s="41">
        <v>1</v>
      </c>
      <c r="W773" s="41">
        <v>1</v>
      </c>
      <c r="X773" s="3">
        <v>0</v>
      </c>
      <c r="Y773" s="3" t="str">
        <f t="shared" si="490"/>
        <v>NO CORRESPONDE</v>
      </c>
      <c r="Z773" s="3"/>
      <c r="AA773" s="39" t="str">
        <f t="shared" si="495"/>
        <v/>
      </c>
      <c r="AC773" s="46"/>
      <c r="AD773" s="7"/>
      <c r="AE773" s="3" t="str">
        <f t="shared" si="491"/>
        <v/>
      </c>
      <c r="AF773" s="47">
        <f t="shared" si="527"/>
        <v>0</v>
      </c>
      <c r="AG773" s="46"/>
      <c r="AH773" s="7"/>
      <c r="AI773" s="3" t="str">
        <f t="shared" si="492"/>
        <v/>
      </c>
      <c r="AJ773" s="47">
        <f t="shared" si="528"/>
        <v>0</v>
      </c>
      <c r="AK773" s="53">
        <f t="shared" si="529"/>
        <v>0</v>
      </c>
      <c r="AL773" s="53">
        <f t="shared" si="530"/>
        <v>0</v>
      </c>
      <c r="AN773" s="56">
        <f t="shared" si="493"/>
        <v>0</v>
      </c>
      <c r="AP773" t="str">
        <f t="shared" si="496"/>
        <v/>
      </c>
      <c r="AQ773" t="str">
        <f t="shared" si="497"/>
        <v/>
      </c>
      <c r="AR773" t="str">
        <f t="shared" si="498"/>
        <v/>
      </c>
      <c r="AS773" t="str">
        <f t="shared" si="499"/>
        <v/>
      </c>
      <c r="AT773" t="str">
        <f t="shared" si="500"/>
        <v/>
      </c>
      <c r="AU773" t="str">
        <f t="shared" si="501"/>
        <v>80</v>
      </c>
      <c r="AV773" t="str">
        <f t="shared" si="502"/>
        <v/>
      </c>
      <c r="AW773" t="str">
        <f t="shared" si="503"/>
        <v xml:space="preserve">                              </v>
      </c>
      <c r="AX773" t="str">
        <f t="shared" si="504"/>
        <v>000000000000000</v>
      </c>
      <c r="AY773" t="str">
        <f t="shared" si="505"/>
        <v>000000000000000</v>
      </c>
      <c r="AZ773" t="str">
        <f t="shared" si="506"/>
        <v>000000000000000</v>
      </c>
      <c r="BA773" t="str">
        <f t="shared" si="507"/>
        <v>000000000000000</v>
      </c>
      <c r="BB773" t="str">
        <f t="shared" si="508"/>
        <v>000000000000000</v>
      </c>
      <c r="BC773" t="str">
        <f t="shared" si="509"/>
        <v>000000000000000</v>
      </c>
      <c r="BD773" t="str">
        <f t="shared" si="510"/>
        <v>000000000000000</v>
      </c>
      <c r="BE773" t="str">
        <f t="shared" si="511"/>
        <v>000000000000000</v>
      </c>
      <c r="BF773" t="str">
        <f t="shared" si="512"/>
        <v>PES</v>
      </c>
      <c r="BG773" t="str">
        <f t="shared" si="513"/>
        <v>0001000000</v>
      </c>
      <c r="BH773">
        <f t="shared" si="514"/>
        <v>1</v>
      </c>
      <c r="BI773" t="str">
        <f t="shared" si="515"/>
        <v xml:space="preserve"> </v>
      </c>
      <c r="BJ773" t="str">
        <f t="shared" si="516"/>
        <v>000000000000000</v>
      </c>
      <c r="BK773" t="str">
        <f t="shared" si="517"/>
        <v/>
      </c>
      <c r="BL773" t="str">
        <f t="shared" si="518"/>
        <v/>
      </c>
      <c r="BM773" t="str">
        <f t="shared" si="519"/>
        <v/>
      </c>
      <c r="BN773" t="str">
        <f t="shared" si="520"/>
        <v/>
      </c>
      <c r="BO773" t="str">
        <f t="shared" si="521"/>
        <v/>
      </c>
      <c r="BP773" t="str">
        <f t="shared" si="522"/>
        <v/>
      </c>
      <c r="BQ773" t="str">
        <f t="shared" si="523"/>
        <v/>
      </c>
      <c r="BR773" t="str">
        <f t="shared" si="524"/>
        <v/>
      </c>
      <c r="BS773" s="22" t="str">
        <f ca="1">IF(BT773="","",MAX($BS$5:INDIRECT(ADDRESS(ROW()-1,COLUMN())))+1)</f>
        <v/>
      </c>
      <c r="BT773" s="22" t="str">
        <f t="shared" si="525"/>
        <v/>
      </c>
      <c r="BU773" s="22" t="str">
        <f ca="1">IF(BV773="","",MAX($BU$5:INDIRECT(ADDRESS(ROW()-1,COLUMN())))+1)</f>
        <v/>
      </c>
      <c r="BV773" s="22" t="str">
        <f t="shared" si="526"/>
        <v/>
      </c>
    </row>
    <row r="774" spans="2:74">
      <c r="B774" s="39"/>
      <c r="C774" s="3"/>
      <c r="D774" s="3" t="str">
        <f t="shared" si="487"/>
        <v/>
      </c>
      <c r="E774" s="40"/>
      <c r="F774" s="40"/>
      <c r="G774" s="40">
        <f t="shared" si="494"/>
        <v>0</v>
      </c>
      <c r="H774" s="3">
        <v>80</v>
      </c>
      <c r="I774" s="3" t="str">
        <f t="shared" si="488"/>
        <v>C U I T</v>
      </c>
      <c r="J774" s="33"/>
      <c r="K774" s="3"/>
      <c r="L774" s="41"/>
      <c r="M774" s="41"/>
      <c r="N774" s="41"/>
      <c r="O774" s="41"/>
      <c r="P774" s="41"/>
      <c r="Q774" s="41"/>
      <c r="R774" s="41"/>
      <c r="S774" s="41"/>
      <c r="T774" s="3" t="s">
        <v>645</v>
      </c>
      <c r="U774" s="3" t="str">
        <f t="shared" si="489"/>
        <v>PESOS ARGENTINOS</v>
      </c>
      <c r="V774" s="41">
        <v>1</v>
      </c>
      <c r="W774" s="41">
        <v>1</v>
      </c>
      <c r="X774" s="3">
        <v>0</v>
      </c>
      <c r="Y774" s="3" t="str">
        <f t="shared" si="490"/>
        <v>NO CORRESPONDE</v>
      </c>
      <c r="Z774" s="3"/>
      <c r="AA774" s="39" t="str">
        <f t="shared" si="495"/>
        <v/>
      </c>
      <c r="AC774" s="46"/>
      <c r="AD774" s="7"/>
      <c r="AE774" s="3" t="str">
        <f t="shared" si="491"/>
        <v/>
      </c>
      <c r="AF774" s="47">
        <f t="shared" si="527"/>
        <v>0</v>
      </c>
      <c r="AG774" s="46"/>
      <c r="AH774" s="7"/>
      <c r="AI774" s="3" t="str">
        <f t="shared" si="492"/>
        <v/>
      </c>
      <c r="AJ774" s="47">
        <f t="shared" si="528"/>
        <v>0</v>
      </c>
      <c r="AK774" s="53">
        <f t="shared" si="529"/>
        <v>0</v>
      </c>
      <c r="AL774" s="53">
        <f t="shared" si="530"/>
        <v>0</v>
      </c>
      <c r="AN774" s="56">
        <f t="shared" si="493"/>
        <v>0</v>
      </c>
      <c r="AP774" t="str">
        <f t="shared" si="496"/>
        <v/>
      </c>
      <c r="AQ774" t="str">
        <f t="shared" si="497"/>
        <v/>
      </c>
      <c r="AR774" t="str">
        <f t="shared" si="498"/>
        <v/>
      </c>
      <c r="AS774" t="str">
        <f t="shared" si="499"/>
        <v/>
      </c>
      <c r="AT774" t="str">
        <f t="shared" si="500"/>
        <v/>
      </c>
      <c r="AU774" t="str">
        <f t="shared" si="501"/>
        <v>80</v>
      </c>
      <c r="AV774" t="str">
        <f t="shared" si="502"/>
        <v/>
      </c>
      <c r="AW774" t="str">
        <f t="shared" si="503"/>
        <v xml:space="preserve">                              </v>
      </c>
      <c r="AX774" t="str">
        <f t="shared" si="504"/>
        <v>000000000000000</v>
      </c>
      <c r="AY774" t="str">
        <f t="shared" si="505"/>
        <v>000000000000000</v>
      </c>
      <c r="AZ774" t="str">
        <f t="shared" si="506"/>
        <v>000000000000000</v>
      </c>
      <c r="BA774" t="str">
        <f t="shared" si="507"/>
        <v>000000000000000</v>
      </c>
      <c r="BB774" t="str">
        <f t="shared" si="508"/>
        <v>000000000000000</v>
      </c>
      <c r="BC774" t="str">
        <f t="shared" si="509"/>
        <v>000000000000000</v>
      </c>
      <c r="BD774" t="str">
        <f t="shared" si="510"/>
        <v>000000000000000</v>
      </c>
      <c r="BE774" t="str">
        <f t="shared" si="511"/>
        <v>000000000000000</v>
      </c>
      <c r="BF774" t="str">
        <f t="shared" si="512"/>
        <v>PES</v>
      </c>
      <c r="BG774" t="str">
        <f t="shared" si="513"/>
        <v>0001000000</v>
      </c>
      <c r="BH774">
        <f t="shared" si="514"/>
        <v>1</v>
      </c>
      <c r="BI774" t="str">
        <f t="shared" si="515"/>
        <v xml:space="preserve"> </v>
      </c>
      <c r="BJ774" t="str">
        <f t="shared" si="516"/>
        <v>000000000000000</v>
      </c>
      <c r="BK774" t="str">
        <f t="shared" si="517"/>
        <v/>
      </c>
      <c r="BL774" t="str">
        <f t="shared" si="518"/>
        <v/>
      </c>
      <c r="BM774" t="str">
        <f t="shared" si="519"/>
        <v/>
      </c>
      <c r="BN774" t="str">
        <f t="shared" si="520"/>
        <v/>
      </c>
      <c r="BO774" t="str">
        <f t="shared" si="521"/>
        <v/>
      </c>
      <c r="BP774" t="str">
        <f t="shared" si="522"/>
        <v/>
      </c>
      <c r="BQ774" t="str">
        <f t="shared" si="523"/>
        <v/>
      </c>
      <c r="BR774" t="str">
        <f t="shared" si="524"/>
        <v/>
      </c>
      <c r="BS774" s="22" t="str">
        <f ca="1">IF(BT774="","",MAX($BS$5:INDIRECT(ADDRESS(ROW()-1,COLUMN())))+1)</f>
        <v/>
      </c>
      <c r="BT774" s="22" t="str">
        <f t="shared" si="525"/>
        <v/>
      </c>
      <c r="BU774" s="22" t="str">
        <f ca="1">IF(BV774="","",MAX($BU$5:INDIRECT(ADDRESS(ROW()-1,COLUMN())))+1)</f>
        <v/>
      </c>
      <c r="BV774" s="22" t="str">
        <f t="shared" si="526"/>
        <v/>
      </c>
    </row>
    <row r="775" spans="2:74">
      <c r="B775" s="39"/>
      <c r="C775" s="3"/>
      <c r="D775" s="3" t="str">
        <f t="shared" ref="D775:D838" si="531">IFERROR(VLOOKUP(C775,T_CompVentas,2,FALSE),"")</f>
        <v/>
      </c>
      <c r="E775" s="40"/>
      <c r="F775" s="40"/>
      <c r="G775" s="40">
        <f t="shared" si="494"/>
        <v>0</v>
      </c>
      <c r="H775" s="3">
        <v>80</v>
      </c>
      <c r="I775" s="3" t="str">
        <f t="shared" ref="I775:I838" si="532">IFERROR(IF(H775="","",VLOOKUP(H775,T_Documentos,2,FALSE)),"")</f>
        <v>C U I T</v>
      </c>
      <c r="J775" s="33"/>
      <c r="K775" s="3"/>
      <c r="L775" s="41"/>
      <c r="M775" s="41"/>
      <c r="N775" s="41"/>
      <c r="O775" s="41"/>
      <c r="P775" s="41"/>
      <c r="Q775" s="41"/>
      <c r="R775" s="41"/>
      <c r="S775" s="41"/>
      <c r="T775" s="3" t="s">
        <v>645</v>
      </c>
      <c r="U775" s="3" t="str">
        <f t="shared" ref="U775:U838" si="533">IFERROR(VLOOKUP(T775,T_Monedas,2,FALSE),"")</f>
        <v>PESOS ARGENTINOS</v>
      </c>
      <c r="V775" s="41">
        <v>1</v>
      </c>
      <c r="W775" s="41">
        <v>1</v>
      </c>
      <c r="X775" s="3">
        <v>0</v>
      </c>
      <c r="Y775" s="3" t="str">
        <f t="shared" ref="Y775:Y838" si="534">VLOOKUP(X775,T_CodOperVentas,2,FALSE)</f>
        <v>NO CORRESPONDE</v>
      </c>
      <c r="Z775" s="3"/>
      <c r="AA775" s="39" t="str">
        <f t="shared" si="495"/>
        <v/>
      </c>
      <c r="AC775" s="46"/>
      <c r="AD775" s="7"/>
      <c r="AE775" s="3" t="str">
        <f t="shared" ref="AE775:AE838" si="535">IFERROR(IF(AD775="","",VLOOKUP(AD775,T_Alicuotas,2,FALSE)),"ERROR")</f>
        <v/>
      </c>
      <c r="AF775" s="47">
        <f t="shared" si="527"/>
        <v>0</v>
      </c>
      <c r="AG775" s="46"/>
      <c r="AH775" s="7"/>
      <c r="AI775" s="3" t="str">
        <f t="shared" ref="AI775:AI838" si="536">IFERROR(IF(AH775="","",VLOOKUP(AH775,T_Alicuotas,2,FALSE)),"ERROR")</f>
        <v/>
      </c>
      <c r="AJ775" s="47">
        <f t="shared" si="528"/>
        <v>0</v>
      </c>
      <c r="AK775" s="53">
        <f t="shared" si="529"/>
        <v>0</v>
      </c>
      <c r="AL775" s="53">
        <f t="shared" si="530"/>
        <v>0</v>
      </c>
      <c r="AN775" s="56">
        <f t="shared" ref="AN775:AN838" si="537">+L775-M775-N775-O775-P775-Q775-R775-S775-AC775-AF775-AG775-AJ775</f>
        <v>0</v>
      </c>
      <c r="AP775" t="str">
        <f t="shared" si="496"/>
        <v/>
      </c>
      <c r="AQ775" t="str">
        <f t="shared" si="497"/>
        <v/>
      </c>
      <c r="AR775" t="str">
        <f t="shared" si="498"/>
        <v/>
      </c>
      <c r="AS775" t="str">
        <f t="shared" si="499"/>
        <v/>
      </c>
      <c r="AT775" t="str">
        <f t="shared" si="500"/>
        <v/>
      </c>
      <c r="AU775" t="str">
        <f t="shared" si="501"/>
        <v>80</v>
      </c>
      <c r="AV775" t="str">
        <f t="shared" si="502"/>
        <v/>
      </c>
      <c r="AW775" t="str">
        <f t="shared" si="503"/>
        <v xml:space="preserve">                              </v>
      </c>
      <c r="AX775" t="str">
        <f t="shared" si="504"/>
        <v>000000000000000</v>
      </c>
      <c r="AY775" t="str">
        <f t="shared" si="505"/>
        <v>000000000000000</v>
      </c>
      <c r="AZ775" t="str">
        <f t="shared" si="506"/>
        <v>000000000000000</v>
      </c>
      <c r="BA775" t="str">
        <f t="shared" si="507"/>
        <v>000000000000000</v>
      </c>
      <c r="BB775" t="str">
        <f t="shared" si="508"/>
        <v>000000000000000</v>
      </c>
      <c r="BC775" t="str">
        <f t="shared" si="509"/>
        <v>000000000000000</v>
      </c>
      <c r="BD775" t="str">
        <f t="shared" si="510"/>
        <v>000000000000000</v>
      </c>
      <c r="BE775" t="str">
        <f t="shared" si="511"/>
        <v>000000000000000</v>
      </c>
      <c r="BF775" t="str">
        <f t="shared" si="512"/>
        <v>PES</v>
      </c>
      <c r="BG775" t="str">
        <f t="shared" si="513"/>
        <v>0001000000</v>
      </c>
      <c r="BH775">
        <f t="shared" si="514"/>
        <v>1</v>
      </c>
      <c r="BI775" t="str">
        <f t="shared" si="515"/>
        <v xml:space="preserve"> </v>
      </c>
      <c r="BJ775" t="str">
        <f t="shared" si="516"/>
        <v>000000000000000</v>
      </c>
      <c r="BK775" t="str">
        <f t="shared" si="517"/>
        <v/>
      </c>
      <c r="BL775" t="str">
        <f t="shared" si="518"/>
        <v/>
      </c>
      <c r="BM775" t="str">
        <f t="shared" si="519"/>
        <v/>
      </c>
      <c r="BN775" t="str">
        <f t="shared" si="520"/>
        <v/>
      </c>
      <c r="BO775" t="str">
        <f t="shared" si="521"/>
        <v/>
      </c>
      <c r="BP775" t="str">
        <f t="shared" si="522"/>
        <v/>
      </c>
      <c r="BQ775" t="str">
        <f t="shared" si="523"/>
        <v/>
      </c>
      <c r="BR775" t="str">
        <f t="shared" si="524"/>
        <v/>
      </c>
      <c r="BS775" s="22" t="str">
        <f ca="1">IF(BT775="","",MAX($BS$5:INDIRECT(ADDRESS(ROW()-1,COLUMN())))+1)</f>
        <v/>
      </c>
      <c r="BT775" s="22" t="str">
        <f t="shared" si="525"/>
        <v/>
      </c>
      <c r="BU775" s="22" t="str">
        <f ca="1">IF(BV775="","",MAX($BU$5:INDIRECT(ADDRESS(ROW()-1,COLUMN())))+1)</f>
        <v/>
      </c>
      <c r="BV775" s="22" t="str">
        <f t="shared" si="526"/>
        <v/>
      </c>
    </row>
    <row r="776" spans="2:74">
      <c r="B776" s="39"/>
      <c r="C776" s="3"/>
      <c r="D776" s="3" t="str">
        <f t="shared" si="531"/>
        <v/>
      </c>
      <c r="E776" s="40"/>
      <c r="F776" s="40"/>
      <c r="G776" s="40">
        <f t="shared" ref="G776:G839" si="538">+F776</f>
        <v>0</v>
      </c>
      <c r="H776" s="3">
        <v>80</v>
      </c>
      <c r="I776" s="3" t="str">
        <f t="shared" si="532"/>
        <v>C U I T</v>
      </c>
      <c r="J776" s="33"/>
      <c r="K776" s="3"/>
      <c r="L776" s="41"/>
      <c r="M776" s="41"/>
      <c r="N776" s="41"/>
      <c r="O776" s="41"/>
      <c r="P776" s="41"/>
      <c r="Q776" s="41"/>
      <c r="R776" s="41"/>
      <c r="S776" s="41"/>
      <c r="T776" s="3" t="s">
        <v>645</v>
      </c>
      <c r="U776" s="3" t="str">
        <f t="shared" si="533"/>
        <v>PESOS ARGENTINOS</v>
      </c>
      <c r="V776" s="41">
        <v>1</v>
      </c>
      <c r="W776" s="41">
        <v>1</v>
      </c>
      <c r="X776" s="3">
        <v>0</v>
      </c>
      <c r="Y776" s="3" t="str">
        <f t="shared" si="534"/>
        <v>NO CORRESPONDE</v>
      </c>
      <c r="Z776" s="3"/>
      <c r="AA776" s="39" t="str">
        <f t="shared" ref="AA776:AA839" si="539">IF(B776="","",B776)</f>
        <v/>
      </c>
      <c r="AC776" s="46"/>
      <c r="AD776" s="7"/>
      <c r="AE776" s="3" t="str">
        <f t="shared" si="535"/>
        <v/>
      </c>
      <c r="AF776" s="47">
        <f t="shared" si="527"/>
        <v>0</v>
      </c>
      <c r="AG776" s="46"/>
      <c r="AH776" s="7"/>
      <c r="AI776" s="3" t="str">
        <f t="shared" si="536"/>
        <v/>
      </c>
      <c r="AJ776" s="47">
        <f t="shared" si="528"/>
        <v>0</v>
      </c>
      <c r="AK776" s="53">
        <f t="shared" si="529"/>
        <v>0</v>
      </c>
      <c r="AL776" s="53">
        <f t="shared" si="530"/>
        <v>0</v>
      </c>
      <c r="AN776" s="56">
        <f t="shared" si="537"/>
        <v>0</v>
      </c>
      <c r="AP776" t="str">
        <f t="shared" ref="AP776:AP839" si="540">IF(B776="","",TEXT(B776,"yyyymmdd"))</f>
        <v/>
      </c>
      <c r="AQ776" t="str">
        <f t="shared" ref="AQ776:AQ839" si="541">IF(C776="","",TEXT(C776,"000"))</f>
        <v/>
      </c>
      <c r="AR776" t="str">
        <f t="shared" ref="AR776:AR839" si="542">TEXT(RIGHT(E776,4),"00000")</f>
        <v/>
      </c>
      <c r="AS776" t="str">
        <f t="shared" ref="AS776:AS839" si="543">TEXT(RIGHT(F776,8),"00000000000000000000")</f>
        <v/>
      </c>
      <c r="AT776" t="str">
        <f t="shared" ref="AT776:AT839" si="544">IF(C776="","",TEXT(RIGHT(VALUE(G776),8),"00000000000000000000"))</f>
        <v/>
      </c>
      <c r="AU776" t="str">
        <f t="shared" ref="AU776:AU839" si="545">TEXT(RIGHT(H776,4),"00")</f>
        <v>80</v>
      </c>
      <c r="AV776" t="str">
        <f t="shared" ref="AV776:AV839" si="546">TEXT(SUBSTITUTE(J776,"-",""),"00000000000000000000")</f>
        <v/>
      </c>
      <c r="AW776" t="str">
        <f t="shared" ref="AW776:AW839" si="547">IF(LEN(K776)&gt;30,LEFT(K776,30),K776&amp;REPT(" ",30-LEN(K776)))</f>
        <v xml:space="preserve">                              </v>
      </c>
      <c r="AX776" t="str">
        <f t="shared" ref="AX776:AX839" si="548">IF(L776&lt;0,SUBSTITUTE(TEXT(L776,"000000000000,00"),",",""),SUBSTITUTE(TEXT(L776,"0000000000000,00"),",",""))</f>
        <v>000000000000000</v>
      </c>
      <c r="AY776" t="str">
        <f t="shared" ref="AY776:AY839" si="549">IF(M776&lt;0,SUBSTITUTE(TEXT(M776,"000000000000,00"),",",""),SUBSTITUTE(TEXT(M776,"0000000000000,00"),",",""))</f>
        <v>000000000000000</v>
      </c>
      <c r="AZ776" t="str">
        <f t="shared" ref="AZ776:AZ839" si="550">IF(N776&lt;0,SUBSTITUTE(TEXT(N776,"000000000000,00"),",",""),SUBSTITUTE(TEXT(N776,"0000000000000,00"),",",""))</f>
        <v>000000000000000</v>
      </c>
      <c r="BA776" t="str">
        <f t="shared" ref="BA776:BA839" si="551">IF(O776&lt;0,SUBSTITUTE(TEXT(O776,"000000000000,00"),",",""),SUBSTITUTE(TEXT(O776,"0000000000000,00"),",",""))</f>
        <v>000000000000000</v>
      </c>
      <c r="BB776" t="str">
        <f t="shared" ref="BB776:BB839" si="552">IF(P776&lt;0,SUBSTITUTE(TEXT(P776,"000000000000,00"),",",""),SUBSTITUTE(TEXT(P776,"0000000000000,00"),",",""))</f>
        <v>000000000000000</v>
      </c>
      <c r="BC776" t="str">
        <f t="shared" ref="BC776:BC839" si="553">IF(Q776&lt;0,SUBSTITUTE(TEXT(Q776,"000000000000,00"),",",""),SUBSTITUTE(TEXT(Q776,"0000000000000,00"),",",""))</f>
        <v>000000000000000</v>
      </c>
      <c r="BD776" t="str">
        <f t="shared" ref="BD776:BD839" si="554">IF(R776&lt;0,SUBSTITUTE(TEXT(R776,"000000000000,00"),",",""),SUBSTITUTE(TEXT(R776,"0000000000000,00"),",",""))</f>
        <v>000000000000000</v>
      </c>
      <c r="BE776" t="str">
        <f t="shared" ref="BE776:BE839" si="555">IF(S776&lt;0,SUBSTITUTE(TEXT(S776,"000000000000,00"),",",""),SUBSTITUTE(TEXT(S776,"0000000000000,00"),",",""))</f>
        <v>000000000000000</v>
      </c>
      <c r="BF776" t="str">
        <f t="shared" ref="BF776:BF839" si="556">TEXT(T776,"000")</f>
        <v>PES</v>
      </c>
      <c r="BG776" t="str">
        <f t="shared" ref="BG776:BG839" si="557">IF(V776&lt;0,SUBSTITUTE(TEXT(V776,"000,000000"),",",""),SUBSTITUTE(TEXT(V776,"0000,000000"),",",""))</f>
        <v>0001000000</v>
      </c>
      <c r="BH776">
        <f t="shared" ref="BH776:BH839" si="558">W776</f>
        <v>1</v>
      </c>
      <c r="BI776" t="str">
        <f t="shared" ref="BI776:BI839" si="559">IF(X776=0," ",X776)</f>
        <v xml:space="preserve"> </v>
      </c>
      <c r="BJ776" t="str">
        <f t="shared" ref="BJ776:BJ839" si="560">IF(Z776&lt;0,SUBSTITUTE(TEXT(Z776,"000000000000,00"),",",""),SUBSTITUTE(TEXT(Z776,"0000000000000,00"),",",""))</f>
        <v>000000000000000</v>
      </c>
      <c r="BK776" t="str">
        <f t="shared" ref="BK776:BK839" si="561">IF(AA776="","",TEXT(AA776,"yyyymmdd"))</f>
        <v/>
      </c>
      <c r="BL776" t="str">
        <f t="shared" ref="BL776:BL839" si="562">IF(OR(AC776="",AC776=0),"",IF(AC776&lt;0,SUBSTITUTE(TEXT(AC776,"000000000000,00"),",",""),SUBSTITUTE(TEXT(AC776,"0000000000000,00"),",","")))</f>
        <v/>
      </c>
      <c r="BM776" t="str">
        <f t="shared" ref="BM776:BM839" si="563">IF(OR(AE776="",AE776=0),"",TEXT(AE776,"0000"))</f>
        <v/>
      </c>
      <c r="BN776" t="str">
        <f t="shared" ref="BN776:BN839" si="564">IF(OR(AF776="",AF776=0),"",IF(AF776&lt;0,SUBSTITUTE(TEXT(AF776,"000000000000,00"),",",""),SUBSTITUTE(TEXT(AF776,"0000000000000,00"),",","")))</f>
        <v/>
      </c>
      <c r="BO776" t="str">
        <f t="shared" ref="BO776:BO839" si="565">IF(OR(AG776="",AG776=0),"",IF(AG776&lt;0,SUBSTITUTE(TEXT(AG776,"000000000000,00"),",",""),SUBSTITUTE(TEXT(AG776,"0000000000000,00"),",","")))</f>
        <v/>
      </c>
      <c r="BP776" t="str">
        <f t="shared" ref="BP776:BP839" si="566">IF(OR(AI776="",AI776=0),"",TEXT(AI776,"0000"))</f>
        <v/>
      </c>
      <c r="BQ776" t="str">
        <f t="shared" ref="BQ776:BQ839" si="567">IF(OR(AJ776="",AJ776=0),"",IF(AJ776&lt;0,SUBSTITUTE(TEXT(AJ776,"000000000000,00"),",",""),SUBSTITUTE(TEXT(AJ776,"0000000000000,00"),",","")))</f>
        <v/>
      </c>
      <c r="BR776" t="str">
        <f t="shared" ref="BR776:BR839" si="568">IF(B776="","",AP776&amp;AQ776&amp;AR776&amp;AS776&amp;AT776&amp;AU776&amp;AV776&amp;AW776&amp;AX776&amp;AY776&amp;AZ776&amp;BA776&amp;BB776&amp;BC776&amp;BD776&amp;BE776&amp;BF776&amp;BG776&amp;BH776&amp;BI776&amp;BJ776&amp;BK776)</f>
        <v/>
      </c>
      <c r="BS776" s="22" t="str">
        <f ca="1">IF(BT776="","",MAX($BS$5:INDIRECT(ADDRESS(ROW()-1,COLUMN())))+1)</f>
        <v/>
      </c>
      <c r="BT776" s="22" t="str">
        <f t="shared" ref="BT776:BT839" si="569">IF(BL776="","",AQ776&amp;AR776&amp;AS776&amp;BL776&amp;BM776&amp;BN776)</f>
        <v/>
      </c>
      <c r="BU776" s="22" t="str">
        <f ca="1">IF(BV776="","",MAX($BU$5:INDIRECT(ADDRESS(ROW()-1,COLUMN())))+1)</f>
        <v/>
      </c>
      <c r="BV776" s="22" t="str">
        <f t="shared" ref="BV776:BV839" si="570">IF(BO776="","",AQ776&amp;AR776&amp;AS776&amp;BO776&amp;BP776&amp;BQ776)</f>
        <v/>
      </c>
    </row>
    <row r="777" spans="2:74">
      <c r="B777" s="39"/>
      <c r="C777" s="3"/>
      <c r="D777" s="3" t="str">
        <f t="shared" si="531"/>
        <v/>
      </c>
      <c r="E777" s="40"/>
      <c r="F777" s="40"/>
      <c r="G777" s="40">
        <f t="shared" si="538"/>
        <v>0</v>
      </c>
      <c r="H777" s="3">
        <v>80</v>
      </c>
      <c r="I777" s="3" t="str">
        <f t="shared" si="532"/>
        <v>C U I T</v>
      </c>
      <c r="J777" s="33"/>
      <c r="K777" s="3"/>
      <c r="L777" s="41"/>
      <c r="M777" s="41"/>
      <c r="N777" s="41"/>
      <c r="O777" s="41"/>
      <c r="P777" s="41"/>
      <c r="Q777" s="41"/>
      <c r="R777" s="41"/>
      <c r="S777" s="41"/>
      <c r="T777" s="3" t="s">
        <v>645</v>
      </c>
      <c r="U777" s="3" t="str">
        <f t="shared" si="533"/>
        <v>PESOS ARGENTINOS</v>
      </c>
      <c r="V777" s="41">
        <v>1</v>
      </c>
      <c r="W777" s="41">
        <v>1</v>
      </c>
      <c r="X777" s="3">
        <v>0</v>
      </c>
      <c r="Y777" s="3" t="str">
        <f t="shared" si="534"/>
        <v>NO CORRESPONDE</v>
      </c>
      <c r="Z777" s="3"/>
      <c r="AA777" s="39" t="str">
        <f t="shared" si="539"/>
        <v/>
      </c>
      <c r="AC777" s="46"/>
      <c r="AD777" s="7"/>
      <c r="AE777" s="3" t="str">
        <f t="shared" si="535"/>
        <v/>
      </c>
      <c r="AF777" s="47">
        <f t="shared" ref="AF777:AF840" si="571">ROUND(AC777*AD777/100,2)</f>
        <v>0</v>
      </c>
      <c r="AG777" s="46"/>
      <c r="AH777" s="7"/>
      <c r="AI777" s="3" t="str">
        <f t="shared" si="536"/>
        <v/>
      </c>
      <c r="AJ777" s="47">
        <f t="shared" ref="AJ777:AJ840" si="572">ROUND(AG777*AH777/100,2)</f>
        <v>0</v>
      </c>
      <c r="AK777" s="53">
        <f t="shared" ref="AK777:AK840" si="573">+AC777+AG777</f>
        <v>0</v>
      </c>
      <c r="AL777" s="53">
        <f t="shared" ref="AL777:AL840" si="574">+AF777+AJ777</f>
        <v>0</v>
      </c>
      <c r="AN777" s="56">
        <f t="shared" si="537"/>
        <v>0</v>
      </c>
      <c r="AP777" t="str">
        <f t="shared" si="540"/>
        <v/>
      </c>
      <c r="AQ777" t="str">
        <f t="shared" si="541"/>
        <v/>
      </c>
      <c r="AR777" t="str">
        <f t="shared" si="542"/>
        <v/>
      </c>
      <c r="AS777" t="str">
        <f t="shared" si="543"/>
        <v/>
      </c>
      <c r="AT777" t="str">
        <f t="shared" si="544"/>
        <v/>
      </c>
      <c r="AU777" t="str">
        <f t="shared" si="545"/>
        <v>80</v>
      </c>
      <c r="AV777" t="str">
        <f t="shared" si="546"/>
        <v/>
      </c>
      <c r="AW777" t="str">
        <f t="shared" si="547"/>
        <v xml:space="preserve">                              </v>
      </c>
      <c r="AX777" t="str">
        <f t="shared" si="548"/>
        <v>000000000000000</v>
      </c>
      <c r="AY777" t="str">
        <f t="shared" si="549"/>
        <v>000000000000000</v>
      </c>
      <c r="AZ777" t="str">
        <f t="shared" si="550"/>
        <v>000000000000000</v>
      </c>
      <c r="BA777" t="str">
        <f t="shared" si="551"/>
        <v>000000000000000</v>
      </c>
      <c r="BB777" t="str">
        <f t="shared" si="552"/>
        <v>000000000000000</v>
      </c>
      <c r="BC777" t="str">
        <f t="shared" si="553"/>
        <v>000000000000000</v>
      </c>
      <c r="BD777" t="str">
        <f t="shared" si="554"/>
        <v>000000000000000</v>
      </c>
      <c r="BE777" t="str">
        <f t="shared" si="555"/>
        <v>000000000000000</v>
      </c>
      <c r="BF777" t="str">
        <f t="shared" si="556"/>
        <v>PES</v>
      </c>
      <c r="BG777" t="str">
        <f t="shared" si="557"/>
        <v>0001000000</v>
      </c>
      <c r="BH777">
        <f t="shared" si="558"/>
        <v>1</v>
      </c>
      <c r="BI777" t="str">
        <f t="shared" si="559"/>
        <v xml:space="preserve"> </v>
      </c>
      <c r="BJ777" t="str">
        <f t="shared" si="560"/>
        <v>000000000000000</v>
      </c>
      <c r="BK777" t="str">
        <f t="shared" si="561"/>
        <v/>
      </c>
      <c r="BL777" t="str">
        <f t="shared" si="562"/>
        <v/>
      </c>
      <c r="BM777" t="str">
        <f t="shared" si="563"/>
        <v/>
      </c>
      <c r="BN777" t="str">
        <f t="shared" si="564"/>
        <v/>
      </c>
      <c r="BO777" t="str">
        <f t="shared" si="565"/>
        <v/>
      </c>
      <c r="BP777" t="str">
        <f t="shared" si="566"/>
        <v/>
      </c>
      <c r="BQ777" t="str">
        <f t="shared" si="567"/>
        <v/>
      </c>
      <c r="BR777" t="str">
        <f t="shared" si="568"/>
        <v/>
      </c>
      <c r="BS777" s="22" t="str">
        <f ca="1">IF(BT777="","",MAX($BS$5:INDIRECT(ADDRESS(ROW()-1,COLUMN())))+1)</f>
        <v/>
      </c>
      <c r="BT777" s="22" t="str">
        <f t="shared" si="569"/>
        <v/>
      </c>
      <c r="BU777" s="22" t="str">
        <f ca="1">IF(BV777="","",MAX($BU$5:INDIRECT(ADDRESS(ROW()-1,COLUMN())))+1)</f>
        <v/>
      </c>
      <c r="BV777" s="22" t="str">
        <f t="shared" si="570"/>
        <v/>
      </c>
    </row>
    <row r="778" spans="2:74">
      <c r="B778" s="39"/>
      <c r="C778" s="3"/>
      <c r="D778" s="3" t="str">
        <f t="shared" si="531"/>
        <v/>
      </c>
      <c r="E778" s="40"/>
      <c r="F778" s="40"/>
      <c r="G778" s="40">
        <f t="shared" si="538"/>
        <v>0</v>
      </c>
      <c r="H778" s="3">
        <v>80</v>
      </c>
      <c r="I778" s="3" t="str">
        <f t="shared" si="532"/>
        <v>C U I T</v>
      </c>
      <c r="J778" s="33"/>
      <c r="K778" s="3"/>
      <c r="L778" s="41"/>
      <c r="M778" s="41"/>
      <c r="N778" s="41"/>
      <c r="O778" s="41"/>
      <c r="P778" s="41"/>
      <c r="Q778" s="41"/>
      <c r="R778" s="41"/>
      <c r="S778" s="41"/>
      <c r="T778" s="3" t="s">
        <v>645</v>
      </c>
      <c r="U778" s="3" t="str">
        <f t="shared" si="533"/>
        <v>PESOS ARGENTINOS</v>
      </c>
      <c r="V778" s="41">
        <v>1</v>
      </c>
      <c r="W778" s="41">
        <v>1</v>
      </c>
      <c r="X778" s="3">
        <v>0</v>
      </c>
      <c r="Y778" s="3" t="str">
        <f t="shared" si="534"/>
        <v>NO CORRESPONDE</v>
      </c>
      <c r="Z778" s="3"/>
      <c r="AA778" s="39" t="str">
        <f t="shared" si="539"/>
        <v/>
      </c>
      <c r="AC778" s="46"/>
      <c r="AD778" s="7"/>
      <c r="AE778" s="3" t="str">
        <f t="shared" si="535"/>
        <v/>
      </c>
      <c r="AF778" s="47">
        <f t="shared" si="571"/>
        <v>0</v>
      </c>
      <c r="AG778" s="46"/>
      <c r="AH778" s="7"/>
      <c r="AI778" s="3" t="str">
        <f t="shared" si="536"/>
        <v/>
      </c>
      <c r="AJ778" s="47">
        <f t="shared" si="572"/>
        <v>0</v>
      </c>
      <c r="AK778" s="53">
        <f t="shared" si="573"/>
        <v>0</v>
      </c>
      <c r="AL778" s="53">
        <f t="shared" si="574"/>
        <v>0</v>
      </c>
      <c r="AN778" s="56">
        <f t="shared" si="537"/>
        <v>0</v>
      </c>
      <c r="AP778" t="str">
        <f t="shared" si="540"/>
        <v/>
      </c>
      <c r="AQ778" t="str">
        <f t="shared" si="541"/>
        <v/>
      </c>
      <c r="AR778" t="str">
        <f t="shared" si="542"/>
        <v/>
      </c>
      <c r="AS778" t="str">
        <f t="shared" si="543"/>
        <v/>
      </c>
      <c r="AT778" t="str">
        <f t="shared" si="544"/>
        <v/>
      </c>
      <c r="AU778" t="str">
        <f t="shared" si="545"/>
        <v>80</v>
      </c>
      <c r="AV778" t="str">
        <f t="shared" si="546"/>
        <v/>
      </c>
      <c r="AW778" t="str">
        <f t="shared" si="547"/>
        <v xml:space="preserve">                              </v>
      </c>
      <c r="AX778" t="str">
        <f t="shared" si="548"/>
        <v>000000000000000</v>
      </c>
      <c r="AY778" t="str">
        <f t="shared" si="549"/>
        <v>000000000000000</v>
      </c>
      <c r="AZ778" t="str">
        <f t="shared" si="550"/>
        <v>000000000000000</v>
      </c>
      <c r="BA778" t="str">
        <f t="shared" si="551"/>
        <v>000000000000000</v>
      </c>
      <c r="BB778" t="str">
        <f t="shared" si="552"/>
        <v>000000000000000</v>
      </c>
      <c r="BC778" t="str">
        <f t="shared" si="553"/>
        <v>000000000000000</v>
      </c>
      <c r="BD778" t="str">
        <f t="shared" si="554"/>
        <v>000000000000000</v>
      </c>
      <c r="BE778" t="str">
        <f t="shared" si="555"/>
        <v>000000000000000</v>
      </c>
      <c r="BF778" t="str">
        <f t="shared" si="556"/>
        <v>PES</v>
      </c>
      <c r="BG778" t="str">
        <f t="shared" si="557"/>
        <v>0001000000</v>
      </c>
      <c r="BH778">
        <f t="shared" si="558"/>
        <v>1</v>
      </c>
      <c r="BI778" t="str">
        <f t="shared" si="559"/>
        <v xml:space="preserve"> </v>
      </c>
      <c r="BJ778" t="str">
        <f t="shared" si="560"/>
        <v>000000000000000</v>
      </c>
      <c r="BK778" t="str">
        <f t="shared" si="561"/>
        <v/>
      </c>
      <c r="BL778" t="str">
        <f t="shared" si="562"/>
        <v/>
      </c>
      <c r="BM778" t="str">
        <f t="shared" si="563"/>
        <v/>
      </c>
      <c r="BN778" t="str">
        <f t="shared" si="564"/>
        <v/>
      </c>
      <c r="BO778" t="str">
        <f t="shared" si="565"/>
        <v/>
      </c>
      <c r="BP778" t="str">
        <f t="shared" si="566"/>
        <v/>
      </c>
      <c r="BQ778" t="str">
        <f t="shared" si="567"/>
        <v/>
      </c>
      <c r="BR778" t="str">
        <f t="shared" si="568"/>
        <v/>
      </c>
      <c r="BS778" s="22" t="str">
        <f ca="1">IF(BT778="","",MAX($BS$5:INDIRECT(ADDRESS(ROW()-1,COLUMN())))+1)</f>
        <v/>
      </c>
      <c r="BT778" s="22" t="str">
        <f t="shared" si="569"/>
        <v/>
      </c>
      <c r="BU778" s="22" t="str">
        <f ca="1">IF(BV778="","",MAX($BU$5:INDIRECT(ADDRESS(ROW()-1,COLUMN())))+1)</f>
        <v/>
      </c>
      <c r="BV778" s="22" t="str">
        <f t="shared" si="570"/>
        <v/>
      </c>
    </row>
    <row r="779" spans="2:74">
      <c r="B779" s="39"/>
      <c r="C779" s="3"/>
      <c r="D779" s="3" t="str">
        <f t="shared" si="531"/>
        <v/>
      </c>
      <c r="E779" s="40"/>
      <c r="F779" s="40"/>
      <c r="G779" s="40">
        <f t="shared" si="538"/>
        <v>0</v>
      </c>
      <c r="H779" s="3">
        <v>80</v>
      </c>
      <c r="I779" s="3" t="str">
        <f t="shared" si="532"/>
        <v>C U I T</v>
      </c>
      <c r="J779" s="33"/>
      <c r="K779" s="3"/>
      <c r="L779" s="41"/>
      <c r="M779" s="41"/>
      <c r="N779" s="41"/>
      <c r="O779" s="41"/>
      <c r="P779" s="41"/>
      <c r="Q779" s="41"/>
      <c r="R779" s="41"/>
      <c r="S779" s="41"/>
      <c r="T779" s="3" t="s">
        <v>645</v>
      </c>
      <c r="U779" s="3" t="str">
        <f t="shared" si="533"/>
        <v>PESOS ARGENTINOS</v>
      </c>
      <c r="V779" s="41">
        <v>1</v>
      </c>
      <c r="W779" s="41">
        <v>1</v>
      </c>
      <c r="X779" s="3">
        <v>0</v>
      </c>
      <c r="Y779" s="3" t="str">
        <f t="shared" si="534"/>
        <v>NO CORRESPONDE</v>
      </c>
      <c r="Z779" s="3"/>
      <c r="AA779" s="39" t="str">
        <f t="shared" si="539"/>
        <v/>
      </c>
      <c r="AC779" s="46"/>
      <c r="AD779" s="7"/>
      <c r="AE779" s="3" t="str">
        <f t="shared" si="535"/>
        <v/>
      </c>
      <c r="AF779" s="47">
        <f t="shared" si="571"/>
        <v>0</v>
      </c>
      <c r="AG779" s="46"/>
      <c r="AH779" s="7"/>
      <c r="AI779" s="3" t="str">
        <f t="shared" si="536"/>
        <v/>
      </c>
      <c r="AJ779" s="47">
        <f t="shared" si="572"/>
        <v>0</v>
      </c>
      <c r="AK779" s="53">
        <f t="shared" si="573"/>
        <v>0</v>
      </c>
      <c r="AL779" s="53">
        <f t="shared" si="574"/>
        <v>0</v>
      </c>
      <c r="AN779" s="56">
        <f t="shared" si="537"/>
        <v>0</v>
      </c>
      <c r="AP779" t="str">
        <f t="shared" si="540"/>
        <v/>
      </c>
      <c r="AQ779" t="str">
        <f t="shared" si="541"/>
        <v/>
      </c>
      <c r="AR779" t="str">
        <f t="shared" si="542"/>
        <v/>
      </c>
      <c r="AS779" t="str">
        <f t="shared" si="543"/>
        <v/>
      </c>
      <c r="AT779" t="str">
        <f t="shared" si="544"/>
        <v/>
      </c>
      <c r="AU779" t="str">
        <f t="shared" si="545"/>
        <v>80</v>
      </c>
      <c r="AV779" t="str">
        <f t="shared" si="546"/>
        <v/>
      </c>
      <c r="AW779" t="str">
        <f t="shared" si="547"/>
        <v xml:space="preserve">                              </v>
      </c>
      <c r="AX779" t="str">
        <f t="shared" si="548"/>
        <v>000000000000000</v>
      </c>
      <c r="AY779" t="str">
        <f t="shared" si="549"/>
        <v>000000000000000</v>
      </c>
      <c r="AZ779" t="str">
        <f t="shared" si="550"/>
        <v>000000000000000</v>
      </c>
      <c r="BA779" t="str">
        <f t="shared" si="551"/>
        <v>000000000000000</v>
      </c>
      <c r="BB779" t="str">
        <f t="shared" si="552"/>
        <v>000000000000000</v>
      </c>
      <c r="BC779" t="str">
        <f t="shared" si="553"/>
        <v>000000000000000</v>
      </c>
      <c r="BD779" t="str">
        <f t="shared" si="554"/>
        <v>000000000000000</v>
      </c>
      <c r="BE779" t="str">
        <f t="shared" si="555"/>
        <v>000000000000000</v>
      </c>
      <c r="BF779" t="str">
        <f t="shared" si="556"/>
        <v>PES</v>
      </c>
      <c r="BG779" t="str">
        <f t="shared" si="557"/>
        <v>0001000000</v>
      </c>
      <c r="BH779">
        <f t="shared" si="558"/>
        <v>1</v>
      </c>
      <c r="BI779" t="str">
        <f t="shared" si="559"/>
        <v xml:space="preserve"> </v>
      </c>
      <c r="BJ779" t="str">
        <f t="shared" si="560"/>
        <v>000000000000000</v>
      </c>
      <c r="BK779" t="str">
        <f t="shared" si="561"/>
        <v/>
      </c>
      <c r="BL779" t="str">
        <f t="shared" si="562"/>
        <v/>
      </c>
      <c r="BM779" t="str">
        <f t="shared" si="563"/>
        <v/>
      </c>
      <c r="BN779" t="str">
        <f t="shared" si="564"/>
        <v/>
      </c>
      <c r="BO779" t="str">
        <f t="shared" si="565"/>
        <v/>
      </c>
      <c r="BP779" t="str">
        <f t="shared" si="566"/>
        <v/>
      </c>
      <c r="BQ779" t="str">
        <f t="shared" si="567"/>
        <v/>
      </c>
      <c r="BR779" t="str">
        <f t="shared" si="568"/>
        <v/>
      </c>
      <c r="BS779" s="22" t="str">
        <f ca="1">IF(BT779="","",MAX($BS$5:INDIRECT(ADDRESS(ROW()-1,COLUMN())))+1)</f>
        <v/>
      </c>
      <c r="BT779" s="22" t="str">
        <f t="shared" si="569"/>
        <v/>
      </c>
      <c r="BU779" s="22" t="str">
        <f ca="1">IF(BV779="","",MAX($BU$5:INDIRECT(ADDRESS(ROW()-1,COLUMN())))+1)</f>
        <v/>
      </c>
      <c r="BV779" s="22" t="str">
        <f t="shared" si="570"/>
        <v/>
      </c>
    </row>
    <row r="780" spans="2:74">
      <c r="B780" s="39"/>
      <c r="C780" s="3"/>
      <c r="D780" s="3" t="str">
        <f t="shared" si="531"/>
        <v/>
      </c>
      <c r="E780" s="40"/>
      <c r="F780" s="40"/>
      <c r="G780" s="40">
        <f t="shared" si="538"/>
        <v>0</v>
      </c>
      <c r="H780" s="3">
        <v>80</v>
      </c>
      <c r="I780" s="3" t="str">
        <f t="shared" si="532"/>
        <v>C U I T</v>
      </c>
      <c r="J780" s="33"/>
      <c r="K780" s="3"/>
      <c r="L780" s="41"/>
      <c r="M780" s="41"/>
      <c r="N780" s="41"/>
      <c r="O780" s="41"/>
      <c r="P780" s="41"/>
      <c r="Q780" s="41"/>
      <c r="R780" s="41"/>
      <c r="S780" s="41"/>
      <c r="T780" s="3" t="s">
        <v>645</v>
      </c>
      <c r="U780" s="3" t="str">
        <f t="shared" si="533"/>
        <v>PESOS ARGENTINOS</v>
      </c>
      <c r="V780" s="41">
        <v>1</v>
      </c>
      <c r="W780" s="41">
        <v>1</v>
      </c>
      <c r="X780" s="3">
        <v>0</v>
      </c>
      <c r="Y780" s="3" t="str">
        <f t="shared" si="534"/>
        <v>NO CORRESPONDE</v>
      </c>
      <c r="Z780" s="3"/>
      <c r="AA780" s="39" t="str">
        <f t="shared" si="539"/>
        <v/>
      </c>
      <c r="AC780" s="46"/>
      <c r="AD780" s="7"/>
      <c r="AE780" s="3" t="str">
        <f t="shared" si="535"/>
        <v/>
      </c>
      <c r="AF780" s="47">
        <f t="shared" si="571"/>
        <v>0</v>
      </c>
      <c r="AG780" s="46"/>
      <c r="AH780" s="7"/>
      <c r="AI780" s="3" t="str">
        <f t="shared" si="536"/>
        <v/>
      </c>
      <c r="AJ780" s="47">
        <f t="shared" si="572"/>
        <v>0</v>
      </c>
      <c r="AK780" s="53">
        <f t="shared" si="573"/>
        <v>0</v>
      </c>
      <c r="AL780" s="53">
        <f t="shared" si="574"/>
        <v>0</v>
      </c>
      <c r="AN780" s="56">
        <f t="shared" si="537"/>
        <v>0</v>
      </c>
      <c r="AP780" t="str">
        <f t="shared" si="540"/>
        <v/>
      </c>
      <c r="AQ780" t="str">
        <f t="shared" si="541"/>
        <v/>
      </c>
      <c r="AR780" t="str">
        <f t="shared" si="542"/>
        <v/>
      </c>
      <c r="AS780" t="str">
        <f t="shared" si="543"/>
        <v/>
      </c>
      <c r="AT780" t="str">
        <f t="shared" si="544"/>
        <v/>
      </c>
      <c r="AU780" t="str">
        <f t="shared" si="545"/>
        <v>80</v>
      </c>
      <c r="AV780" t="str">
        <f t="shared" si="546"/>
        <v/>
      </c>
      <c r="AW780" t="str">
        <f t="shared" si="547"/>
        <v xml:space="preserve">                              </v>
      </c>
      <c r="AX780" t="str">
        <f t="shared" si="548"/>
        <v>000000000000000</v>
      </c>
      <c r="AY780" t="str">
        <f t="shared" si="549"/>
        <v>000000000000000</v>
      </c>
      <c r="AZ780" t="str">
        <f t="shared" si="550"/>
        <v>000000000000000</v>
      </c>
      <c r="BA780" t="str">
        <f t="shared" si="551"/>
        <v>000000000000000</v>
      </c>
      <c r="BB780" t="str">
        <f t="shared" si="552"/>
        <v>000000000000000</v>
      </c>
      <c r="BC780" t="str">
        <f t="shared" si="553"/>
        <v>000000000000000</v>
      </c>
      <c r="BD780" t="str">
        <f t="shared" si="554"/>
        <v>000000000000000</v>
      </c>
      <c r="BE780" t="str">
        <f t="shared" si="555"/>
        <v>000000000000000</v>
      </c>
      <c r="BF780" t="str">
        <f t="shared" si="556"/>
        <v>PES</v>
      </c>
      <c r="BG780" t="str">
        <f t="shared" si="557"/>
        <v>0001000000</v>
      </c>
      <c r="BH780">
        <f t="shared" si="558"/>
        <v>1</v>
      </c>
      <c r="BI780" t="str">
        <f t="shared" si="559"/>
        <v xml:space="preserve"> </v>
      </c>
      <c r="BJ780" t="str">
        <f t="shared" si="560"/>
        <v>000000000000000</v>
      </c>
      <c r="BK780" t="str">
        <f t="shared" si="561"/>
        <v/>
      </c>
      <c r="BL780" t="str">
        <f t="shared" si="562"/>
        <v/>
      </c>
      <c r="BM780" t="str">
        <f t="shared" si="563"/>
        <v/>
      </c>
      <c r="BN780" t="str">
        <f t="shared" si="564"/>
        <v/>
      </c>
      <c r="BO780" t="str">
        <f t="shared" si="565"/>
        <v/>
      </c>
      <c r="BP780" t="str">
        <f t="shared" si="566"/>
        <v/>
      </c>
      <c r="BQ780" t="str">
        <f t="shared" si="567"/>
        <v/>
      </c>
      <c r="BR780" t="str">
        <f t="shared" si="568"/>
        <v/>
      </c>
      <c r="BS780" s="22" t="str">
        <f ca="1">IF(BT780="","",MAX($BS$5:INDIRECT(ADDRESS(ROW()-1,COLUMN())))+1)</f>
        <v/>
      </c>
      <c r="BT780" s="22" t="str">
        <f t="shared" si="569"/>
        <v/>
      </c>
      <c r="BU780" s="22" t="str">
        <f ca="1">IF(BV780="","",MAX($BU$5:INDIRECT(ADDRESS(ROW()-1,COLUMN())))+1)</f>
        <v/>
      </c>
      <c r="BV780" s="22" t="str">
        <f t="shared" si="570"/>
        <v/>
      </c>
    </row>
    <row r="781" spans="2:74">
      <c r="B781" s="39"/>
      <c r="C781" s="3"/>
      <c r="D781" s="3" t="str">
        <f t="shared" si="531"/>
        <v/>
      </c>
      <c r="E781" s="40"/>
      <c r="F781" s="40"/>
      <c r="G781" s="40">
        <f t="shared" si="538"/>
        <v>0</v>
      </c>
      <c r="H781" s="3">
        <v>80</v>
      </c>
      <c r="I781" s="3" t="str">
        <f t="shared" si="532"/>
        <v>C U I T</v>
      </c>
      <c r="J781" s="33"/>
      <c r="K781" s="3"/>
      <c r="L781" s="41"/>
      <c r="M781" s="41"/>
      <c r="N781" s="41"/>
      <c r="O781" s="41"/>
      <c r="P781" s="41"/>
      <c r="Q781" s="41"/>
      <c r="R781" s="41"/>
      <c r="S781" s="41"/>
      <c r="T781" s="3" t="s">
        <v>645</v>
      </c>
      <c r="U781" s="3" t="str">
        <f t="shared" si="533"/>
        <v>PESOS ARGENTINOS</v>
      </c>
      <c r="V781" s="41">
        <v>1</v>
      </c>
      <c r="W781" s="41">
        <v>1</v>
      </c>
      <c r="X781" s="3">
        <v>0</v>
      </c>
      <c r="Y781" s="3" t="str">
        <f t="shared" si="534"/>
        <v>NO CORRESPONDE</v>
      </c>
      <c r="Z781" s="3"/>
      <c r="AA781" s="39" t="str">
        <f t="shared" si="539"/>
        <v/>
      </c>
      <c r="AC781" s="46"/>
      <c r="AD781" s="7"/>
      <c r="AE781" s="3" t="str">
        <f t="shared" si="535"/>
        <v/>
      </c>
      <c r="AF781" s="47">
        <f t="shared" si="571"/>
        <v>0</v>
      </c>
      <c r="AG781" s="46"/>
      <c r="AH781" s="7"/>
      <c r="AI781" s="3" t="str">
        <f t="shared" si="536"/>
        <v/>
      </c>
      <c r="AJ781" s="47">
        <f t="shared" si="572"/>
        <v>0</v>
      </c>
      <c r="AK781" s="53">
        <f t="shared" si="573"/>
        <v>0</v>
      </c>
      <c r="AL781" s="53">
        <f t="shared" si="574"/>
        <v>0</v>
      </c>
      <c r="AN781" s="56">
        <f t="shared" si="537"/>
        <v>0</v>
      </c>
      <c r="AP781" t="str">
        <f t="shared" si="540"/>
        <v/>
      </c>
      <c r="AQ781" t="str">
        <f t="shared" si="541"/>
        <v/>
      </c>
      <c r="AR781" t="str">
        <f t="shared" si="542"/>
        <v/>
      </c>
      <c r="AS781" t="str">
        <f t="shared" si="543"/>
        <v/>
      </c>
      <c r="AT781" t="str">
        <f t="shared" si="544"/>
        <v/>
      </c>
      <c r="AU781" t="str">
        <f t="shared" si="545"/>
        <v>80</v>
      </c>
      <c r="AV781" t="str">
        <f t="shared" si="546"/>
        <v/>
      </c>
      <c r="AW781" t="str">
        <f t="shared" si="547"/>
        <v xml:space="preserve">                              </v>
      </c>
      <c r="AX781" t="str">
        <f t="shared" si="548"/>
        <v>000000000000000</v>
      </c>
      <c r="AY781" t="str">
        <f t="shared" si="549"/>
        <v>000000000000000</v>
      </c>
      <c r="AZ781" t="str">
        <f t="shared" si="550"/>
        <v>000000000000000</v>
      </c>
      <c r="BA781" t="str">
        <f t="shared" si="551"/>
        <v>000000000000000</v>
      </c>
      <c r="BB781" t="str">
        <f t="shared" si="552"/>
        <v>000000000000000</v>
      </c>
      <c r="BC781" t="str">
        <f t="shared" si="553"/>
        <v>000000000000000</v>
      </c>
      <c r="BD781" t="str">
        <f t="shared" si="554"/>
        <v>000000000000000</v>
      </c>
      <c r="BE781" t="str">
        <f t="shared" si="555"/>
        <v>000000000000000</v>
      </c>
      <c r="BF781" t="str">
        <f t="shared" si="556"/>
        <v>PES</v>
      </c>
      <c r="BG781" t="str">
        <f t="shared" si="557"/>
        <v>0001000000</v>
      </c>
      <c r="BH781">
        <f t="shared" si="558"/>
        <v>1</v>
      </c>
      <c r="BI781" t="str">
        <f t="shared" si="559"/>
        <v xml:space="preserve"> </v>
      </c>
      <c r="BJ781" t="str">
        <f t="shared" si="560"/>
        <v>000000000000000</v>
      </c>
      <c r="BK781" t="str">
        <f t="shared" si="561"/>
        <v/>
      </c>
      <c r="BL781" t="str">
        <f t="shared" si="562"/>
        <v/>
      </c>
      <c r="BM781" t="str">
        <f t="shared" si="563"/>
        <v/>
      </c>
      <c r="BN781" t="str">
        <f t="shared" si="564"/>
        <v/>
      </c>
      <c r="BO781" t="str">
        <f t="shared" si="565"/>
        <v/>
      </c>
      <c r="BP781" t="str">
        <f t="shared" si="566"/>
        <v/>
      </c>
      <c r="BQ781" t="str">
        <f t="shared" si="567"/>
        <v/>
      </c>
      <c r="BR781" t="str">
        <f t="shared" si="568"/>
        <v/>
      </c>
      <c r="BS781" s="22" t="str">
        <f ca="1">IF(BT781="","",MAX($BS$5:INDIRECT(ADDRESS(ROW()-1,COLUMN())))+1)</f>
        <v/>
      </c>
      <c r="BT781" s="22" t="str">
        <f t="shared" si="569"/>
        <v/>
      </c>
      <c r="BU781" s="22" t="str">
        <f ca="1">IF(BV781="","",MAX($BU$5:INDIRECT(ADDRESS(ROW()-1,COLUMN())))+1)</f>
        <v/>
      </c>
      <c r="BV781" s="22" t="str">
        <f t="shared" si="570"/>
        <v/>
      </c>
    </row>
    <row r="782" spans="2:74">
      <c r="B782" s="39"/>
      <c r="C782" s="3"/>
      <c r="D782" s="3" t="str">
        <f t="shared" si="531"/>
        <v/>
      </c>
      <c r="E782" s="40"/>
      <c r="F782" s="40"/>
      <c r="G782" s="40">
        <f t="shared" si="538"/>
        <v>0</v>
      </c>
      <c r="H782" s="3">
        <v>80</v>
      </c>
      <c r="I782" s="3" t="str">
        <f t="shared" si="532"/>
        <v>C U I T</v>
      </c>
      <c r="J782" s="33"/>
      <c r="K782" s="3"/>
      <c r="L782" s="41"/>
      <c r="M782" s="41"/>
      <c r="N782" s="41"/>
      <c r="O782" s="41"/>
      <c r="P782" s="41"/>
      <c r="Q782" s="41"/>
      <c r="R782" s="41"/>
      <c r="S782" s="41"/>
      <c r="T782" s="3" t="s">
        <v>645</v>
      </c>
      <c r="U782" s="3" t="str">
        <f t="shared" si="533"/>
        <v>PESOS ARGENTINOS</v>
      </c>
      <c r="V782" s="41">
        <v>1</v>
      </c>
      <c r="W782" s="41">
        <v>1</v>
      </c>
      <c r="X782" s="3">
        <v>0</v>
      </c>
      <c r="Y782" s="3" t="str">
        <f t="shared" si="534"/>
        <v>NO CORRESPONDE</v>
      </c>
      <c r="Z782" s="3"/>
      <c r="AA782" s="39" t="str">
        <f t="shared" si="539"/>
        <v/>
      </c>
      <c r="AC782" s="46"/>
      <c r="AD782" s="7"/>
      <c r="AE782" s="3" t="str">
        <f t="shared" si="535"/>
        <v/>
      </c>
      <c r="AF782" s="47">
        <f t="shared" si="571"/>
        <v>0</v>
      </c>
      <c r="AG782" s="46"/>
      <c r="AH782" s="7"/>
      <c r="AI782" s="3" t="str">
        <f t="shared" si="536"/>
        <v/>
      </c>
      <c r="AJ782" s="47">
        <f t="shared" si="572"/>
        <v>0</v>
      </c>
      <c r="AK782" s="53">
        <f t="shared" si="573"/>
        <v>0</v>
      </c>
      <c r="AL782" s="53">
        <f t="shared" si="574"/>
        <v>0</v>
      </c>
      <c r="AN782" s="56">
        <f t="shared" si="537"/>
        <v>0</v>
      </c>
      <c r="AP782" t="str">
        <f t="shared" si="540"/>
        <v/>
      </c>
      <c r="AQ782" t="str">
        <f t="shared" si="541"/>
        <v/>
      </c>
      <c r="AR782" t="str">
        <f t="shared" si="542"/>
        <v/>
      </c>
      <c r="AS782" t="str">
        <f t="shared" si="543"/>
        <v/>
      </c>
      <c r="AT782" t="str">
        <f t="shared" si="544"/>
        <v/>
      </c>
      <c r="AU782" t="str">
        <f t="shared" si="545"/>
        <v>80</v>
      </c>
      <c r="AV782" t="str">
        <f t="shared" si="546"/>
        <v/>
      </c>
      <c r="AW782" t="str">
        <f t="shared" si="547"/>
        <v xml:space="preserve">                              </v>
      </c>
      <c r="AX782" t="str">
        <f t="shared" si="548"/>
        <v>000000000000000</v>
      </c>
      <c r="AY782" t="str">
        <f t="shared" si="549"/>
        <v>000000000000000</v>
      </c>
      <c r="AZ782" t="str">
        <f t="shared" si="550"/>
        <v>000000000000000</v>
      </c>
      <c r="BA782" t="str">
        <f t="shared" si="551"/>
        <v>000000000000000</v>
      </c>
      <c r="BB782" t="str">
        <f t="shared" si="552"/>
        <v>000000000000000</v>
      </c>
      <c r="BC782" t="str">
        <f t="shared" si="553"/>
        <v>000000000000000</v>
      </c>
      <c r="BD782" t="str">
        <f t="shared" si="554"/>
        <v>000000000000000</v>
      </c>
      <c r="BE782" t="str">
        <f t="shared" si="555"/>
        <v>000000000000000</v>
      </c>
      <c r="BF782" t="str">
        <f t="shared" si="556"/>
        <v>PES</v>
      </c>
      <c r="BG782" t="str">
        <f t="shared" si="557"/>
        <v>0001000000</v>
      </c>
      <c r="BH782">
        <f t="shared" si="558"/>
        <v>1</v>
      </c>
      <c r="BI782" t="str">
        <f t="shared" si="559"/>
        <v xml:space="preserve"> </v>
      </c>
      <c r="BJ782" t="str">
        <f t="shared" si="560"/>
        <v>000000000000000</v>
      </c>
      <c r="BK782" t="str">
        <f t="shared" si="561"/>
        <v/>
      </c>
      <c r="BL782" t="str">
        <f t="shared" si="562"/>
        <v/>
      </c>
      <c r="BM782" t="str">
        <f t="shared" si="563"/>
        <v/>
      </c>
      <c r="BN782" t="str">
        <f t="shared" si="564"/>
        <v/>
      </c>
      <c r="BO782" t="str">
        <f t="shared" si="565"/>
        <v/>
      </c>
      <c r="BP782" t="str">
        <f t="shared" si="566"/>
        <v/>
      </c>
      <c r="BQ782" t="str">
        <f t="shared" si="567"/>
        <v/>
      </c>
      <c r="BR782" t="str">
        <f t="shared" si="568"/>
        <v/>
      </c>
      <c r="BS782" s="22" t="str">
        <f ca="1">IF(BT782="","",MAX($BS$5:INDIRECT(ADDRESS(ROW()-1,COLUMN())))+1)</f>
        <v/>
      </c>
      <c r="BT782" s="22" t="str">
        <f t="shared" si="569"/>
        <v/>
      </c>
      <c r="BU782" s="22" t="str">
        <f ca="1">IF(BV782="","",MAX($BU$5:INDIRECT(ADDRESS(ROW()-1,COLUMN())))+1)</f>
        <v/>
      </c>
      <c r="BV782" s="22" t="str">
        <f t="shared" si="570"/>
        <v/>
      </c>
    </row>
    <row r="783" spans="2:74">
      <c r="B783" s="39"/>
      <c r="C783" s="3"/>
      <c r="D783" s="3" t="str">
        <f t="shared" si="531"/>
        <v/>
      </c>
      <c r="E783" s="40"/>
      <c r="F783" s="40"/>
      <c r="G783" s="40">
        <f t="shared" si="538"/>
        <v>0</v>
      </c>
      <c r="H783" s="3">
        <v>80</v>
      </c>
      <c r="I783" s="3" t="str">
        <f t="shared" si="532"/>
        <v>C U I T</v>
      </c>
      <c r="J783" s="33"/>
      <c r="K783" s="3"/>
      <c r="L783" s="41"/>
      <c r="M783" s="41"/>
      <c r="N783" s="41"/>
      <c r="O783" s="41"/>
      <c r="P783" s="41"/>
      <c r="Q783" s="41"/>
      <c r="R783" s="41"/>
      <c r="S783" s="41"/>
      <c r="T783" s="3" t="s">
        <v>645</v>
      </c>
      <c r="U783" s="3" t="str">
        <f t="shared" si="533"/>
        <v>PESOS ARGENTINOS</v>
      </c>
      <c r="V783" s="41">
        <v>1</v>
      </c>
      <c r="W783" s="41">
        <v>1</v>
      </c>
      <c r="X783" s="3">
        <v>0</v>
      </c>
      <c r="Y783" s="3" t="str">
        <f t="shared" si="534"/>
        <v>NO CORRESPONDE</v>
      </c>
      <c r="Z783" s="3"/>
      <c r="AA783" s="39" t="str">
        <f t="shared" si="539"/>
        <v/>
      </c>
      <c r="AC783" s="46"/>
      <c r="AD783" s="7"/>
      <c r="AE783" s="3" t="str">
        <f t="shared" si="535"/>
        <v/>
      </c>
      <c r="AF783" s="47">
        <f t="shared" si="571"/>
        <v>0</v>
      </c>
      <c r="AG783" s="46"/>
      <c r="AH783" s="7"/>
      <c r="AI783" s="3" t="str">
        <f t="shared" si="536"/>
        <v/>
      </c>
      <c r="AJ783" s="47">
        <f t="shared" si="572"/>
        <v>0</v>
      </c>
      <c r="AK783" s="53">
        <f t="shared" si="573"/>
        <v>0</v>
      </c>
      <c r="AL783" s="53">
        <f t="shared" si="574"/>
        <v>0</v>
      </c>
      <c r="AN783" s="56">
        <f t="shared" si="537"/>
        <v>0</v>
      </c>
      <c r="AP783" t="str">
        <f t="shared" si="540"/>
        <v/>
      </c>
      <c r="AQ783" t="str">
        <f t="shared" si="541"/>
        <v/>
      </c>
      <c r="AR783" t="str">
        <f t="shared" si="542"/>
        <v/>
      </c>
      <c r="AS783" t="str">
        <f t="shared" si="543"/>
        <v/>
      </c>
      <c r="AT783" t="str">
        <f t="shared" si="544"/>
        <v/>
      </c>
      <c r="AU783" t="str">
        <f t="shared" si="545"/>
        <v>80</v>
      </c>
      <c r="AV783" t="str">
        <f t="shared" si="546"/>
        <v/>
      </c>
      <c r="AW783" t="str">
        <f t="shared" si="547"/>
        <v xml:space="preserve">                              </v>
      </c>
      <c r="AX783" t="str">
        <f t="shared" si="548"/>
        <v>000000000000000</v>
      </c>
      <c r="AY783" t="str">
        <f t="shared" si="549"/>
        <v>000000000000000</v>
      </c>
      <c r="AZ783" t="str">
        <f t="shared" si="550"/>
        <v>000000000000000</v>
      </c>
      <c r="BA783" t="str">
        <f t="shared" si="551"/>
        <v>000000000000000</v>
      </c>
      <c r="BB783" t="str">
        <f t="shared" si="552"/>
        <v>000000000000000</v>
      </c>
      <c r="BC783" t="str">
        <f t="shared" si="553"/>
        <v>000000000000000</v>
      </c>
      <c r="BD783" t="str">
        <f t="shared" si="554"/>
        <v>000000000000000</v>
      </c>
      <c r="BE783" t="str">
        <f t="shared" si="555"/>
        <v>000000000000000</v>
      </c>
      <c r="BF783" t="str">
        <f t="shared" si="556"/>
        <v>PES</v>
      </c>
      <c r="BG783" t="str">
        <f t="shared" si="557"/>
        <v>0001000000</v>
      </c>
      <c r="BH783">
        <f t="shared" si="558"/>
        <v>1</v>
      </c>
      <c r="BI783" t="str">
        <f t="shared" si="559"/>
        <v xml:space="preserve"> </v>
      </c>
      <c r="BJ783" t="str">
        <f t="shared" si="560"/>
        <v>000000000000000</v>
      </c>
      <c r="BK783" t="str">
        <f t="shared" si="561"/>
        <v/>
      </c>
      <c r="BL783" t="str">
        <f t="shared" si="562"/>
        <v/>
      </c>
      <c r="BM783" t="str">
        <f t="shared" si="563"/>
        <v/>
      </c>
      <c r="BN783" t="str">
        <f t="shared" si="564"/>
        <v/>
      </c>
      <c r="BO783" t="str">
        <f t="shared" si="565"/>
        <v/>
      </c>
      <c r="BP783" t="str">
        <f t="shared" si="566"/>
        <v/>
      </c>
      <c r="BQ783" t="str">
        <f t="shared" si="567"/>
        <v/>
      </c>
      <c r="BR783" t="str">
        <f t="shared" si="568"/>
        <v/>
      </c>
      <c r="BS783" s="22" t="str">
        <f ca="1">IF(BT783="","",MAX($BS$5:INDIRECT(ADDRESS(ROW()-1,COLUMN())))+1)</f>
        <v/>
      </c>
      <c r="BT783" s="22" t="str">
        <f t="shared" si="569"/>
        <v/>
      </c>
      <c r="BU783" s="22" t="str">
        <f ca="1">IF(BV783="","",MAX($BU$5:INDIRECT(ADDRESS(ROW()-1,COLUMN())))+1)</f>
        <v/>
      </c>
      <c r="BV783" s="22" t="str">
        <f t="shared" si="570"/>
        <v/>
      </c>
    </row>
    <row r="784" spans="2:74">
      <c r="B784" s="39"/>
      <c r="C784" s="3"/>
      <c r="D784" s="3" t="str">
        <f t="shared" si="531"/>
        <v/>
      </c>
      <c r="E784" s="40"/>
      <c r="F784" s="40"/>
      <c r="G784" s="40">
        <f t="shared" si="538"/>
        <v>0</v>
      </c>
      <c r="H784" s="3">
        <v>80</v>
      </c>
      <c r="I784" s="3" t="str">
        <f t="shared" si="532"/>
        <v>C U I T</v>
      </c>
      <c r="J784" s="33"/>
      <c r="K784" s="3"/>
      <c r="L784" s="41"/>
      <c r="M784" s="41"/>
      <c r="N784" s="41"/>
      <c r="O784" s="41"/>
      <c r="P784" s="41"/>
      <c r="Q784" s="41"/>
      <c r="R784" s="41"/>
      <c r="S784" s="41"/>
      <c r="T784" s="3" t="s">
        <v>645</v>
      </c>
      <c r="U784" s="3" t="str">
        <f t="shared" si="533"/>
        <v>PESOS ARGENTINOS</v>
      </c>
      <c r="V784" s="41">
        <v>1</v>
      </c>
      <c r="W784" s="41">
        <v>1</v>
      </c>
      <c r="X784" s="3">
        <v>0</v>
      </c>
      <c r="Y784" s="3" t="str">
        <f t="shared" si="534"/>
        <v>NO CORRESPONDE</v>
      </c>
      <c r="Z784" s="3"/>
      <c r="AA784" s="39" t="str">
        <f t="shared" si="539"/>
        <v/>
      </c>
      <c r="AC784" s="46"/>
      <c r="AD784" s="7"/>
      <c r="AE784" s="3" t="str">
        <f t="shared" si="535"/>
        <v/>
      </c>
      <c r="AF784" s="47">
        <f t="shared" si="571"/>
        <v>0</v>
      </c>
      <c r="AG784" s="46"/>
      <c r="AH784" s="7"/>
      <c r="AI784" s="3" t="str">
        <f t="shared" si="536"/>
        <v/>
      </c>
      <c r="AJ784" s="47">
        <f t="shared" si="572"/>
        <v>0</v>
      </c>
      <c r="AK784" s="53">
        <f t="shared" si="573"/>
        <v>0</v>
      </c>
      <c r="AL784" s="53">
        <f t="shared" si="574"/>
        <v>0</v>
      </c>
      <c r="AN784" s="56">
        <f t="shared" si="537"/>
        <v>0</v>
      </c>
      <c r="AP784" t="str">
        <f t="shared" si="540"/>
        <v/>
      </c>
      <c r="AQ784" t="str">
        <f t="shared" si="541"/>
        <v/>
      </c>
      <c r="AR784" t="str">
        <f t="shared" si="542"/>
        <v/>
      </c>
      <c r="AS784" t="str">
        <f t="shared" si="543"/>
        <v/>
      </c>
      <c r="AT784" t="str">
        <f t="shared" si="544"/>
        <v/>
      </c>
      <c r="AU784" t="str">
        <f t="shared" si="545"/>
        <v>80</v>
      </c>
      <c r="AV784" t="str">
        <f t="shared" si="546"/>
        <v/>
      </c>
      <c r="AW784" t="str">
        <f t="shared" si="547"/>
        <v xml:space="preserve">                              </v>
      </c>
      <c r="AX784" t="str">
        <f t="shared" si="548"/>
        <v>000000000000000</v>
      </c>
      <c r="AY784" t="str">
        <f t="shared" si="549"/>
        <v>000000000000000</v>
      </c>
      <c r="AZ784" t="str">
        <f t="shared" si="550"/>
        <v>000000000000000</v>
      </c>
      <c r="BA784" t="str">
        <f t="shared" si="551"/>
        <v>000000000000000</v>
      </c>
      <c r="BB784" t="str">
        <f t="shared" si="552"/>
        <v>000000000000000</v>
      </c>
      <c r="BC784" t="str">
        <f t="shared" si="553"/>
        <v>000000000000000</v>
      </c>
      <c r="BD784" t="str">
        <f t="shared" si="554"/>
        <v>000000000000000</v>
      </c>
      <c r="BE784" t="str">
        <f t="shared" si="555"/>
        <v>000000000000000</v>
      </c>
      <c r="BF784" t="str">
        <f t="shared" si="556"/>
        <v>PES</v>
      </c>
      <c r="BG784" t="str">
        <f t="shared" si="557"/>
        <v>0001000000</v>
      </c>
      <c r="BH784">
        <f t="shared" si="558"/>
        <v>1</v>
      </c>
      <c r="BI784" t="str">
        <f t="shared" si="559"/>
        <v xml:space="preserve"> </v>
      </c>
      <c r="BJ784" t="str">
        <f t="shared" si="560"/>
        <v>000000000000000</v>
      </c>
      <c r="BK784" t="str">
        <f t="shared" si="561"/>
        <v/>
      </c>
      <c r="BL784" t="str">
        <f t="shared" si="562"/>
        <v/>
      </c>
      <c r="BM784" t="str">
        <f t="shared" si="563"/>
        <v/>
      </c>
      <c r="BN784" t="str">
        <f t="shared" si="564"/>
        <v/>
      </c>
      <c r="BO784" t="str">
        <f t="shared" si="565"/>
        <v/>
      </c>
      <c r="BP784" t="str">
        <f t="shared" si="566"/>
        <v/>
      </c>
      <c r="BQ784" t="str">
        <f t="shared" si="567"/>
        <v/>
      </c>
      <c r="BR784" t="str">
        <f t="shared" si="568"/>
        <v/>
      </c>
      <c r="BS784" s="22" t="str">
        <f ca="1">IF(BT784="","",MAX($BS$5:INDIRECT(ADDRESS(ROW()-1,COLUMN())))+1)</f>
        <v/>
      </c>
      <c r="BT784" s="22" t="str">
        <f t="shared" si="569"/>
        <v/>
      </c>
      <c r="BU784" s="22" t="str">
        <f ca="1">IF(BV784="","",MAX($BU$5:INDIRECT(ADDRESS(ROW()-1,COLUMN())))+1)</f>
        <v/>
      </c>
      <c r="BV784" s="22" t="str">
        <f t="shared" si="570"/>
        <v/>
      </c>
    </row>
    <row r="785" spans="2:74">
      <c r="B785" s="39"/>
      <c r="C785" s="3"/>
      <c r="D785" s="3" t="str">
        <f t="shared" si="531"/>
        <v/>
      </c>
      <c r="E785" s="40"/>
      <c r="F785" s="40"/>
      <c r="G785" s="40">
        <f t="shared" si="538"/>
        <v>0</v>
      </c>
      <c r="H785" s="3">
        <v>80</v>
      </c>
      <c r="I785" s="3" t="str">
        <f t="shared" si="532"/>
        <v>C U I T</v>
      </c>
      <c r="J785" s="33"/>
      <c r="K785" s="3"/>
      <c r="L785" s="41"/>
      <c r="M785" s="41"/>
      <c r="N785" s="41"/>
      <c r="O785" s="41"/>
      <c r="P785" s="41"/>
      <c r="Q785" s="41"/>
      <c r="R785" s="41"/>
      <c r="S785" s="41"/>
      <c r="T785" s="3" t="s">
        <v>645</v>
      </c>
      <c r="U785" s="3" t="str">
        <f t="shared" si="533"/>
        <v>PESOS ARGENTINOS</v>
      </c>
      <c r="V785" s="41">
        <v>1</v>
      </c>
      <c r="W785" s="41">
        <v>1</v>
      </c>
      <c r="X785" s="3">
        <v>0</v>
      </c>
      <c r="Y785" s="3" t="str">
        <f t="shared" si="534"/>
        <v>NO CORRESPONDE</v>
      </c>
      <c r="Z785" s="3"/>
      <c r="AA785" s="39" t="str">
        <f t="shared" si="539"/>
        <v/>
      </c>
      <c r="AC785" s="46"/>
      <c r="AD785" s="7"/>
      <c r="AE785" s="3" t="str">
        <f t="shared" si="535"/>
        <v/>
      </c>
      <c r="AF785" s="47">
        <f t="shared" si="571"/>
        <v>0</v>
      </c>
      <c r="AG785" s="46"/>
      <c r="AH785" s="7"/>
      <c r="AI785" s="3" t="str">
        <f t="shared" si="536"/>
        <v/>
      </c>
      <c r="AJ785" s="47">
        <f t="shared" si="572"/>
        <v>0</v>
      </c>
      <c r="AK785" s="53">
        <f t="shared" si="573"/>
        <v>0</v>
      </c>
      <c r="AL785" s="53">
        <f t="shared" si="574"/>
        <v>0</v>
      </c>
      <c r="AN785" s="56">
        <f t="shared" si="537"/>
        <v>0</v>
      </c>
      <c r="AP785" t="str">
        <f t="shared" si="540"/>
        <v/>
      </c>
      <c r="AQ785" t="str">
        <f t="shared" si="541"/>
        <v/>
      </c>
      <c r="AR785" t="str">
        <f t="shared" si="542"/>
        <v/>
      </c>
      <c r="AS785" t="str">
        <f t="shared" si="543"/>
        <v/>
      </c>
      <c r="AT785" t="str">
        <f t="shared" si="544"/>
        <v/>
      </c>
      <c r="AU785" t="str">
        <f t="shared" si="545"/>
        <v>80</v>
      </c>
      <c r="AV785" t="str">
        <f t="shared" si="546"/>
        <v/>
      </c>
      <c r="AW785" t="str">
        <f t="shared" si="547"/>
        <v xml:space="preserve">                              </v>
      </c>
      <c r="AX785" t="str">
        <f t="shared" si="548"/>
        <v>000000000000000</v>
      </c>
      <c r="AY785" t="str">
        <f t="shared" si="549"/>
        <v>000000000000000</v>
      </c>
      <c r="AZ785" t="str">
        <f t="shared" si="550"/>
        <v>000000000000000</v>
      </c>
      <c r="BA785" t="str">
        <f t="shared" si="551"/>
        <v>000000000000000</v>
      </c>
      <c r="BB785" t="str">
        <f t="shared" si="552"/>
        <v>000000000000000</v>
      </c>
      <c r="BC785" t="str">
        <f t="shared" si="553"/>
        <v>000000000000000</v>
      </c>
      <c r="BD785" t="str">
        <f t="shared" si="554"/>
        <v>000000000000000</v>
      </c>
      <c r="BE785" t="str">
        <f t="shared" si="555"/>
        <v>000000000000000</v>
      </c>
      <c r="BF785" t="str">
        <f t="shared" si="556"/>
        <v>PES</v>
      </c>
      <c r="BG785" t="str">
        <f t="shared" si="557"/>
        <v>0001000000</v>
      </c>
      <c r="BH785">
        <f t="shared" si="558"/>
        <v>1</v>
      </c>
      <c r="BI785" t="str">
        <f t="shared" si="559"/>
        <v xml:space="preserve"> </v>
      </c>
      <c r="BJ785" t="str">
        <f t="shared" si="560"/>
        <v>000000000000000</v>
      </c>
      <c r="BK785" t="str">
        <f t="shared" si="561"/>
        <v/>
      </c>
      <c r="BL785" t="str">
        <f t="shared" si="562"/>
        <v/>
      </c>
      <c r="BM785" t="str">
        <f t="shared" si="563"/>
        <v/>
      </c>
      <c r="BN785" t="str">
        <f t="shared" si="564"/>
        <v/>
      </c>
      <c r="BO785" t="str">
        <f t="shared" si="565"/>
        <v/>
      </c>
      <c r="BP785" t="str">
        <f t="shared" si="566"/>
        <v/>
      </c>
      <c r="BQ785" t="str">
        <f t="shared" si="567"/>
        <v/>
      </c>
      <c r="BR785" t="str">
        <f t="shared" si="568"/>
        <v/>
      </c>
      <c r="BS785" s="22" t="str">
        <f ca="1">IF(BT785="","",MAX($BS$5:INDIRECT(ADDRESS(ROW()-1,COLUMN())))+1)</f>
        <v/>
      </c>
      <c r="BT785" s="22" t="str">
        <f t="shared" si="569"/>
        <v/>
      </c>
      <c r="BU785" s="22" t="str">
        <f ca="1">IF(BV785="","",MAX($BU$5:INDIRECT(ADDRESS(ROW()-1,COLUMN())))+1)</f>
        <v/>
      </c>
      <c r="BV785" s="22" t="str">
        <f t="shared" si="570"/>
        <v/>
      </c>
    </row>
    <row r="786" spans="2:74">
      <c r="B786" s="39"/>
      <c r="C786" s="3"/>
      <c r="D786" s="3" t="str">
        <f t="shared" si="531"/>
        <v/>
      </c>
      <c r="E786" s="40"/>
      <c r="F786" s="40"/>
      <c r="G786" s="40">
        <f t="shared" si="538"/>
        <v>0</v>
      </c>
      <c r="H786" s="3">
        <v>80</v>
      </c>
      <c r="I786" s="3" t="str">
        <f t="shared" si="532"/>
        <v>C U I T</v>
      </c>
      <c r="J786" s="33"/>
      <c r="K786" s="3"/>
      <c r="L786" s="41"/>
      <c r="M786" s="41"/>
      <c r="N786" s="41"/>
      <c r="O786" s="41"/>
      <c r="P786" s="41"/>
      <c r="Q786" s="41"/>
      <c r="R786" s="41"/>
      <c r="S786" s="41"/>
      <c r="T786" s="3" t="s">
        <v>645</v>
      </c>
      <c r="U786" s="3" t="str">
        <f t="shared" si="533"/>
        <v>PESOS ARGENTINOS</v>
      </c>
      <c r="V786" s="41">
        <v>1</v>
      </c>
      <c r="W786" s="41">
        <v>1</v>
      </c>
      <c r="X786" s="3">
        <v>0</v>
      </c>
      <c r="Y786" s="3" t="str">
        <f t="shared" si="534"/>
        <v>NO CORRESPONDE</v>
      </c>
      <c r="Z786" s="3"/>
      <c r="AA786" s="39" t="str">
        <f t="shared" si="539"/>
        <v/>
      </c>
      <c r="AC786" s="46"/>
      <c r="AD786" s="7"/>
      <c r="AE786" s="3" t="str">
        <f t="shared" si="535"/>
        <v/>
      </c>
      <c r="AF786" s="47">
        <f t="shared" si="571"/>
        <v>0</v>
      </c>
      <c r="AG786" s="46"/>
      <c r="AH786" s="7"/>
      <c r="AI786" s="3" t="str">
        <f t="shared" si="536"/>
        <v/>
      </c>
      <c r="AJ786" s="47">
        <f t="shared" si="572"/>
        <v>0</v>
      </c>
      <c r="AK786" s="53">
        <f t="shared" si="573"/>
        <v>0</v>
      </c>
      <c r="AL786" s="53">
        <f t="shared" si="574"/>
        <v>0</v>
      </c>
      <c r="AN786" s="56">
        <f t="shared" si="537"/>
        <v>0</v>
      </c>
      <c r="AP786" t="str">
        <f t="shared" si="540"/>
        <v/>
      </c>
      <c r="AQ786" t="str">
        <f t="shared" si="541"/>
        <v/>
      </c>
      <c r="AR786" t="str">
        <f t="shared" si="542"/>
        <v/>
      </c>
      <c r="AS786" t="str">
        <f t="shared" si="543"/>
        <v/>
      </c>
      <c r="AT786" t="str">
        <f t="shared" si="544"/>
        <v/>
      </c>
      <c r="AU786" t="str">
        <f t="shared" si="545"/>
        <v>80</v>
      </c>
      <c r="AV786" t="str">
        <f t="shared" si="546"/>
        <v/>
      </c>
      <c r="AW786" t="str">
        <f t="shared" si="547"/>
        <v xml:space="preserve">                              </v>
      </c>
      <c r="AX786" t="str">
        <f t="shared" si="548"/>
        <v>000000000000000</v>
      </c>
      <c r="AY786" t="str">
        <f t="shared" si="549"/>
        <v>000000000000000</v>
      </c>
      <c r="AZ786" t="str">
        <f t="shared" si="550"/>
        <v>000000000000000</v>
      </c>
      <c r="BA786" t="str">
        <f t="shared" si="551"/>
        <v>000000000000000</v>
      </c>
      <c r="BB786" t="str">
        <f t="shared" si="552"/>
        <v>000000000000000</v>
      </c>
      <c r="BC786" t="str">
        <f t="shared" si="553"/>
        <v>000000000000000</v>
      </c>
      <c r="BD786" t="str">
        <f t="shared" si="554"/>
        <v>000000000000000</v>
      </c>
      <c r="BE786" t="str">
        <f t="shared" si="555"/>
        <v>000000000000000</v>
      </c>
      <c r="BF786" t="str">
        <f t="shared" si="556"/>
        <v>PES</v>
      </c>
      <c r="BG786" t="str">
        <f t="shared" si="557"/>
        <v>0001000000</v>
      </c>
      <c r="BH786">
        <f t="shared" si="558"/>
        <v>1</v>
      </c>
      <c r="BI786" t="str">
        <f t="shared" si="559"/>
        <v xml:space="preserve"> </v>
      </c>
      <c r="BJ786" t="str">
        <f t="shared" si="560"/>
        <v>000000000000000</v>
      </c>
      <c r="BK786" t="str">
        <f t="shared" si="561"/>
        <v/>
      </c>
      <c r="BL786" t="str">
        <f t="shared" si="562"/>
        <v/>
      </c>
      <c r="BM786" t="str">
        <f t="shared" si="563"/>
        <v/>
      </c>
      <c r="BN786" t="str">
        <f t="shared" si="564"/>
        <v/>
      </c>
      <c r="BO786" t="str">
        <f t="shared" si="565"/>
        <v/>
      </c>
      <c r="BP786" t="str">
        <f t="shared" si="566"/>
        <v/>
      </c>
      <c r="BQ786" t="str">
        <f t="shared" si="567"/>
        <v/>
      </c>
      <c r="BR786" t="str">
        <f t="shared" si="568"/>
        <v/>
      </c>
      <c r="BS786" s="22" t="str">
        <f ca="1">IF(BT786="","",MAX($BS$5:INDIRECT(ADDRESS(ROW()-1,COLUMN())))+1)</f>
        <v/>
      </c>
      <c r="BT786" s="22" t="str">
        <f t="shared" si="569"/>
        <v/>
      </c>
      <c r="BU786" s="22" t="str">
        <f ca="1">IF(BV786="","",MAX($BU$5:INDIRECT(ADDRESS(ROW()-1,COLUMN())))+1)</f>
        <v/>
      </c>
      <c r="BV786" s="22" t="str">
        <f t="shared" si="570"/>
        <v/>
      </c>
    </row>
    <row r="787" spans="2:74">
      <c r="B787" s="39"/>
      <c r="C787" s="3"/>
      <c r="D787" s="3" t="str">
        <f t="shared" si="531"/>
        <v/>
      </c>
      <c r="E787" s="40"/>
      <c r="F787" s="40"/>
      <c r="G787" s="40">
        <f t="shared" si="538"/>
        <v>0</v>
      </c>
      <c r="H787" s="3">
        <v>80</v>
      </c>
      <c r="I787" s="3" t="str">
        <f t="shared" si="532"/>
        <v>C U I T</v>
      </c>
      <c r="J787" s="33"/>
      <c r="K787" s="3"/>
      <c r="L787" s="41"/>
      <c r="M787" s="41"/>
      <c r="N787" s="41"/>
      <c r="O787" s="41"/>
      <c r="P787" s="41"/>
      <c r="Q787" s="41"/>
      <c r="R787" s="41"/>
      <c r="S787" s="41"/>
      <c r="T787" s="3" t="s">
        <v>645</v>
      </c>
      <c r="U787" s="3" t="str">
        <f t="shared" si="533"/>
        <v>PESOS ARGENTINOS</v>
      </c>
      <c r="V787" s="41">
        <v>1</v>
      </c>
      <c r="W787" s="41">
        <v>1</v>
      </c>
      <c r="X787" s="3">
        <v>0</v>
      </c>
      <c r="Y787" s="3" t="str">
        <f t="shared" si="534"/>
        <v>NO CORRESPONDE</v>
      </c>
      <c r="Z787" s="3"/>
      <c r="AA787" s="39" t="str">
        <f t="shared" si="539"/>
        <v/>
      </c>
      <c r="AC787" s="46"/>
      <c r="AD787" s="7"/>
      <c r="AE787" s="3" t="str">
        <f t="shared" si="535"/>
        <v/>
      </c>
      <c r="AF787" s="47">
        <f t="shared" si="571"/>
        <v>0</v>
      </c>
      <c r="AG787" s="46"/>
      <c r="AH787" s="7"/>
      <c r="AI787" s="3" t="str">
        <f t="shared" si="536"/>
        <v/>
      </c>
      <c r="AJ787" s="47">
        <f t="shared" si="572"/>
        <v>0</v>
      </c>
      <c r="AK787" s="53">
        <f t="shared" si="573"/>
        <v>0</v>
      </c>
      <c r="AL787" s="53">
        <f t="shared" si="574"/>
        <v>0</v>
      </c>
      <c r="AN787" s="56">
        <f t="shared" si="537"/>
        <v>0</v>
      </c>
      <c r="AP787" t="str">
        <f t="shared" si="540"/>
        <v/>
      </c>
      <c r="AQ787" t="str">
        <f t="shared" si="541"/>
        <v/>
      </c>
      <c r="AR787" t="str">
        <f t="shared" si="542"/>
        <v/>
      </c>
      <c r="AS787" t="str">
        <f t="shared" si="543"/>
        <v/>
      </c>
      <c r="AT787" t="str">
        <f t="shared" si="544"/>
        <v/>
      </c>
      <c r="AU787" t="str">
        <f t="shared" si="545"/>
        <v>80</v>
      </c>
      <c r="AV787" t="str">
        <f t="shared" si="546"/>
        <v/>
      </c>
      <c r="AW787" t="str">
        <f t="shared" si="547"/>
        <v xml:space="preserve">                              </v>
      </c>
      <c r="AX787" t="str">
        <f t="shared" si="548"/>
        <v>000000000000000</v>
      </c>
      <c r="AY787" t="str">
        <f t="shared" si="549"/>
        <v>000000000000000</v>
      </c>
      <c r="AZ787" t="str">
        <f t="shared" si="550"/>
        <v>000000000000000</v>
      </c>
      <c r="BA787" t="str">
        <f t="shared" si="551"/>
        <v>000000000000000</v>
      </c>
      <c r="BB787" t="str">
        <f t="shared" si="552"/>
        <v>000000000000000</v>
      </c>
      <c r="BC787" t="str">
        <f t="shared" si="553"/>
        <v>000000000000000</v>
      </c>
      <c r="BD787" t="str">
        <f t="shared" si="554"/>
        <v>000000000000000</v>
      </c>
      <c r="BE787" t="str">
        <f t="shared" si="555"/>
        <v>000000000000000</v>
      </c>
      <c r="BF787" t="str">
        <f t="shared" si="556"/>
        <v>PES</v>
      </c>
      <c r="BG787" t="str">
        <f t="shared" si="557"/>
        <v>0001000000</v>
      </c>
      <c r="BH787">
        <f t="shared" si="558"/>
        <v>1</v>
      </c>
      <c r="BI787" t="str">
        <f t="shared" si="559"/>
        <v xml:space="preserve"> </v>
      </c>
      <c r="BJ787" t="str">
        <f t="shared" si="560"/>
        <v>000000000000000</v>
      </c>
      <c r="BK787" t="str">
        <f t="shared" si="561"/>
        <v/>
      </c>
      <c r="BL787" t="str">
        <f t="shared" si="562"/>
        <v/>
      </c>
      <c r="BM787" t="str">
        <f t="shared" si="563"/>
        <v/>
      </c>
      <c r="BN787" t="str">
        <f t="shared" si="564"/>
        <v/>
      </c>
      <c r="BO787" t="str">
        <f t="shared" si="565"/>
        <v/>
      </c>
      <c r="BP787" t="str">
        <f t="shared" si="566"/>
        <v/>
      </c>
      <c r="BQ787" t="str">
        <f t="shared" si="567"/>
        <v/>
      </c>
      <c r="BR787" t="str">
        <f t="shared" si="568"/>
        <v/>
      </c>
      <c r="BS787" s="22" t="str">
        <f ca="1">IF(BT787="","",MAX($BS$5:INDIRECT(ADDRESS(ROW()-1,COLUMN())))+1)</f>
        <v/>
      </c>
      <c r="BT787" s="22" t="str">
        <f t="shared" si="569"/>
        <v/>
      </c>
      <c r="BU787" s="22" t="str">
        <f ca="1">IF(BV787="","",MAX($BU$5:INDIRECT(ADDRESS(ROW()-1,COLUMN())))+1)</f>
        <v/>
      </c>
      <c r="BV787" s="22" t="str">
        <f t="shared" si="570"/>
        <v/>
      </c>
    </row>
    <row r="788" spans="2:74">
      <c r="B788" s="39"/>
      <c r="C788" s="3"/>
      <c r="D788" s="3" t="str">
        <f t="shared" si="531"/>
        <v/>
      </c>
      <c r="E788" s="40"/>
      <c r="F788" s="40"/>
      <c r="G788" s="40">
        <f t="shared" si="538"/>
        <v>0</v>
      </c>
      <c r="H788" s="3">
        <v>80</v>
      </c>
      <c r="I788" s="3" t="str">
        <f t="shared" si="532"/>
        <v>C U I T</v>
      </c>
      <c r="J788" s="33"/>
      <c r="K788" s="3"/>
      <c r="L788" s="41"/>
      <c r="M788" s="41"/>
      <c r="N788" s="41"/>
      <c r="O788" s="41"/>
      <c r="P788" s="41"/>
      <c r="Q788" s="41"/>
      <c r="R788" s="41"/>
      <c r="S788" s="41"/>
      <c r="T788" s="3" t="s">
        <v>645</v>
      </c>
      <c r="U788" s="3" t="str">
        <f t="shared" si="533"/>
        <v>PESOS ARGENTINOS</v>
      </c>
      <c r="V788" s="41">
        <v>1</v>
      </c>
      <c r="W788" s="41">
        <v>1</v>
      </c>
      <c r="X788" s="3">
        <v>0</v>
      </c>
      <c r="Y788" s="3" t="str">
        <f t="shared" si="534"/>
        <v>NO CORRESPONDE</v>
      </c>
      <c r="Z788" s="3"/>
      <c r="AA788" s="39" t="str">
        <f t="shared" si="539"/>
        <v/>
      </c>
      <c r="AC788" s="46"/>
      <c r="AD788" s="7"/>
      <c r="AE788" s="3" t="str">
        <f t="shared" si="535"/>
        <v/>
      </c>
      <c r="AF788" s="47">
        <f t="shared" si="571"/>
        <v>0</v>
      </c>
      <c r="AG788" s="46"/>
      <c r="AH788" s="7"/>
      <c r="AI788" s="3" t="str">
        <f t="shared" si="536"/>
        <v/>
      </c>
      <c r="AJ788" s="47">
        <f t="shared" si="572"/>
        <v>0</v>
      </c>
      <c r="AK788" s="53">
        <f t="shared" si="573"/>
        <v>0</v>
      </c>
      <c r="AL788" s="53">
        <f t="shared" si="574"/>
        <v>0</v>
      </c>
      <c r="AN788" s="56">
        <f t="shared" si="537"/>
        <v>0</v>
      </c>
      <c r="AP788" t="str">
        <f t="shared" si="540"/>
        <v/>
      </c>
      <c r="AQ788" t="str">
        <f t="shared" si="541"/>
        <v/>
      </c>
      <c r="AR788" t="str">
        <f t="shared" si="542"/>
        <v/>
      </c>
      <c r="AS788" t="str">
        <f t="shared" si="543"/>
        <v/>
      </c>
      <c r="AT788" t="str">
        <f t="shared" si="544"/>
        <v/>
      </c>
      <c r="AU788" t="str">
        <f t="shared" si="545"/>
        <v>80</v>
      </c>
      <c r="AV788" t="str">
        <f t="shared" si="546"/>
        <v/>
      </c>
      <c r="AW788" t="str">
        <f t="shared" si="547"/>
        <v xml:space="preserve">                              </v>
      </c>
      <c r="AX788" t="str">
        <f t="shared" si="548"/>
        <v>000000000000000</v>
      </c>
      <c r="AY788" t="str">
        <f t="shared" si="549"/>
        <v>000000000000000</v>
      </c>
      <c r="AZ788" t="str">
        <f t="shared" si="550"/>
        <v>000000000000000</v>
      </c>
      <c r="BA788" t="str">
        <f t="shared" si="551"/>
        <v>000000000000000</v>
      </c>
      <c r="BB788" t="str">
        <f t="shared" si="552"/>
        <v>000000000000000</v>
      </c>
      <c r="BC788" t="str">
        <f t="shared" si="553"/>
        <v>000000000000000</v>
      </c>
      <c r="BD788" t="str">
        <f t="shared" si="554"/>
        <v>000000000000000</v>
      </c>
      <c r="BE788" t="str">
        <f t="shared" si="555"/>
        <v>000000000000000</v>
      </c>
      <c r="BF788" t="str">
        <f t="shared" si="556"/>
        <v>PES</v>
      </c>
      <c r="BG788" t="str">
        <f t="shared" si="557"/>
        <v>0001000000</v>
      </c>
      <c r="BH788">
        <f t="shared" si="558"/>
        <v>1</v>
      </c>
      <c r="BI788" t="str">
        <f t="shared" si="559"/>
        <v xml:space="preserve"> </v>
      </c>
      <c r="BJ788" t="str">
        <f t="shared" si="560"/>
        <v>000000000000000</v>
      </c>
      <c r="BK788" t="str">
        <f t="shared" si="561"/>
        <v/>
      </c>
      <c r="BL788" t="str">
        <f t="shared" si="562"/>
        <v/>
      </c>
      <c r="BM788" t="str">
        <f t="shared" si="563"/>
        <v/>
      </c>
      <c r="BN788" t="str">
        <f t="shared" si="564"/>
        <v/>
      </c>
      <c r="BO788" t="str">
        <f t="shared" si="565"/>
        <v/>
      </c>
      <c r="BP788" t="str">
        <f t="shared" si="566"/>
        <v/>
      </c>
      <c r="BQ788" t="str">
        <f t="shared" si="567"/>
        <v/>
      </c>
      <c r="BR788" t="str">
        <f t="shared" si="568"/>
        <v/>
      </c>
      <c r="BS788" s="22" t="str">
        <f ca="1">IF(BT788="","",MAX($BS$5:INDIRECT(ADDRESS(ROW()-1,COLUMN())))+1)</f>
        <v/>
      </c>
      <c r="BT788" s="22" t="str">
        <f t="shared" si="569"/>
        <v/>
      </c>
      <c r="BU788" s="22" t="str">
        <f ca="1">IF(BV788="","",MAX($BU$5:INDIRECT(ADDRESS(ROW()-1,COLUMN())))+1)</f>
        <v/>
      </c>
      <c r="BV788" s="22" t="str">
        <f t="shared" si="570"/>
        <v/>
      </c>
    </row>
    <row r="789" spans="2:74">
      <c r="B789" s="39"/>
      <c r="C789" s="3"/>
      <c r="D789" s="3" t="str">
        <f t="shared" si="531"/>
        <v/>
      </c>
      <c r="E789" s="40"/>
      <c r="F789" s="40"/>
      <c r="G789" s="40">
        <f t="shared" si="538"/>
        <v>0</v>
      </c>
      <c r="H789" s="3">
        <v>80</v>
      </c>
      <c r="I789" s="3" t="str">
        <f t="shared" si="532"/>
        <v>C U I T</v>
      </c>
      <c r="J789" s="33"/>
      <c r="K789" s="3"/>
      <c r="L789" s="41"/>
      <c r="M789" s="41"/>
      <c r="N789" s="41"/>
      <c r="O789" s="41"/>
      <c r="P789" s="41"/>
      <c r="Q789" s="41"/>
      <c r="R789" s="41"/>
      <c r="S789" s="41"/>
      <c r="T789" s="3" t="s">
        <v>645</v>
      </c>
      <c r="U789" s="3" t="str">
        <f t="shared" si="533"/>
        <v>PESOS ARGENTINOS</v>
      </c>
      <c r="V789" s="41">
        <v>1</v>
      </c>
      <c r="W789" s="41">
        <v>1</v>
      </c>
      <c r="X789" s="3">
        <v>0</v>
      </c>
      <c r="Y789" s="3" t="str">
        <f t="shared" si="534"/>
        <v>NO CORRESPONDE</v>
      </c>
      <c r="Z789" s="3"/>
      <c r="AA789" s="39" t="str">
        <f t="shared" si="539"/>
        <v/>
      </c>
      <c r="AC789" s="46"/>
      <c r="AD789" s="7"/>
      <c r="AE789" s="3" t="str">
        <f t="shared" si="535"/>
        <v/>
      </c>
      <c r="AF789" s="47">
        <f t="shared" si="571"/>
        <v>0</v>
      </c>
      <c r="AG789" s="46"/>
      <c r="AH789" s="7"/>
      <c r="AI789" s="3" t="str">
        <f t="shared" si="536"/>
        <v/>
      </c>
      <c r="AJ789" s="47">
        <f t="shared" si="572"/>
        <v>0</v>
      </c>
      <c r="AK789" s="53">
        <f t="shared" si="573"/>
        <v>0</v>
      </c>
      <c r="AL789" s="53">
        <f t="shared" si="574"/>
        <v>0</v>
      </c>
      <c r="AN789" s="56">
        <f t="shared" si="537"/>
        <v>0</v>
      </c>
      <c r="AP789" t="str">
        <f t="shared" si="540"/>
        <v/>
      </c>
      <c r="AQ789" t="str">
        <f t="shared" si="541"/>
        <v/>
      </c>
      <c r="AR789" t="str">
        <f t="shared" si="542"/>
        <v/>
      </c>
      <c r="AS789" t="str">
        <f t="shared" si="543"/>
        <v/>
      </c>
      <c r="AT789" t="str">
        <f t="shared" si="544"/>
        <v/>
      </c>
      <c r="AU789" t="str">
        <f t="shared" si="545"/>
        <v>80</v>
      </c>
      <c r="AV789" t="str">
        <f t="shared" si="546"/>
        <v/>
      </c>
      <c r="AW789" t="str">
        <f t="shared" si="547"/>
        <v xml:space="preserve">                              </v>
      </c>
      <c r="AX789" t="str">
        <f t="shared" si="548"/>
        <v>000000000000000</v>
      </c>
      <c r="AY789" t="str">
        <f t="shared" si="549"/>
        <v>000000000000000</v>
      </c>
      <c r="AZ789" t="str">
        <f t="shared" si="550"/>
        <v>000000000000000</v>
      </c>
      <c r="BA789" t="str">
        <f t="shared" si="551"/>
        <v>000000000000000</v>
      </c>
      <c r="BB789" t="str">
        <f t="shared" si="552"/>
        <v>000000000000000</v>
      </c>
      <c r="BC789" t="str">
        <f t="shared" si="553"/>
        <v>000000000000000</v>
      </c>
      <c r="BD789" t="str">
        <f t="shared" si="554"/>
        <v>000000000000000</v>
      </c>
      <c r="BE789" t="str">
        <f t="shared" si="555"/>
        <v>000000000000000</v>
      </c>
      <c r="BF789" t="str">
        <f t="shared" si="556"/>
        <v>PES</v>
      </c>
      <c r="BG789" t="str">
        <f t="shared" si="557"/>
        <v>0001000000</v>
      </c>
      <c r="BH789">
        <f t="shared" si="558"/>
        <v>1</v>
      </c>
      <c r="BI789" t="str">
        <f t="shared" si="559"/>
        <v xml:space="preserve"> </v>
      </c>
      <c r="BJ789" t="str">
        <f t="shared" si="560"/>
        <v>000000000000000</v>
      </c>
      <c r="BK789" t="str">
        <f t="shared" si="561"/>
        <v/>
      </c>
      <c r="BL789" t="str">
        <f t="shared" si="562"/>
        <v/>
      </c>
      <c r="BM789" t="str">
        <f t="shared" si="563"/>
        <v/>
      </c>
      <c r="BN789" t="str">
        <f t="shared" si="564"/>
        <v/>
      </c>
      <c r="BO789" t="str">
        <f t="shared" si="565"/>
        <v/>
      </c>
      <c r="BP789" t="str">
        <f t="shared" si="566"/>
        <v/>
      </c>
      <c r="BQ789" t="str">
        <f t="shared" si="567"/>
        <v/>
      </c>
      <c r="BR789" t="str">
        <f t="shared" si="568"/>
        <v/>
      </c>
      <c r="BS789" s="22" t="str">
        <f ca="1">IF(BT789="","",MAX($BS$5:INDIRECT(ADDRESS(ROW()-1,COLUMN())))+1)</f>
        <v/>
      </c>
      <c r="BT789" s="22" t="str">
        <f t="shared" si="569"/>
        <v/>
      </c>
      <c r="BU789" s="22" t="str">
        <f ca="1">IF(BV789="","",MAX($BU$5:INDIRECT(ADDRESS(ROW()-1,COLUMN())))+1)</f>
        <v/>
      </c>
      <c r="BV789" s="22" t="str">
        <f t="shared" si="570"/>
        <v/>
      </c>
    </row>
    <row r="790" spans="2:74">
      <c r="B790" s="39"/>
      <c r="C790" s="3"/>
      <c r="D790" s="3" t="str">
        <f t="shared" si="531"/>
        <v/>
      </c>
      <c r="E790" s="40"/>
      <c r="F790" s="40"/>
      <c r="G790" s="40">
        <f t="shared" si="538"/>
        <v>0</v>
      </c>
      <c r="H790" s="3">
        <v>80</v>
      </c>
      <c r="I790" s="3" t="str">
        <f t="shared" si="532"/>
        <v>C U I T</v>
      </c>
      <c r="J790" s="33"/>
      <c r="K790" s="3"/>
      <c r="L790" s="41"/>
      <c r="M790" s="41"/>
      <c r="N790" s="41"/>
      <c r="O790" s="41"/>
      <c r="P790" s="41"/>
      <c r="Q790" s="41"/>
      <c r="R790" s="41"/>
      <c r="S790" s="41"/>
      <c r="T790" s="3" t="s">
        <v>645</v>
      </c>
      <c r="U790" s="3" t="str">
        <f t="shared" si="533"/>
        <v>PESOS ARGENTINOS</v>
      </c>
      <c r="V790" s="41">
        <v>1</v>
      </c>
      <c r="W790" s="41">
        <v>1</v>
      </c>
      <c r="X790" s="3">
        <v>0</v>
      </c>
      <c r="Y790" s="3" t="str">
        <f t="shared" si="534"/>
        <v>NO CORRESPONDE</v>
      </c>
      <c r="Z790" s="3"/>
      <c r="AA790" s="39" t="str">
        <f t="shared" si="539"/>
        <v/>
      </c>
      <c r="AC790" s="46"/>
      <c r="AD790" s="7"/>
      <c r="AE790" s="3" t="str">
        <f t="shared" si="535"/>
        <v/>
      </c>
      <c r="AF790" s="47">
        <f t="shared" si="571"/>
        <v>0</v>
      </c>
      <c r="AG790" s="46"/>
      <c r="AH790" s="7"/>
      <c r="AI790" s="3" t="str">
        <f t="shared" si="536"/>
        <v/>
      </c>
      <c r="AJ790" s="47">
        <f t="shared" si="572"/>
        <v>0</v>
      </c>
      <c r="AK790" s="53">
        <f t="shared" si="573"/>
        <v>0</v>
      </c>
      <c r="AL790" s="53">
        <f t="shared" si="574"/>
        <v>0</v>
      </c>
      <c r="AN790" s="56">
        <f t="shared" si="537"/>
        <v>0</v>
      </c>
      <c r="AP790" t="str">
        <f t="shared" si="540"/>
        <v/>
      </c>
      <c r="AQ790" t="str">
        <f t="shared" si="541"/>
        <v/>
      </c>
      <c r="AR790" t="str">
        <f t="shared" si="542"/>
        <v/>
      </c>
      <c r="AS790" t="str">
        <f t="shared" si="543"/>
        <v/>
      </c>
      <c r="AT790" t="str">
        <f t="shared" si="544"/>
        <v/>
      </c>
      <c r="AU790" t="str">
        <f t="shared" si="545"/>
        <v>80</v>
      </c>
      <c r="AV790" t="str">
        <f t="shared" si="546"/>
        <v/>
      </c>
      <c r="AW790" t="str">
        <f t="shared" si="547"/>
        <v xml:space="preserve">                              </v>
      </c>
      <c r="AX790" t="str">
        <f t="shared" si="548"/>
        <v>000000000000000</v>
      </c>
      <c r="AY790" t="str">
        <f t="shared" si="549"/>
        <v>000000000000000</v>
      </c>
      <c r="AZ790" t="str">
        <f t="shared" si="550"/>
        <v>000000000000000</v>
      </c>
      <c r="BA790" t="str">
        <f t="shared" si="551"/>
        <v>000000000000000</v>
      </c>
      <c r="BB790" t="str">
        <f t="shared" si="552"/>
        <v>000000000000000</v>
      </c>
      <c r="BC790" t="str">
        <f t="shared" si="553"/>
        <v>000000000000000</v>
      </c>
      <c r="BD790" t="str">
        <f t="shared" si="554"/>
        <v>000000000000000</v>
      </c>
      <c r="BE790" t="str">
        <f t="shared" si="555"/>
        <v>000000000000000</v>
      </c>
      <c r="BF790" t="str">
        <f t="shared" si="556"/>
        <v>PES</v>
      </c>
      <c r="BG790" t="str">
        <f t="shared" si="557"/>
        <v>0001000000</v>
      </c>
      <c r="BH790">
        <f t="shared" si="558"/>
        <v>1</v>
      </c>
      <c r="BI790" t="str">
        <f t="shared" si="559"/>
        <v xml:space="preserve"> </v>
      </c>
      <c r="BJ790" t="str">
        <f t="shared" si="560"/>
        <v>000000000000000</v>
      </c>
      <c r="BK790" t="str">
        <f t="shared" si="561"/>
        <v/>
      </c>
      <c r="BL790" t="str">
        <f t="shared" si="562"/>
        <v/>
      </c>
      <c r="BM790" t="str">
        <f t="shared" si="563"/>
        <v/>
      </c>
      <c r="BN790" t="str">
        <f t="shared" si="564"/>
        <v/>
      </c>
      <c r="BO790" t="str">
        <f t="shared" si="565"/>
        <v/>
      </c>
      <c r="BP790" t="str">
        <f t="shared" si="566"/>
        <v/>
      </c>
      <c r="BQ790" t="str">
        <f t="shared" si="567"/>
        <v/>
      </c>
      <c r="BR790" t="str">
        <f t="shared" si="568"/>
        <v/>
      </c>
      <c r="BS790" s="22" t="str">
        <f ca="1">IF(BT790="","",MAX($BS$5:INDIRECT(ADDRESS(ROW()-1,COLUMN())))+1)</f>
        <v/>
      </c>
      <c r="BT790" s="22" t="str">
        <f t="shared" si="569"/>
        <v/>
      </c>
      <c r="BU790" s="22" t="str">
        <f ca="1">IF(BV790="","",MAX($BU$5:INDIRECT(ADDRESS(ROW()-1,COLUMN())))+1)</f>
        <v/>
      </c>
      <c r="BV790" s="22" t="str">
        <f t="shared" si="570"/>
        <v/>
      </c>
    </row>
    <row r="791" spans="2:74">
      <c r="B791" s="39"/>
      <c r="C791" s="3"/>
      <c r="D791" s="3" t="str">
        <f t="shared" si="531"/>
        <v/>
      </c>
      <c r="E791" s="40"/>
      <c r="F791" s="40"/>
      <c r="G791" s="40">
        <f t="shared" si="538"/>
        <v>0</v>
      </c>
      <c r="H791" s="3">
        <v>80</v>
      </c>
      <c r="I791" s="3" t="str">
        <f t="shared" si="532"/>
        <v>C U I T</v>
      </c>
      <c r="J791" s="33"/>
      <c r="K791" s="3"/>
      <c r="L791" s="41"/>
      <c r="M791" s="41"/>
      <c r="N791" s="41"/>
      <c r="O791" s="41"/>
      <c r="P791" s="41"/>
      <c r="Q791" s="41"/>
      <c r="R791" s="41"/>
      <c r="S791" s="41"/>
      <c r="T791" s="3" t="s">
        <v>645</v>
      </c>
      <c r="U791" s="3" t="str">
        <f t="shared" si="533"/>
        <v>PESOS ARGENTINOS</v>
      </c>
      <c r="V791" s="41">
        <v>1</v>
      </c>
      <c r="W791" s="41">
        <v>1</v>
      </c>
      <c r="X791" s="3">
        <v>0</v>
      </c>
      <c r="Y791" s="3" t="str">
        <f t="shared" si="534"/>
        <v>NO CORRESPONDE</v>
      </c>
      <c r="Z791" s="3"/>
      <c r="AA791" s="39" t="str">
        <f t="shared" si="539"/>
        <v/>
      </c>
      <c r="AC791" s="46"/>
      <c r="AD791" s="7"/>
      <c r="AE791" s="3" t="str">
        <f t="shared" si="535"/>
        <v/>
      </c>
      <c r="AF791" s="47">
        <f t="shared" si="571"/>
        <v>0</v>
      </c>
      <c r="AG791" s="46"/>
      <c r="AH791" s="7"/>
      <c r="AI791" s="3" t="str">
        <f t="shared" si="536"/>
        <v/>
      </c>
      <c r="AJ791" s="47">
        <f t="shared" si="572"/>
        <v>0</v>
      </c>
      <c r="AK791" s="53">
        <f t="shared" si="573"/>
        <v>0</v>
      </c>
      <c r="AL791" s="53">
        <f t="shared" si="574"/>
        <v>0</v>
      </c>
      <c r="AN791" s="56">
        <f t="shared" si="537"/>
        <v>0</v>
      </c>
      <c r="AP791" t="str">
        <f t="shared" si="540"/>
        <v/>
      </c>
      <c r="AQ791" t="str">
        <f t="shared" si="541"/>
        <v/>
      </c>
      <c r="AR791" t="str">
        <f t="shared" si="542"/>
        <v/>
      </c>
      <c r="AS791" t="str">
        <f t="shared" si="543"/>
        <v/>
      </c>
      <c r="AT791" t="str">
        <f t="shared" si="544"/>
        <v/>
      </c>
      <c r="AU791" t="str">
        <f t="shared" si="545"/>
        <v>80</v>
      </c>
      <c r="AV791" t="str">
        <f t="shared" si="546"/>
        <v/>
      </c>
      <c r="AW791" t="str">
        <f t="shared" si="547"/>
        <v xml:space="preserve">                              </v>
      </c>
      <c r="AX791" t="str">
        <f t="shared" si="548"/>
        <v>000000000000000</v>
      </c>
      <c r="AY791" t="str">
        <f t="shared" si="549"/>
        <v>000000000000000</v>
      </c>
      <c r="AZ791" t="str">
        <f t="shared" si="550"/>
        <v>000000000000000</v>
      </c>
      <c r="BA791" t="str">
        <f t="shared" si="551"/>
        <v>000000000000000</v>
      </c>
      <c r="BB791" t="str">
        <f t="shared" si="552"/>
        <v>000000000000000</v>
      </c>
      <c r="BC791" t="str">
        <f t="shared" si="553"/>
        <v>000000000000000</v>
      </c>
      <c r="BD791" t="str">
        <f t="shared" si="554"/>
        <v>000000000000000</v>
      </c>
      <c r="BE791" t="str">
        <f t="shared" si="555"/>
        <v>000000000000000</v>
      </c>
      <c r="BF791" t="str">
        <f t="shared" si="556"/>
        <v>PES</v>
      </c>
      <c r="BG791" t="str">
        <f t="shared" si="557"/>
        <v>0001000000</v>
      </c>
      <c r="BH791">
        <f t="shared" si="558"/>
        <v>1</v>
      </c>
      <c r="BI791" t="str">
        <f t="shared" si="559"/>
        <v xml:space="preserve"> </v>
      </c>
      <c r="BJ791" t="str">
        <f t="shared" si="560"/>
        <v>000000000000000</v>
      </c>
      <c r="BK791" t="str">
        <f t="shared" si="561"/>
        <v/>
      </c>
      <c r="BL791" t="str">
        <f t="shared" si="562"/>
        <v/>
      </c>
      <c r="BM791" t="str">
        <f t="shared" si="563"/>
        <v/>
      </c>
      <c r="BN791" t="str">
        <f t="shared" si="564"/>
        <v/>
      </c>
      <c r="BO791" t="str">
        <f t="shared" si="565"/>
        <v/>
      </c>
      <c r="BP791" t="str">
        <f t="shared" si="566"/>
        <v/>
      </c>
      <c r="BQ791" t="str">
        <f t="shared" si="567"/>
        <v/>
      </c>
      <c r="BR791" t="str">
        <f t="shared" si="568"/>
        <v/>
      </c>
      <c r="BS791" s="22" t="str">
        <f ca="1">IF(BT791="","",MAX($BS$5:INDIRECT(ADDRESS(ROW()-1,COLUMN())))+1)</f>
        <v/>
      </c>
      <c r="BT791" s="22" t="str">
        <f t="shared" si="569"/>
        <v/>
      </c>
      <c r="BU791" s="22" t="str">
        <f ca="1">IF(BV791="","",MAX($BU$5:INDIRECT(ADDRESS(ROW()-1,COLUMN())))+1)</f>
        <v/>
      </c>
      <c r="BV791" s="22" t="str">
        <f t="shared" si="570"/>
        <v/>
      </c>
    </row>
    <row r="792" spans="2:74">
      <c r="B792" s="39"/>
      <c r="C792" s="3"/>
      <c r="D792" s="3" t="str">
        <f t="shared" si="531"/>
        <v/>
      </c>
      <c r="E792" s="40"/>
      <c r="F792" s="40"/>
      <c r="G792" s="40">
        <f t="shared" si="538"/>
        <v>0</v>
      </c>
      <c r="H792" s="3">
        <v>80</v>
      </c>
      <c r="I792" s="3" t="str">
        <f t="shared" si="532"/>
        <v>C U I T</v>
      </c>
      <c r="J792" s="33"/>
      <c r="K792" s="3"/>
      <c r="L792" s="41"/>
      <c r="M792" s="41"/>
      <c r="N792" s="41"/>
      <c r="O792" s="41"/>
      <c r="P792" s="41"/>
      <c r="Q792" s="41"/>
      <c r="R792" s="41"/>
      <c r="S792" s="41"/>
      <c r="T792" s="3" t="s">
        <v>645</v>
      </c>
      <c r="U792" s="3" t="str">
        <f t="shared" si="533"/>
        <v>PESOS ARGENTINOS</v>
      </c>
      <c r="V792" s="41">
        <v>1</v>
      </c>
      <c r="W792" s="41">
        <v>1</v>
      </c>
      <c r="X792" s="3">
        <v>0</v>
      </c>
      <c r="Y792" s="3" t="str">
        <f t="shared" si="534"/>
        <v>NO CORRESPONDE</v>
      </c>
      <c r="Z792" s="3"/>
      <c r="AA792" s="39" t="str">
        <f t="shared" si="539"/>
        <v/>
      </c>
      <c r="AC792" s="46"/>
      <c r="AD792" s="7"/>
      <c r="AE792" s="3" t="str">
        <f t="shared" si="535"/>
        <v/>
      </c>
      <c r="AF792" s="47">
        <f t="shared" si="571"/>
        <v>0</v>
      </c>
      <c r="AG792" s="46"/>
      <c r="AH792" s="7"/>
      <c r="AI792" s="3" t="str">
        <f t="shared" si="536"/>
        <v/>
      </c>
      <c r="AJ792" s="47">
        <f t="shared" si="572"/>
        <v>0</v>
      </c>
      <c r="AK792" s="53">
        <f t="shared" si="573"/>
        <v>0</v>
      </c>
      <c r="AL792" s="53">
        <f t="shared" si="574"/>
        <v>0</v>
      </c>
      <c r="AN792" s="56">
        <f t="shared" si="537"/>
        <v>0</v>
      </c>
      <c r="AP792" t="str">
        <f t="shared" si="540"/>
        <v/>
      </c>
      <c r="AQ792" t="str">
        <f t="shared" si="541"/>
        <v/>
      </c>
      <c r="AR792" t="str">
        <f t="shared" si="542"/>
        <v/>
      </c>
      <c r="AS792" t="str">
        <f t="shared" si="543"/>
        <v/>
      </c>
      <c r="AT792" t="str">
        <f t="shared" si="544"/>
        <v/>
      </c>
      <c r="AU792" t="str">
        <f t="shared" si="545"/>
        <v>80</v>
      </c>
      <c r="AV792" t="str">
        <f t="shared" si="546"/>
        <v/>
      </c>
      <c r="AW792" t="str">
        <f t="shared" si="547"/>
        <v xml:space="preserve">                              </v>
      </c>
      <c r="AX792" t="str">
        <f t="shared" si="548"/>
        <v>000000000000000</v>
      </c>
      <c r="AY792" t="str">
        <f t="shared" si="549"/>
        <v>000000000000000</v>
      </c>
      <c r="AZ792" t="str">
        <f t="shared" si="550"/>
        <v>000000000000000</v>
      </c>
      <c r="BA792" t="str">
        <f t="shared" si="551"/>
        <v>000000000000000</v>
      </c>
      <c r="BB792" t="str">
        <f t="shared" si="552"/>
        <v>000000000000000</v>
      </c>
      <c r="BC792" t="str">
        <f t="shared" si="553"/>
        <v>000000000000000</v>
      </c>
      <c r="BD792" t="str">
        <f t="shared" si="554"/>
        <v>000000000000000</v>
      </c>
      <c r="BE792" t="str">
        <f t="shared" si="555"/>
        <v>000000000000000</v>
      </c>
      <c r="BF792" t="str">
        <f t="shared" si="556"/>
        <v>PES</v>
      </c>
      <c r="BG792" t="str">
        <f t="shared" si="557"/>
        <v>0001000000</v>
      </c>
      <c r="BH792">
        <f t="shared" si="558"/>
        <v>1</v>
      </c>
      <c r="BI792" t="str">
        <f t="shared" si="559"/>
        <v xml:space="preserve"> </v>
      </c>
      <c r="BJ792" t="str">
        <f t="shared" si="560"/>
        <v>000000000000000</v>
      </c>
      <c r="BK792" t="str">
        <f t="shared" si="561"/>
        <v/>
      </c>
      <c r="BL792" t="str">
        <f t="shared" si="562"/>
        <v/>
      </c>
      <c r="BM792" t="str">
        <f t="shared" si="563"/>
        <v/>
      </c>
      <c r="BN792" t="str">
        <f t="shared" si="564"/>
        <v/>
      </c>
      <c r="BO792" t="str">
        <f t="shared" si="565"/>
        <v/>
      </c>
      <c r="BP792" t="str">
        <f t="shared" si="566"/>
        <v/>
      </c>
      <c r="BQ792" t="str">
        <f t="shared" si="567"/>
        <v/>
      </c>
      <c r="BR792" t="str">
        <f t="shared" si="568"/>
        <v/>
      </c>
      <c r="BS792" s="22" t="str">
        <f ca="1">IF(BT792="","",MAX($BS$5:INDIRECT(ADDRESS(ROW()-1,COLUMN())))+1)</f>
        <v/>
      </c>
      <c r="BT792" s="22" t="str">
        <f t="shared" si="569"/>
        <v/>
      </c>
      <c r="BU792" s="22" t="str">
        <f ca="1">IF(BV792="","",MAX($BU$5:INDIRECT(ADDRESS(ROW()-1,COLUMN())))+1)</f>
        <v/>
      </c>
      <c r="BV792" s="22" t="str">
        <f t="shared" si="570"/>
        <v/>
      </c>
    </row>
    <row r="793" spans="2:74">
      <c r="B793" s="39"/>
      <c r="C793" s="3"/>
      <c r="D793" s="3" t="str">
        <f t="shared" si="531"/>
        <v/>
      </c>
      <c r="E793" s="40"/>
      <c r="F793" s="40"/>
      <c r="G793" s="40">
        <f t="shared" si="538"/>
        <v>0</v>
      </c>
      <c r="H793" s="3">
        <v>80</v>
      </c>
      <c r="I793" s="3" t="str">
        <f t="shared" si="532"/>
        <v>C U I T</v>
      </c>
      <c r="J793" s="33"/>
      <c r="K793" s="3"/>
      <c r="L793" s="41"/>
      <c r="M793" s="41"/>
      <c r="N793" s="41"/>
      <c r="O793" s="41"/>
      <c r="P793" s="41"/>
      <c r="Q793" s="41"/>
      <c r="R793" s="41"/>
      <c r="S793" s="41"/>
      <c r="T793" s="3" t="s">
        <v>645</v>
      </c>
      <c r="U793" s="3" t="str">
        <f t="shared" si="533"/>
        <v>PESOS ARGENTINOS</v>
      </c>
      <c r="V793" s="41">
        <v>1</v>
      </c>
      <c r="W793" s="41">
        <v>1</v>
      </c>
      <c r="X793" s="3">
        <v>0</v>
      </c>
      <c r="Y793" s="3" t="str">
        <f t="shared" si="534"/>
        <v>NO CORRESPONDE</v>
      </c>
      <c r="Z793" s="3"/>
      <c r="AA793" s="39" t="str">
        <f t="shared" si="539"/>
        <v/>
      </c>
      <c r="AC793" s="46"/>
      <c r="AD793" s="7"/>
      <c r="AE793" s="3" t="str">
        <f t="shared" si="535"/>
        <v/>
      </c>
      <c r="AF793" s="47">
        <f t="shared" si="571"/>
        <v>0</v>
      </c>
      <c r="AG793" s="46"/>
      <c r="AH793" s="7"/>
      <c r="AI793" s="3" t="str">
        <f t="shared" si="536"/>
        <v/>
      </c>
      <c r="AJ793" s="47">
        <f t="shared" si="572"/>
        <v>0</v>
      </c>
      <c r="AK793" s="53">
        <f t="shared" si="573"/>
        <v>0</v>
      </c>
      <c r="AL793" s="53">
        <f t="shared" si="574"/>
        <v>0</v>
      </c>
      <c r="AN793" s="56">
        <f t="shared" si="537"/>
        <v>0</v>
      </c>
      <c r="AP793" t="str">
        <f t="shared" si="540"/>
        <v/>
      </c>
      <c r="AQ793" t="str">
        <f t="shared" si="541"/>
        <v/>
      </c>
      <c r="AR793" t="str">
        <f t="shared" si="542"/>
        <v/>
      </c>
      <c r="AS793" t="str">
        <f t="shared" si="543"/>
        <v/>
      </c>
      <c r="AT793" t="str">
        <f t="shared" si="544"/>
        <v/>
      </c>
      <c r="AU793" t="str">
        <f t="shared" si="545"/>
        <v>80</v>
      </c>
      <c r="AV793" t="str">
        <f t="shared" si="546"/>
        <v/>
      </c>
      <c r="AW793" t="str">
        <f t="shared" si="547"/>
        <v xml:space="preserve">                              </v>
      </c>
      <c r="AX793" t="str">
        <f t="shared" si="548"/>
        <v>000000000000000</v>
      </c>
      <c r="AY793" t="str">
        <f t="shared" si="549"/>
        <v>000000000000000</v>
      </c>
      <c r="AZ793" t="str">
        <f t="shared" si="550"/>
        <v>000000000000000</v>
      </c>
      <c r="BA793" t="str">
        <f t="shared" si="551"/>
        <v>000000000000000</v>
      </c>
      <c r="BB793" t="str">
        <f t="shared" si="552"/>
        <v>000000000000000</v>
      </c>
      <c r="BC793" t="str">
        <f t="shared" si="553"/>
        <v>000000000000000</v>
      </c>
      <c r="BD793" t="str">
        <f t="shared" si="554"/>
        <v>000000000000000</v>
      </c>
      <c r="BE793" t="str">
        <f t="shared" si="555"/>
        <v>000000000000000</v>
      </c>
      <c r="BF793" t="str">
        <f t="shared" si="556"/>
        <v>PES</v>
      </c>
      <c r="BG793" t="str">
        <f t="shared" si="557"/>
        <v>0001000000</v>
      </c>
      <c r="BH793">
        <f t="shared" si="558"/>
        <v>1</v>
      </c>
      <c r="BI793" t="str">
        <f t="shared" si="559"/>
        <v xml:space="preserve"> </v>
      </c>
      <c r="BJ793" t="str">
        <f t="shared" si="560"/>
        <v>000000000000000</v>
      </c>
      <c r="BK793" t="str">
        <f t="shared" si="561"/>
        <v/>
      </c>
      <c r="BL793" t="str">
        <f t="shared" si="562"/>
        <v/>
      </c>
      <c r="BM793" t="str">
        <f t="shared" si="563"/>
        <v/>
      </c>
      <c r="BN793" t="str">
        <f t="shared" si="564"/>
        <v/>
      </c>
      <c r="BO793" t="str">
        <f t="shared" si="565"/>
        <v/>
      </c>
      <c r="BP793" t="str">
        <f t="shared" si="566"/>
        <v/>
      </c>
      <c r="BQ793" t="str">
        <f t="shared" si="567"/>
        <v/>
      </c>
      <c r="BR793" t="str">
        <f t="shared" si="568"/>
        <v/>
      </c>
      <c r="BS793" s="22" t="str">
        <f ca="1">IF(BT793="","",MAX($BS$5:INDIRECT(ADDRESS(ROW()-1,COLUMN())))+1)</f>
        <v/>
      </c>
      <c r="BT793" s="22" t="str">
        <f t="shared" si="569"/>
        <v/>
      </c>
      <c r="BU793" s="22" t="str">
        <f ca="1">IF(BV793="","",MAX($BU$5:INDIRECT(ADDRESS(ROW()-1,COLUMN())))+1)</f>
        <v/>
      </c>
      <c r="BV793" s="22" t="str">
        <f t="shared" si="570"/>
        <v/>
      </c>
    </row>
    <row r="794" spans="2:74">
      <c r="B794" s="39"/>
      <c r="C794" s="3"/>
      <c r="D794" s="3" t="str">
        <f t="shared" si="531"/>
        <v/>
      </c>
      <c r="E794" s="40"/>
      <c r="F794" s="40"/>
      <c r="G794" s="40">
        <f t="shared" si="538"/>
        <v>0</v>
      </c>
      <c r="H794" s="3">
        <v>80</v>
      </c>
      <c r="I794" s="3" t="str">
        <f t="shared" si="532"/>
        <v>C U I T</v>
      </c>
      <c r="J794" s="33"/>
      <c r="K794" s="3"/>
      <c r="L794" s="41"/>
      <c r="M794" s="41"/>
      <c r="N794" s="41"/>
      <c r="O794" s="41"/>
      <c r="P794" s="41"/>
      <c r="Q794" s="41"/>
      <c r="R794" s="41"/>
      <c r="S794" s="41"/>
      <c r="T794" s="3" t="s">
        <v>645</v>
      </c>
      <c r="U794" s="3" t="str">
        <f t="shared" si="533"/>
        <v>PESOS ARGENTINOS</v>
      </c>
      <c r="V794" s="41">
        <v>1</v>
      </c>
      <c r="W794" s="41">
        <v>1</v>
      </c>
      <c r="X794" s="3">
        <v>0</v>
      </c>
      <c r="Y794" s="3" t="str">
        <f t="shared" si="534"/>
        <v>NO CORRESPONDE</v>
      </c>
      <c r="Z794" s="3"/>
      <c r="AA794" s="39" t="str">
        <f t="shared" si="539"/>
        <v/>
      </c>
      <c r="AC794" s="46"/>
      <c r="AD794" s="7"/>
      <c r="AE794" s="3" t="str">
        <f t="shared" si="535"/>
        <v/>
      </c>
      <c r="AF794" s="47">
        <f t="shared" si="571"/>
        <v>0</v>
      </c>
      <c r="AG794" s="46"/>
      <c r="AH794" s="7"/>
      <c r="AI794" s="3" t="str">
        <f t="shared" si="536"/>
        <v/>
      </c>
      <c r="AJ794" s="47">
        <f t="shared" si="572"/>
        <v>0</v>
      </c>
      <c r="AK794" s="53">
        <f t="shared" si="573"/>
        <v>0</v>
      </c>
      <c r="AL794" s="53">
        <f t="shared" si="574"/>
        <v>0</v>
      </c>
      <c r="AN794" s="56">
        <f t="shared" si="537"/>
        <v>0</v>
      </c>
      <c r="AP794" t="str">
        <f t="shared" si="540"/>
        <v/>
      </c>
      <c r="AQ794" t="str">
        <f t="shared" si="541"/>
        <v/>
      </c>
      <c r="AR794" t="str">
        <f t="shared" si="542"/>
        <v/>
      </c>
      <c r="AS794" t="str">
        <f t="shared" si="543"/>
        <v/>
      </c>
      <c r="AT794" t="str">
        <f t="shared" si="544"/>
        <v/>
      </c>
      <c r="AU794" t="str">
        <f t="shared" si="545"/>
        <v>80</v>
      </c>
      <c r="AV794" t="str">
        <f t="shared" si="546"/>
        <v/>
      </c>
      <c r="AW794" t="str">
        <f t="shared" si="547"/>
        <v xml:space="preserve">                              </v>
      </c>
      <c r="AX794" t="str">
        <f t="shared" si="548"/>
        <v>000000000000000</v>
      </c>
      <c r="AY794" t="str">
        <f t="shared" si="549"/>
        <v>000000000000000</v>
      </c>
      <c r="AZ794" t="str">
        <f t="shared" si="550"/>
        <v>000000000000000</v>
      </c>
      <c r="BA794" t="str">
        <f t="shared" si="551"/>
        <v>000000000000000</v>
      </c>
      <c r="BB794" t="str">
        <f t="shared" si="552"/>
        <v>000000000000000</v>
      </c>
      <c r="BC794" t="str">
        <f t="shared" si="553"/>
        <v>000000000000000</v>
      </c>
      <c r="BD794" t="str">
        <f t="shared" si="554"/>
        <v>000000000000000</v>
      </c>
      <c r="BE794" t="str">
        <f t="shared" si="555"/>
        <v>000000000000000</v>
      </c>
      <c r="BF794" t="str">
        <f t="shared" si="556"/>
        <v>PES</v>
      </c>
      <c r="BG794" t="str">
        <f t="shared" si="557"/>
        <v>0001000000</v>
      </c>
      <c r="BH794">
        <f t="shared" si="558"/>
        <v>1</v>
      </c>
      <c r="BI794" t="str">
        <f t="shared" si="559"/>
        <v xml:space="preserve"> </v>
      </c>
      <c r="BJ794" t="str">
        <f t="shared" si="560"/>
        <v>000000000000000</v>
      </c>
      <c r="BK794" t="str">
        <f t="shared" si="561"/>
        <v/>
      </c>
      <c r="BL794" t="str">
        <f t="shared" si="562"/>
        <v/>
      </c>
      <c r="BM794" t="str">
        <f t="shared" si="563"/>
        <v/>
      </c>
      <c r="BN794" t="str">
        <f t="shared" si="564"/>
        <v/>
      </c>
      <c r="BO794" t="str">
        <f t="shared" si="565"/>
        <v/>
      </c>
      <c r="BP794" t="str">
        <f t="shared" si="566"/>
        <v/>
      </c>
      <c r="BQ794" t="str">
        <f t="shared" si="567"/>
        <v/>
      </c>
      <c r="BR794" t="str">
        <f t="shared" si="568"/>
        <v/>
      </c>
      <c r="BS794" s="22" t="str">
        <f ca="1">IF(BT794="","",MAX($BS$5:INDIRECT(ADDRESS(ROW()-1,COLUMN())))+1)</f>
        <v/>
      </c>
      <c r="BT794" s="22" t="str">
        <f t="shared" si="569"/>
        <v/>
      </c>
      <c r="BU794" s="22" t="str">
        <f ca="1">IF(BV794="","",MAX($BU$5:INDIRECT(ADDRESS(ROW()-1,COLUMN())))+1)</f>
        <v/>
      </c>
      <c r="BV794" s="22" t="str">
        <f t="shared" si="570"/>
        <v/>
      </c>
    </row>
    <row r="795" spans="2:74">
      <c r="B795" s="39"/>
      <c r="C795" s="3"/>
      <c r="D795" s="3" t="str">
        <f t="shared" si="531"/>
        <v/>
      </c>
      <c r="E795" s="40"/>
      <c r="F795" s="40"/>
      <c r="G795" s="40">
        <f t="shared" si="538"/>
        <v>0</v>
      </c>
      <c r="H795" s="3">
        <v>80</v>
      </c>
      <c r="I795" s="3" t="str">
        <f t="shared" si="532"/>
        <v>C U I T</v>
      </c>
      <c r="J795" s="33"/>
      <c r="K795" s="3"/>
      <c r="L795" s="41"/>
      <c r="M795" s="41"/>
      <c r="N795" s="41"/>
      <c r="O795" s="41"/>
      <c r="P795" s="41"/>
      <c r="Q795" s="41"/>
      <c r="R795" s="41"/>
      <c r="S795" s="41"/>
      <c r="T795" s="3" t="s">
        <v>645</v>
      </c>
      <c r="U795" s="3" t="str">
        <f t="shared" si="533"/>
        <v>PESOS ARGENTINOS</v>
      </c>
      <c r="V795" s="41">
        <v>1</v>
      </c>
      <c r="W795" s="41">
        <v>1</v>
      </c>
      <c r="X795" s="3">
        <v>0</v>
      </c>
      <c r="Y795" s="3" t="str">
        <f t="shared" si="534"/>
        <v>NO CORRESPONDE</v>
      </c>
      <c r="Z795" s="3"/>
      <c r="AA795" s="39" t="str">
        <f t="shared" si="539"/>
        <v/>
      </c>
      <c r="AC795" s="46"/>
      <c r="AD795" s="7"/>
      <c r="AE795" s="3" t="str">
        <f t="shared" si="535"/>
        <v/>
      </c>
      <c r="AF795" s="47">
        <f t="shared" si="571"/>
        <v>0</v>
      </c>
      <c r="AG795" s="46"/>
      <c r="AH795" s="7"/>
      <c r="AI795" s="3" t="str">
        <f t="shared" si="536"/>
        <v/>
      </c>
      <c r="AJ795" s="47">
        <f t="shared" si="572"/>
        <v>0</v>
      </c>
      <c r="AK795" s="53">
        <f t="shared" si="573"/>
        <v>0</v>
      </c>
      <c r="AL795" s="53">
        <f t="shared" si="574"/>
        <v>0</v>
      </c>
      <c r="AN795" s="56">
        <f t="shared" si="537"/>
        <v>0</v>
      </c>
      <c r="AP795" t="str">
        <f t="shared" si="540"/>
        <v/>
      </c>
      <c r="AQ795" t="str">
        <f t="shared" si="541"/>
        <v/>
      </c>
      <c r="AR795" t="str">
        <f t="shared" si="542"/>
        <v/>
      </c>
      <c r="AS795" t="str">
        <f t="shared" si="543"/>
        <v/>
      </c>
      <c r="AT795" t="str">
        <f t="shared" si="544"/>
        <v/>
      </c>
      <c r="AU795" t="str">
        <f t="shared" si="545"/>
        <v>80</v>
      </c>
      <c r="AV795" t="str">
        <f t="shared" si="546"/>
        <v/>
      </c>
      <c r="AW795" t="str">
        <f t="shared" si="547"/>
        <v xml:space="preserve">                              </v>
      </c>
      <c r="AX795" t="str">
        <f t="shared" si="548"/>
        <v>000000000000000</v>
      </c>
      <c r="AY795" t="str">
        <f t="shared" si="549"/>
        <v>000000000000000</v>
      </c>
      <c r="AZ795" t="str">
        <f t="shared" si="550"/>
        <v>000000000000000</v>
      </c>
      <c r="BA795" t="str">
        <f t="shared" si="551"/>
        <v>000000000000000</v>
      </c>
      <c r="BB795" t="str">
        <f t="shared" si="552"/>
        <v>000000000000000</v>
      </c>
      <c r="BC795" t="str">
        <f t="shared" si="553"/>
        <v>000000000000000</v>
      </c>
      <c r="BD795" t="str">
        <f t="shared" si="554"/>
        <v>000000000000000</v>
      </c>
      <c r="BE795" t="str">
        <f t="shared" si="555"/>
        <v>000000000000000</v>
      </c>
      <c r="BF795" t="str">
        <f t="shared" si="556"/>
        <v>PES</v>
      </c>
      <c r="BG795" t="str">
        <f t="shared" si="557"/>
        <v>0001000000</v>
      </c>
      <c r="BH795">
        <f t="shared" si="558"/>
        <v>1</v>
      </c>
      <c r="BI795" t="str">
        <f t="shared" si="559"/>
        <v xml:space="preserve"> </v>
      </c>
      <c r="BJ795" t="str">
        <f t="shared" si="560"/>
        <v>000000000000000</v>
      </c>
      <c r="BK795" t="str">
        <f t="shared" si="561"/>
        <v/>
      </c>
      <c r="BL795" t="str">
        <f t="shared" si="562"/>
        <v/>
      </c>
      <c r="BM795" t="str">
        <f t="shared" si="563"/>
        <v/>
      </c>
      <c r="BN795" t="str">
        <f t="shared" si="564"/>
        <v/>
      </c>
      <c r="BO795" t="str">
        <f t="shared" si="565"/>
        <v/>
      </c>
      <c r="BP795" t="str">
        <f t="shared" si="566"/>
        <v/>
      </c>
      <c r="BQ795" t="str">
        <f t="shared" si="567"/>
        <v/>
      </c>
      <c r="BR795" t="str">
        <f t="shared" si="568"/>
        <v/>
      </c>
      <c r="BS795" s="22" t="str">
        <f ca="1">IF(BT795="","",MAX($BS$5:INDIRECT(ADDRESS(ROW()-1,COLUMN())))+1)</f>
        <v/>
      </c>
      <c r="BT795" s="22" t="str">
        <f t="shared" si="569"/>
        <v/>
      </c>
      <c r="BU795" s="22" t="str">
        <f ca="1">IF(BV795="","",MAX($BU$5:INDIRECT(ADDRESS(ROW()-1,COLUMN())))+1)</f>
        <v/>
      </c>
      <c r="BV795" s="22" t="str">
        <f t="shared" si="570"/>
        <v/>
      </c>
    </row>
    <row r="796" spans="2:74">
      <c r="B796" s="39"/>
      <c r="C796" s="3"/>
      <c r="D796" s="3" t="str">
        <f t="shared" si="531"/>
        <v/>
      </c>
      <c r="E796" s="40"/>
      <c r="F796" s="40"/>
      <c r="G796" s="40">
        <f t="shared" si="538"/>
        <v>0</v>
      </c>
      <c r="H796" s="3">
        <v>80</v>
      </c>
      <c r="I796" s="3" t="str">
        <f t="shared" si="532"/>
        <v>C U I T</v>
      </c>
      <c r="J796" s="33"/>
      <c r="K796" s="3"/>
      <c r="L796" s="41"/>
      <c r="M796" s="41"/>
      <c r="N796" s="41"/>
      <c r="O796" s="41"/>
      <c r="P796" s="41"/>
      <c r="Q796" s="41"/>
      <c r="R796" s="41"/>
      <c r="S796" s="41"/>
      <c r="T796" s="3" t="s">
        <v>645</v>
      </c>
      <c r="U796" s="3" t="str">
        <f t="shared" si="533"/>
        <v>PESOS ARGENTINOS</v>
      </c>
      <c r="V796" s="41">
        <v>1</v>
      </c>
      <c r="W796" s="41">
        <v>1</v>
      </c>
      <c r="X796" s="3">
        <v>0</v>
      </c>
      <c r="Y796" s="3" t="str">
        <f t="shared" si="534"/>
        <v>NO CORRESPONDE</v>
      </c>
      <c r="Z796" s="3"/>
      <c r="AA796" s="39" t="str">
        <f t="shared" si="539"/>
        <v/>
      </c>
      <c r="AC796" s="46"/>
      <c r="AD796" s="7"/>
      <c r="AE796" s="3" t="str">
        <f t="shared" si="535"/>
        <v/>
      </c>
      <c r="AF796" s="47">
        <f t="shared" si="571"/>
        <v>0</v>
      </c>
      <c r="AG796" s="46"/>
      <c r="AH796" s="7"/>
      <c r="AI796" s="3" t="str">
        <f t="shared" si="536"/>
        <v/>
      </c>
      <c r="AJ796" s="47">
        <f t="shared" si="572"/>
        <v>0</v>
      </c>
      <c r="AK796" s="53">
        <f t="shared" si="573"/>
        <v>0</v>
      </c>
      <c r="AL796" s="53">
        <f t="shared" si="574"/>
        <v>0</v>
      </c>
      <c r="AN796" s="56">
        <f t="shared" si="537"/>
        <v>0</v>
      </c>
      <c r="AP796" t="str">
        <f t="shared" si="540"/>
        <v/>
      </c>
      <c r="AQ796" t="str">
        <f t="shared" si="541"/>
        <v/>
      </c>
      <c r="AR796" t="str">
        <f t="shared" si="542"/>
        <v/>
      </c>
      <c r="AS796" t="str">
        <f t="shared" si="543"/>
        <v/>
      </c>
      <c r="AT796" t="str">
        <f t="shared" si="544"/>
        <v/>
      </c>
      <c r="AU796" t="str">
        <f t="shared" si="545"/>
        <v>80</v>
      </c>
      <c r="AV796" t="str">
        <f t="shared" si="546"/>
        <v/>
      </c>
      <c r="AW796" t="str">
        <f t="shared" si="547"/>
        <v xml:space="preserve">                              </v>
      </c>
      <c r="AX796" t="str">
        <f t="shared" si="548"/>
        <v>000000000000000</v>
      </c>
      <c r="AY796" t="str">
        <f t="shared" si="549"/>
        <v>000000000000000</v>
      </c>
      <c r="AZ796" t="str">
        <f t="shared" si="550"/>
        <v>000000000000000</v>
      </c>
      <c r="BA796" t="str">
        <f t="shared" si="551"/>
        <v>000000000000000</v>
      </c>
      <c r="BB796" t="str">
        <f t="shared" si="552"/>
        <v>000000000000000</v>
      </c>
      <c r="BC796" t="str">
        <f t="shared" si="553"/>
        <v>000000000000000</v>
      </c>
      <c r="BD796" t="str">
        <f t="shared" si="554"/>
        <v>000000000000000</v>
      </c>
      <c r="BE796" t="str">
        <f t="shared" si="555"/>
        <v>000000000000000</v>
      </c>
      <c r="BF796" t="str">
        <f t="shared" si="556"/>
        <v>PES</v>
      </c>
      <c r="BG796" t="str">
        <f t="shared" si="557"/>
        <v>0001000000</v>
      </c>
      <c r="BH796">
        <f t="shared" si="558"/>
        <v>1</v>
      </c>
      <c r="BI796" t="str">
        <f t="shared" si="559"/>
        <v xml:space="preserve"> </v>
      </c>
      <c r="BJ796" t="str">
        <f t="shared" si="560"/>
        <v>000000000000000</v>
      </c>
      <c r="BK796" t="str">
        <f t="shared" si="561"/>
        <v/>
      </c>
      <c r="BL796" t="str">
        <f t="shared" si="562"/>
        <v/>
      </c>
      <c r="BM796" t="str">
        <f t="shared" si="563"/>
        <v/>
      </c>
      <c r="BN796" t="str">
        <f t="shared" si="564"/>
        <v/>
      </c>
      <c r="BO796" t="str">
        <f t="shared" si="565"/>
        <v/>
      </c>
      <c r="BP796" t="str">
        <f t="shared" si="566"/>
        <v/>
      </c>
      <c r="BQ796" t="str">
        <f t="shared" si="567"/>
        <v/>
      </c>
      <c r="BR796" t="str">
        <f t="shared" si="568"/>
        <v/>
      </c>
      <c r="BS796" s="22" t="str">
        <f ca="1">IF(BT796="","",MAX($BS$5:INDIRECT(ADDRESS(ROW()-1,COLUMN())))+1)</f>
        <v/>
      </c>
      <c r="BT796" s="22" t="str">
        <f t="shared" si="569"/>
        <v/>
      </c>
      <c r="BU796" s="22" t="str">
        <f ca="1">IF(BV796="","",MAX($BU$5:INDIRECT(ADDRESS(ROW()-1,COLUMN())))+1)</f>
        <v/>
      </c>
      <c r="BV796" s="22" t="str">
        <f t="shared" si="570"/>
        <v/>
      </c>
    </row>
    <row r="797" spans="2:74">
      <c r="B797" s="39"/>
      <c r="C797" s="3"/>
      <c r="D797" s="3" t="str">
        <f t="shared" si="531"/>
        <v/>
      </c>
      <c r="E797" s="40"/>
      <c r="F797" s="40"/>
      <c r="G797" s="40">
        <f t="shared" si="538"/>
        <v>0</v>
      </c>
      <c r="H797" s="3">
        <v>80</v>
      </c>
      <c r="I797" s="3" t="str">
        <f t="shared" si="532"/>
        <v>C U I T</v>
      </c>
      <c r="J797" s="33"/>
      <c r="K797" s="3"/>
      <c r="L797" s="41"/>
      <c r="M797" s="41"/>
      <c r="N797" s="41"/>
      <c r="O797" s="41"/>
      <c r="P797" s="41"/>
      <c r="Q797" s="41"/>
      <c r="R797" s="41"/>
      <c r="S797" s="41"/>
      <c r="T797" s="3" t="s">
        <v>645</v>
      </c>
      <c r="U797" s="3" t="str">
        <f t="shared" si="533"/>
        <v>PESOS ARGENTINOS</v>
      </c>
      <c r="V797" s="41">
        <v>1</v>
      </c>
      <c r="W797" s="41">
        <v>1</v>
      </c>
      <c r="X797" s="3">
        <v>0</v>
      </c>
      <c r="Y797" s="3" t="str">
        <f t="shared" si="534"/>
        <v>NO CORRESPONDE</v>
      </c>
      <c r="Z797" s="3"/>
      <c r="AA797" s="39" t="str">
        <f t="shared" si="539"/>
        <v/>
      </c>
      <c r="AC797" s="46"/>
      <c r="AD797" s="7"/>
      <c r="AE797" s="3" t="str">
        <f t="shared" si="535"/>
        <v/>
      </c>
      <c r="AF797" s="47">
        <f t="shared" si="571"/>
        <v>0</v>
      </c>
      <c r="AG797" s="46"/>
      <c r="AH797" s="7"/>
      <c r="AI797" s="3" t="str">
        <f t="shared" si="536"/>
        <v/>
      </c>
      <c r="AJ797" s="47">
        <f t="shared" si="572"/>
        <v>0</v>
      </c>
      <c r="AK797" s="53">
        <f t="shared" si="573"/>
        <v>0</v>
      </c>
      <c r="AL797" s="53">
        <f t="shared" si="574"/>
        <v>0</v>
      </c>
      <c r="AN797" s="56">
        <f t="shared" si="537"/>
        <v>0</v>
      </c>
      <c r="AP797" t="str">
        <f t="shared" si="540"/>
        <v/>
      </c>
      <c r="AQ797" t="str">
        <f t="shared" si="541"/>
        <v/>
      </c>
      <c r="AR797" t="str">
        <f t="shared" si="542"/>
        <v/>
      </c>
      <c r="AS797" t="str">
        <f t="shared" si="543"/>
        <v/>
      </c>
      <c r="AT797" t="str">
        <f t="shared" si="544"/>
        <v/>
      </c>
      <c r="AU797" t="str">
        <f t="shared" si="545"/>
        <v>80</v>
      </c>
      <c r="AV797" t="str">
        <f t="shared" si="546"/>
        <v/>
      </c>
      <c r="AW797" t="str">
        <f t="shared" si="547"/>
        <v xml:space="preserve">                              </v>
      </c>
      <c r="AX797" t="str">
        <f t="shared" si="548"/>
        <v>000000000000000</v>
      </c>
      <c r="AY797" t="str">
        <f t="shared" si="549"/>
        <v>000000000000000</v>
      </c>
      <c r="AZ797" t="str">
        <f t="shared" si="550"/>
        <v>000000000000000</v>
      </c>
      <c r="BA797" t="str">
        <f t="shared" si="551"/>
        <v>000000000000000</v>
      </c>
      <c r="BB797" t="str">
        <f t="shared" si="552"/>
        <v>000000000000000</v>
      </c>
      <c r="BC797" t="str">
        <f t="shared" si="553"/>
        <v>000000000000000</v>
      </c>
      <c r="BD797" t="str">
        <f t="shared" si="554"/>
        <v>000000000000000</v>
      </c>
      <c r="BE797" t="str">
        <f t="shared" si="555"/>
        <v>000000000000000</v>
      </c>
      <c r="BF797" t="str">
        <f t="shared" si="556"/>
        <v>PES</v>
      </c>
      <c r="BG797" t="str">
        <f t="shared" si="557"/>
        <v>0001000000</v>
      </c>
      <c r="BH797">
        <f t="shared" si="558"/>
        <v>1</v>
      </c>
      <c r="BI797" t="str">
        <f t="shared" si="559"/>
        <v xml:space="preserve"> </v>
      </c>
      <c r="BJ797" t="str">
        <f t="shared" si="560"/>
        <v>000000000000000</v>
      </c>
      <c r="BK797" t="str">
        <f t="shared" si="561"/>
        <v/>
      </c>
      <c r="BL797" t="str">
        <f t="shared" si="562"/>
        <v/>
      </c>
      <c r="BM797" t="str">
        <f t="shared" si="563"/>
        <v/>
      </c>
      <c r="BN797" t="str">
        <f t="shared" si="564"/>
        <v/>
      </c>
      <c r="BO797" t="str">
        <f t="shared" si="565"/>
        <v/>
      </c>
      <c r="BP797" t="str">
        <f t="shared" si="566"/>
        <v/>
      </c>
      <c r="BQ797" t="str">
        <f t="shared" si="567"/>
        <v/>
      </c>
      <c r="BR797" t="str">
        <f t="shared" si="568"/>
        <v/>
      </c>
      <c r="BS797" s="22" t="str">
        <f ca="1">IF(BT797="","",MAX($BS$5:INDIRECT(ADDRESS(ROW()-1,COLUMN())))+1)</f>
        <v/>
      </c>
      <c r="BT797" s="22" t="str">
        <f t="shared" si="569"/>
        <v/>
      </c>
      <c r="BU797" s="22" t="str">
        <f ca="1">IF(BV797="","",MAX($BU$5:INDIRECT(ADDRESS(ROW()-1,COLUMN())))+1)</f>
        <v/>
      </c>
      <c r="BV797" s="22" t="str">
        <f t="shared" si="570"/>
        <v/>
      </c>
    </row>
    <row r="798" spans="2:74">
      <c r="B798" s="39"/>
      <c r="C798" s="3"/>
      <c r="D798" s="3" t="str">
        <f t="shared" si="531"/>
        <v/>
      </c>
      <c r="E798" s="40"/>
      <c r="F798" s="40"/>
      <c r="G798" s="40">
        <f t="shared" si="538"/>
        <v>0</v>
      </c>
      <c r="H798" s="3">
        <v>80</v>
      </c>
      <c r="I798" s="3" t="str">
        <f t="shared" si="532"/>
        <v>C U I T</v>
      </c>
      <c r="J798" s="33"/>
      <c r="K798" s="3"/>
      <c r="L798" s="41"/>
      <c r="M798" s="41"/>
      <c r="N798" s="41"/>
      <c r="O798" s="41"/>
      <c r="P798" s="41"/>
      <c r="Q798" s="41"/>
      <c r="R798" s="41"/>
      <c r="S798" s="41"/>
      <c r="T798" s="3" t="s">
        <v>645</v>
      </c>
      <c r="U798" s="3" t="str">
        <f t="shared" si="533"/>
        <v>PESOS ARGENTINOS</v>
      </c>
      <c r="V798" s="41">
        <v>1</v>
      </c>
      <c r="W798" s="41">
        <v>1</v>
      </c>
      <c r="X798" s="3">
        <v>0</v>
      </c>
      <c r="Y798" s="3" t="str">
        <f t="shared" si="534"/>
        <v>NO CORRESPONDE</v>
      </c>
      <c r="Z798" s="3"/>
      <c r="AA798" s="39" t="str">
        <f t="shared" si="539"/>
        <v/>
      </c>
      <c r="AC798" s="46"/>
      <c r="AD798" s="7"/>
      <c r="AE798" s="3" t="str">
        <f t="shared" si="535"/>
        <v/>
      </c>
      <c r="AF798" s="47">
        <f t="shared" si="571"/>
        <v>0</v>
      </c>
      <c r="AG798" s="46"/>
      <c r="AH798" s="7"/>
      <c r="AI798" s="3" t="str">
        <f t="shared" si="536"/>
        <v/>
      </c>
      <c r="AJ798" s="47">
        <f t="shared" si="572"/>
        <v>0</v>
      </c>
      <c r="AK798" s="53">
        <f t="shared" si="573"/>
        <v>0</v>
      </c>
      <c r="AL798" s="53">
        <f t="shared" si="574"/>
        <v>0</v>
      </c>
      <c r="AN798" s="56">
        <f t="shared" si="537"/>
        <v>0</v>
      </c>
      <c r="AP798" t="str">
        <f t="shared" si="540"/>
        <v/>
      </c>
      <c r="AQ798" t="str">
        <f t="shared" si="541"/>
        <v/>
      </c>
      <c r="AR798" t="str">
        <f t="shared" si="542"/>
        <v/>
      </c>
      <c r="AS798" t="str">
        <f t="shared" si="543"/>
        <v/>
      </c>
      <c r="AT798" t="str">
        <f t="shared" si="544"/>
        <v/>
      </c>
      <c r="AU798" t="str">
        <f t="shared" si="545"/>
        <v>80</v>
      </c>
      <c r="AV798" t="str">
        <f t="shared" si="546"/>
        <v/>
      </c>
      <c r="AW798" t="str">
        <f t="shared" si="547"/>
        <v xml:space="preserve">                              </v>
      </c>
      <c r="AX798" t="str">
        <f t="shared" si="548"/>
        <v>000000000000000</v>
      </c>
      <c r="AY798" t="str">
        <f t="shared" si="549"/>
        <v>000000000000000</v>
      </c>
      <c r="AZ798" t="str">
        <f t="shared" si="550"/>
        <v>000000000000000</v>
      </c>
      <c r="BA798" t="str">
        <f t="shared" si="551"/>
        <v>000000000000000</v>
      </c>
      <c r="BB798" t="str">
        <f t="shared" si="552"/>
        <v>000000000000000</v>
      </c>
      <c r="BC798" t="str">
        <f t="shared" si="553"/>
        <v>000000000000000</v>
      </c>
      <c r="BD798" t="str">
        <f t="shared" si="554"/>
        <v>000000000000000</v>
      </c>
      <c r="BE798" t="str">
        <f t="shared" si="555"/>
        <v>000000000000000</v>
      </c>
      <c r="BF798" t="str">
        <f t="shared" si="556"/>
        <v>PES</v>
      </c>
      <c r="BG798" t="str">
        <f t="shared" si="557"/>
        <v>0001000000</v>
      </c>
      <c r="BH798">
        <f t="shared" si="558"/>
        <v>1</v>
      </c>
      <c r="BI798" t="str">
        <f t="shared" si="559"/>
        <v xml:space="preserve"> </v>
      </c>
      <c r="BJ798" t="str">
        <f t="shared" si="560"/>
        <v>000000000000000</v>
      </c>
      <c r="BK798" t="str">
        <f t="shared" si="561"/>
        <v/>
      </c>
      <c r="BL798" t="str">
        <f t="shared" si="562"/>
        <v/>
      </c>
      <c r="BM798" t="str">
        <f t="shared" si="563"/>
        <v/>
      </c>
      <c r="BN798" t="str">
        <f t="shared" si="564"/>
        <v/>
      </c>
      <c r="BO798" t="str">
        <f t="shared" si="565"/>
        <v/>
      </c>
      <c r="BP798" t="str">
        <f t="shared" si="566"/>
        <v/>
      </c>
      <c r="BQ798" t="str">
        <f t="shared" si="567"/>
        <v/>
      </c>
      <c r="BR798" t="str">
        <f t="shared" si="568"/>
        <v/>
      </c>
      <c r="BS798" s="22" t="str">
        <f ca="1">IF(BT798="","",MAX($BS$5:INDIRECT(ADDRESS(ROW()-1,COLUMN())))+1)</f>
        <v/>
      </c>
      <c r="BT798" s="22" t="str">
        <f t="shared" si="569"/>
        <v/>
      </c>
      <c r="BU798" s="22" t="str">
        <f ca="1">IF(BV798="","",MAX($BU$5:INDIRECT(ADDRESS(ROW()-1,COLUMN())))+1)</f>
        <v/>
      </c>
      <c r="BV798" s="22" t="str">
        <f t="shared" si="570"/>
        <v/>
      </c>
    </row>
    <row r="799" spans="2:74">
      <c r="B799" s="39"/>
      <c r="C799" s="3"/>
      <c r="D799" s="3" t="str">
        <f t="shared" si="531"/>
        <v/>
      </c>
      <c r="E799" s="40"/>
      <c r="F799" s="40"/>
      <c r="G799" s="40">
        <f t="shared" si="538"/>
        <v>0</v>
      </c>
      <c r="H799" s="3">
        <v>80</v>
      </c>
      <c r="I799" s="3" t="str">
        <f t="shared" si="532"/>
        <v>C U I T</v>
      </c>
      <c r="J799" s="33"/>
      <c r="K799" s="3"/>
      <c r="L799" s="41"/>
      <c r="M799" s="41"/>
      <c r="N799" s="41"/>
      <c r="O799" s="41"/>
      <c r="P799" s="41"/>
      <c r="Q799" s="41"/>
      <c r="R799" s="41"/>
      <c r="S799" s="41"/>
      <c r="T799" s="3" t="s">
        <v>645</v>
      </c>
      <c r="U799" s="3" t="str">
        <f t="shared" si="533"/>
        <v>PESOS ARGENTINOS</v>
      </c>
      <c r="V799" s="41">
        <v>1</v>
      </c>
      <c r="W799" s="41">
        <v>1</v>
      </c>
      <c r="X799" s="3">
        <v>0</v>
      </c>
      <c r="Y799" s="3" t="str">
        <f t="shared" si="534"/>
        <v>NO CORRESPONDE</v>
      </c>
      <c r="Z799" s="3"/>
      <c r="AA799" s="39" t="str">
        <f t="shared" si="539"/>
        <v/>
      </c>
      <c r="AC799" s="46"/>
      <c r="AD799" s="7"/>
      <c r="AE799" s="3" t="str">
        <f t="shared" si="535"/>
        <v/>
      </c>
      <c r="AF799" s="47">
        <f t="shared" si="571"/>
        <v>0</v>
      </c>
      <c r="AG799" s="46"/>
      <c r="AH799" s="7"/>
      <c r="AI799" s="3" t="str">
        <f t="shared" si="536"/>
        <v/>
      </c>
      <c r="AJ799" s="47">
        <f t="shared" si="572"/>
        <v>0</v>
      </c>
      <c r="AK799" s="53">
        <f t="shared" si="573"/>
        <v>0</v>
      </c>
      <c r="AL799" s="53">
        <f t="shared" si="574"/>
        <v>0</v>
      </c>
      <c r="AN799" s="56">
        <f t="shared" si="537"/>
        <v>0</v>
      </c>
      <c r="AP799" t="str">
        <f t="shared" si="540"/>
        <v/>
      </c>
      <c r="AQ799" t="str">
        <f t="shared" si="541"/>
        <v/>
      </c>
      <c r="AR799" t="str">
        <f t="shared" si="542"/>
        <v/>
      </c>
      <c r="AS799" t="str">
        <f t="shared" si="543"/>
        <v/>
      </c>
      <c r="AT799" t="str">
        <f t="shared" si="544"/>
        <v/>
      </c>
      <c r="AU799" t="str">
        <f t="shared" si="545"/>
        <v>80</v>
      </c>
      <c r="AV799" t="str">
        <f t="shared" si="546"/>
        <v/>
      </c>
      <c r="AW799" t="str">
        <f t="shared" si="547"/>
        <v xml:space="preserve">                              </v>
      </c>
      <c r="AX799" t="str">
        <f t="shared" si="548"/>
        <v>000000000000000</v>
      </c>
      <c r="AY799" t="str">
        <f t="shared" si="549"/>
        <v>000000000000000</v>
      </c>
      <c r="AZ799" t="str">
        <f t="shared" si="550"/>
        <v>000000000000000</v>
      </c>
      <c r="BA799" t="str">
        <f t="shared" si="551"/>
        <v>000000000000000</v>
      </c>
      <c r="BB799" t="str">
        <f t="shared" si="552"/>
        <v>000000000000000</v>
      </c>
      <c r="BC799" t="str">
        <f t="shared" si="553"/>
        <v>000000000000000</v>
      </c>
      <c r="BD799" t="str">
        <f t="shared" si="554"/>
        <v>000000000000000</v>
      </c>
      <c r="BE799" t="str">
        <f t="shared" si="555"/>
        <v>000000000000000</v>
      </c>
      <c r="BF799" t="str">
        <f t="shared" si="556"/>
        <v>PES</v>
      </c>
      <c r="BG799" t="str">
        <f t="shared" si="557"/>
        <v>0001000000</v>
      </c>
      <c r="BH799">
        <f t="shared" si="558"/>
        <v>1</v>
      </c>
      <c r="BI799" t="str">
        <f t="shared" si="559"/>
        <v xml:space="preserve"> </v>
      </c>
      <c r="BJ799" t="str">
        <f t="shared" si="560"/>
        <v>000000000000000</v>
      </c>
      <c r="BK799" t="str">
        <f t="shared" si="561"/>
        <v/>
      </c>
      <c r="BL799" t="str">
        <f t="shared" si="562"/>
        <v/>
      </c>
      <c r="BM799" t="str">
        <f t="shared" si="563"/>
        <v/>
      </c>
      <c r="BN799" t="str">
        <f t="shared" si="564"/>
        <v/>
      </c>
      <c r="BO799" t="str">
        <f t="shared" si="565"/>
        <v/>
      </c>
      <c r="BP799" t="str">
        <f t="shared" si="566"/>
        <v/>
      </c>
      <c r="BQ799" t="str">
        <f t="shared" si="567"/>
        <v/>
      </c>
      <c r="BR799" t="str">
        <f t="shared" si="568"/>
        <v/>
      </c>
      <c r="BS799" s="22" t="str">
        <f ca="1">IF(BT799="","",MAX($BS$5:INDIRECT(ADDRESS(ROW()-1,COLUMN())))+1)</f>
        <v/>
      </c>
      <c r="BT799" s="22" t="str">
        <f t="shared" si="569"/>
        <v/>
      </c>
      <c r="BU799" s="22" t="str">
        <f ca="1">IF(BV799="","",MAX($BU$5:INDIRECT(ADDRESS(ROW()-1,COLUMN())))+1)</f>
        <v/>
      </c>
      <c r="BV799" s="22" t="str">
        <f t="shared" si="570"/>
        <v/>
      </c>
    </row>
    <row r="800" spans="2:74">
      <c r="B800" s="39"/>
      <c r="C800" s="3"/>
      <c r="D800" s="3" t="str">
        <f t="shared" si="531"/>
        <v/>
      </c>
      <c r="E800" s="40"/>
      <c r="F800" s="40"/>
      <c r="G800" s="40">
        <f t="shared" si="538"/>
        <v>0</v>
      </c>
      <c r="H800" s="3">
        <v>80</v>
      </c>
      <c r="I800" s="3" t="str">
        <f t="shared" si="532"/>
        <v>C U I T</v>
      </c>
      <c r="J800" s="33"/>
      <c r="K800" s="3"/>
      <c r="L800" s="41"/>
      <c r="M800" s="41"/>
      <c r="N800" s="41"/>
      <c r="O800" s="41"/>
      <c r="P800" s="41"/>
      <c r="Q800" s="41"/>
      <c r="R800" s="41"/>
      <c r="S800" s="41"/>
      <c r="T800" s="3" t="s">
        <v>645</v>
      </c>
      <c r="U800" s="3" t="str">
        <f t="shared" si="533"/>
        <v>PESOS ARGENTINOS</v>
      </c>
      <c r="V800" s="41">
        <v>1</v>
      </c>
      <c r="W800" s="41">
        <v>1</v>
      </c>
      <c r="X800" s="3">
        <v>0</v>
      </c>
      <c r="Y800" s="3" t="str">
        <f t="shared" si="534"/>
        <v>NO CORRESPONDE</v>
      </c>
      <c r="Z800" s="3"/>
      <c r="AA800" s="39" t="str">
        <f t="shared" si="539"/>
        <v/>
      </c>
      <c r="AC800" s="46"/>
      <c r="AD800" s="7"/>
      <c r="AE800" s="3" t="str">
        <f t="shared" si="535"/>
        <v/>
      </c>
      <c r="AF800" s="47">
        <f t="shared" si="571"/>
        <v>0</v>
      </c>
      <c r="AG800" s="46"/>
      <c r="AH800" s="7"/>
      <c r="AI800" s="3" t="str">
        <f t="shared" si="536"/>
        <v/>
      </c>
      <c r="AJ800" s="47">
        <f t="shared" si="572"/>
        <v>0</v>
      </c>
      <c r="AK800" s="53">
        <f t="shared" si="573"/>
        <v>0</v>
      </c>
      <c r="AL800" s="53">
        <f t="shared" si="574"/>
        <v>0</v>
      </c>
      <c r="AN800" s="56">
        <f t="shared" si="537"/>
        <v>0</v>
      </c>
      <c r="AP800" t="str">
        <f t="shared" si="540"/>
        <v/>
      </c>
      <c r="AQ800" t="str">
        <f t="shared" si="541"/>
        <v/>
      </c>
      <c r="AR800" t="str">
        <f t="shared" si="542"/>
        <v/>
      </c>
      <c r="AS800" t="str">
        <f t="shared" si="543"/>
        <v/>
      </c>
      <c r="AT800" t="str">
        <f t="shared" si="544"/>
        <v/>
      </c>
      <c r="AU800" t="str">
        <f t="shared" si="545"/>
        <v>80</v>
      </c>
      <c r="AV800" t="str">
        <f t="shared" si="546"/>
        <v/>
      </c>
      <c r="AW800" t="str">
        <f t="shared" si="547"/>
        <v xml:space="preserve">                              </v>
      </c>
      <c r="AX800" t="str">
        <f t="shared" si="548"/>
        <v>000000000000000</v>
      </c>
      <c r="AY800" t="str">
        <f t="shared" si="549"/>
        <v>000000000000000</v>
      </c>
      <c r="AZ800" t="str">
        <f t="shared" si="550"/>
        <v>000000000000000</v>
      </c>
      <c r="BA800" t="str">
        <f t="shared" si="551"/>
        <v>000000000000000</v>
      </c>
      <c r="BB800" t="str">
        <f t="shared" si="552"/>
        <v>000000000000000</v>
      </c>
      <c r="BC800" t="str">
        <f t="shared" si="553"/>
        <v>000000000000000</v>
      </c>
      <c r="BD800" t="str">
        <f t="shared" si="554"/>
        <v>000000000000000</v>
      </c>
      <c r="BE800" t="str">
        <f t="shared" si="555"/>
        <v>000000000000000</v>
      </c>
      <c r="BF800" t="str">
        <f t="shared" si="556"/>
        <v>PES</v>
      </c>
      <c r="BG800" t="str">
        <f t="shared" si="557"/>
        <v>0001000000</v>
      </c>
      <c r="BH800">
        <f t="shared" si="558"/>
        <v>1</v>
      </c>
      <c r="BI800" t="str">
        <f t="shared" si="559"/>
        <v xml:space="preserve"> </v>
      </c>
      <c r="BJ800" t="str">
        <f t="shared" si="560"/>
        <v>000000000000000</v>
      </c>
      <c r="BK800" t="str">
        <f t="shared" si="561"/>
        <v/>
      </c>
      <c r="BL800" t="str">
        <f t="shared" si="562"/>
        <v/>
      </c>
      <c r="BM800" t="str">
        <f t="shared" si="563"/>
        <v/>
      </c>
      <c r="BN800" t="str">
        <f t="shared" si="564"/>
        <v/>
      </c>
      <c r="BO800" t="str">
        <f t="shared" si="565"/>
        <v/>
      </c>
      <c r="BP800" t="str">
        <f t="shared" si="566"/>
        <v/>
      </c>
      <c r="BQ800" t="str">
        <f t="shared" si="567"/>
        <v/>
      </c>
      <c r="BR800" t="str">
        <f t="shared" si="568"/>
        <v/>
      </c>
      <c r="BS800" s="22" t="str">
        <f ca="1">IF(BT800="","",MAX($BS$5:INDIRECT(ADDRESS(ROW()-1,COLUMN())))+1)</f>
        <v/>
      </c>
      <c r="BT800" s="22" t="str">
        <f t="shared" si="569"/>
        <v/>
      </c>
      <c r="BU800" s="22" t="str">
        <f ca="1">IF(BV800="","",MAX($BU$5:INDIRECT(ADDRESS(ROW()-1,COLUMN())))+1)</f>
        <v/>
      </c>
      <c r="BV800" s="22" t="str">
        <f t="shared" si="570"/>
        <v/>
      </c>
    </row>
    <row r="801" spans="2:74">
      <c r="B801" s="39"/>
      <c r="C801" s="3"/>
      <c r="D801" s="3" t="str">
        <f t="shared" si="531"/>
        <v/>
      </c>
      <c r="E801" s="40"/>
      <c r="F801" s="40"/>
      <c r="G801" s="40">
        <f t="shared" si="538"/>
        <v>0</v>
      </c>
      <c r="H801" s="3">
        <v>80</v>
      </c>
      <c r="I801" s="3" t="str">
        <f t="shared" si="532"/>
        <v>C U I T</v>
      </c>
      <c r="J801" s="33"/>
      <c r="K801" s="3"/>
      <c r="L801" s="41"/>
      <c r="M801" s="41"/>
      <c r="N801" s="41"/>
      <c r="O801" s="41"/>
      <c r="P801" s="41"/>
      <c r="Q801" s="41"/>
      <c r="R801" s="41"/>
      <c r="S801" s="41"/>
      <c r="T801" s="3" t="s">
        <v>645</v>
      </c>
      <c r="U801" s="3" t="str">
        <f t="shared" si="533"/>
        <v>PESOS ARGENTINOS</v>
      </c>
      <c r="V801" s="41">
        <v>1</v>
      </c>
      <c r="W801" s="41">
        <v>1</v>
      </c>
      <c r="X801" s="3">
        <v>0</v>
      </c>
      <c r="Y801" s="3" t="str">
        <f t="shared" si="534"/>
        <v>NO CORRESPONDE</v>
      </c>
      <c r="Z801" s="3"/>
      <c r="AA801" s="39" t="str">
        <f t="shared" si="539"/>
        <v/>
      </c>
      <c r="AC801" s="46"/>
      <c r="AD801" s="7"/>
      <c r="AE801" s="3" t="str">
        <f t="shared" si="535"/>
        <v/>
      </c>
      <c r="AF801" s="47">
        <f t="shared" si="571"/>
        <v>0</v>
      </c>
      <c r="AG801" s="46"/>
      <c r="AH801" s="7"/>
      <c r="AI801" s="3" t="str">
        <f t="shared" si="536"/>
        <v/>
      </c>
      <c r="AJ801" s="47">
        <f t="shared" si="572"/>
        <v>0</v>
      </c>
      <c r="AK801" s="53">
        <f t="shared" si="573"/>
        <v>0</v>
      </c>
      <c r="AL801" s="53">
        <f t="shared" si="574"/>
        <v>0</v>
      </c>
      <c r="AN801" s="56">
        <f t="shared" si="537"/>
        <v>0</v>
      </c>
      <c r="AP801" t="str">
        <f t="shared" si="540"/>
        <v/>
      </c>
      <c r="AQ801" t="str">
        <f t="shared" si="541"/>
        <v/>
      </c>
      <c r="AR801" t="str">
        <f t="shared" si="542"/>
        <v/>
      </c>
      <c r="AS801" t="str">
        <f t="shared" si="543"/>
        <v/>
      </c>
      <c r="AT801" t="str">
        <f t="shared" si="544"/>
        <v/>
      </c>
      <c r="AU801" t="str">
        <f t="shared" si="545"/>
        <v>80</v>
      </c>
      <c r="AV801" t="str">
        <f t="shared" si="546"/>
        <v/>
      </c>
      <c r="AW801" t="str">
        <f t="shared" si="547"/>
        <v xml:space="preserve">                              </v>
      </c>
      <c r="AX801" t="str">
        <f t="shared" si="548"/>
        <v>000000000000000</v>
      </c>
      <c r="AY801" t="str">
        <f t="shared" si="549"/>
        <v>000000000000000</v>
      </c>
      <c r="AZ801" t="str">
        <f t="shared" si="550"/>
        <v>000000000000000</v>
      </c>
      <c r="BA801" t="str">
        <f t="shared" si="551"/>
        <v>000000000000000</v>
      </c>
      <c r="BB801" t="str">
        <f t="shared" si="552"/>
        <v>000000000000000</v>
      </c>
      <c r="BC801" t="str">
        <f t="shared" si="553"/>
        <v>000000000000000</v>
      </c>
      <c r="BD801" t="str">
        <f t="shared" si="554"/>
        <v>000000000000000</v>
      </c>
      <c r="BE801" t="str">
        <f t="shared" si="555"/>
        <v>000000000000000</v>
      </c>
      <c r="BF801" t="str">
        <f t="shared" si="556"/>
        <v>PES</v>
      </c>
      <c r="BG801" t="str">
        <f t="shared" si="557"/>
        <v>0001000000</v>
      </c>
      <c r="BH801">
        <f t="shared" si="558"/>
        <v>1</v>
      </c>
      <c r="BI801" t="str">
        <f t="shared" si="559"/>
        <v xml:space="preserve"> </v>
      </c>
      <c r="BJ801" t="str">
        <f t="shared" si="560"/>
        <v>000000000000000</v>
      </c>
      <c r="BK801" t="str">
        <f t="shared" si="561"/>
        <v/>
      </c>
      <c r="BL801" t="str">
        <f t="shared" si="562"/>
        <v/>
      </c>
      <c r="BM801" t="str">
        <f t="shared" si="563"/>
        <v/>
      </c>
      <c r="BN801" t="str">
        <f t="shared" si="564"/>
        <v/>
      </c>
      <c r="BO801" t="str">
        <f t="shared" si="565"/>
        <v/>
      </c>
      <c r="BP801" t="str">
        <f t="shared" si="566"/>
        <v/>
      </c>
      <c r="BQ801" t="str">
        <f t="shared" si="567"/>
        <v/>
      </c>
      <c r="BR801" t="str">
        <f t="shared" si="568"/>
        <v/>
      </c>
      <c r="BS801" s="22" t="str">
        <f ca="1">IF(BT801="","",MAX($BS$5:INDIRECT(ADDRESS(ROW()-1,COLUMN())))+1)</f>
        <v/>
      </c>
      <c r="BT801" s="22" t="str">
        <f t="shared" si="569"/>
        <v/>
      </c>
      <c r="BU801" s="22" t="str">
        <f ca="1">IF(BV801="","",MAX($BU$5:INDIRECT(ADDRESS(ROW()-1,COLUMN())))+1)</f>
        <v/>
      </c>
      <c r="BV801" s="22" t="str">
        <f t="shared" si="570"/>
        <v/>
      </c>
    </row>
    <row r="802" spans="2:74">
      <c r="B802" s="39"/>
      <c r="C802" s="3"/>
      <c r="D802" s="3" t="str">
        <f t="shared" si="531"/>
        <v/>
      </c>
      <c r="E802" s="40"/>
      <c r="F802" s="40"/>
      <c r="G802" s="40">
        <f t="shared" si="538"/>
        <v>0</v>
      </c>
      <c r="H802" s="3">
        <v>80</v>
      </c>
      <c r="I802" s="3" t="str">
        <f t="shared" si="532"/>
        <v>C U I T</v>
      </c>
      <c r="J802" s="33"/>
      <c r="K802" s="3"/>
      <c r="L802" s="41"/>
      <c r="M802" s="41"/>
      <c r="N802" s="41"/>
      <c r="O802" s="41"/>
      <c r="P802" s="41"/>
      <c r="Q802" s="41"/>
      <c r="R802" s="41"/>
      <c r="S802" s="41"/>
      <c r="T802" s="3" t="s">
        <v>645</v>
      </c>
      <c r="U802" s="3" t="str">
        <f t="shared" si="533"/>
        <v>PESOS ARGENTINOS</v>
      </c>
      <c r="V802" s="41">
        <v>1</v>
      </c>
      <c r="W802" s="41">
        <v>1</v>
      </c>
      <c r="X802" s="3">
        <v>0</v>
      </c>
      <c r="Y802" s="3" t="str">
        <f t="shared" si="534"/>
        <v>NO CORRESPONDE</v>
      </c>
      <c r="Z802" s="3"/>
      <c r="AA802" s="39" t="str">
        <f t="shared" si="539"/>
        <v/>
      </c>
      <c r="AC802" s="46"/>
      <c r="AD802" s="7"/>
      <c r="AE802" s="3" t="str">
        <f t="shared" si="535"/>
        <v/>
      </c>
      <c r="AF802" s="47">
        <f t="shared" si="571"/>
        <v>0</v>
      </c>
      <c r="AG802" s="46"/>
      <c r="AH802" s="7"/>
      <c r="AI802" s="3" t="str">
        <f t="shared" si="536"/>
        <v/>
      </c>
      <c r="AJ802" s="47">
        <f t="shared" si="572"/>
        <v>0</v>
      </c>
      <c r="AK802" s="53">
        <f t="shared" si="573"/>
        <v>0</v>
      </c>
      <c r="AL802" s="53">
        <f t="shared" si="574"/>
        <v>0</v>
      </c>
      <c r="AN802" s="56">
        <f t="shared" si="537"/>
        <v>0</v>
      </c>
      <c r="AP802" t="str">
        <f t="shared" si="540"/>
        <v/>
      </c>
      <c r="AQ802" t="str">
        <f t="shared" si="541"/>
        <v/>
      </c>
      <c r="AR802" t="str">
        <f t="shared" si="542"/>
        <v/>
      </c>
      <c r="AS802" t="str">
        <f t="shared" si="543"/>
        <v/>
      </c>
      <c r="AT802" t="str">
        <f t="shared" si="544"/>
        <v/>
      </c>
      <c r="AU802" t="str">
        <f t="shared" si="545"/>
        <v>80</v>
      </c>
      <c r="AV802" t="str">
        <f t="shared" si="546"/>
        <v/>
      </c>
      <c r="AW802" t="str">
        <f t="shared" si="547"/>
        <v xml:space="preserve">                              </v>
      </c>
      <c r="AX802" t="str">
        <f t="shared" si="548"/>
        <v>000000000000000</v>
      </c>
      <c r="AY802" t="str">
        <f t="shared" si="549"/>
        <v>000000000000000</v>
      </c>
      <c r="AZ802" t="str">
        <f t="shared" si="550"/>
        <v>000000000000000</v>
      </c>
      <c r="BA802" t="str">
        <f t="shared" si="551"/>
        <v>000000000000000</v>
      </c>
      <c r="BB802" t="str">
        <f t="shared" si="552"/>
        <v>000000000000000</v>
      </c>
      <c r="BC802" t="str">
        <f t="shared" si="553"/>
        <v>000000000000000</v>
      </c>
      <c r="BD802" t="str">
        <f t="shared" si="554"/>
        <v>000000000000000</v>
      </c>
      <c r="BE802" t="str">
        <f t="shared" si="555"/>
        <v>000000000000000</v>
      </c>
      <c r="BF802" t="str">
        <f t="shared" si="556"/>
        <v>PES</v>
      </c>
      <c r="BG802" t="str">
        <f t="shared" si="557"/>
        <v>0001000000</v>
      </c>
      <c r="BH802">
        <f t="shared" si="558"/>
        <v>1</v>
      </c>
      <c r="BI802" t="str">
        <f t="shared" si="559"/>
        <v xml:space="preserve"> </v>
      </c>
      <c r="BJ802" t="str">
        <f t="shared" si="560"/>
        <v>000000000000000</v>
      </c>
      <c r="BK802" t="str">
        <f t="shared" si="561"/>
        <v/>
      </c>
      <c r="BL802" t="str">
        <f t="shared" si="562"/>
        <v/>
      </c>
      <c r="BM802" t="str">
        <f t="shared" si="563"/>
        <v/>
      </c>
      <c r="BN802" t="str">
        <f t="shared" si="564"/>
        <v/>
      </c>
      <c r="BO802" t="str">
        <f t="shared" si="565"/>
        <v/>
      </c>
      <c r="BP802" t="str">
        <f t="shared" si="566"/>
        <v/>
      </c>
      <c r="BQ802" t="str">
        <f t="shared" si="567"/>
        <v/>
      </c>
      <c r="BR802" t="str">
        <f t="shared" si="568"/>
        <v/>
      </c>
      <c r="BS802" s="22" t="str">
        <f ca="1">IF(BT802="","",MAX($BS$5:INDIRECT(ADDRESS(ROW()-1,COLUMN())))+1)</f>
        <v/>
      </c>
      <c r="BT802" s="22" t="str">
        <f t="shared" si="569"/>
        <v/>
      </c>
      <c r="BU802" s="22" t="str">
        <f ca="1">IF(BV802="","",MAX($BU$5:INDIRECT(ADDRESS(ROW()-1,COLUMN())))+1)</f>
        <v/>
      </c>
      <c r="BV802" s="22" t="str">
        <f t="shared" si="570"/>
        <v/>
      </c>
    </row>
    <row r="803" spans="2:74">
      <c r="B803" s="39"/>
      <c r="C803" s="3"/>
      <c r="D803" s="3" t="str">
        <f t="shared" si="531"/>
        <v/>
      </c>
      <c r="E803" s="40"/>
      <c r="F803" s="40"/>
      <c r="G803" s="40">
        <f t="shared" si="538"/>
        <v>0</v>
      </c>
      <c r="H803" s="3">
        <v>80</v>
      </c>
      <c r="I803" s="3" t="str">
        <f t="shared" si="532"/>
        <v>C U I T</v>
      </c>
      <c r="J803" s="33"/>
      <c r="K803" s="3"/>
      <c r="L803" s="41"/>
      <c r="M803" s="41"/>
      <c r="N803" s="41"/>
      <c r="O803" s="41"/>
      <c r="P803" s="41"/>
      <c r="Q803" s="41"/>
      <c r="R803" s="41"/>
      <c r="S803" s="41"/>
      <c r="T803" s="3" t="s">
        <v>645</v>
      </c>
      <c r="U803" s="3" t="str">
        <f t="shared" si="533"/>
        <v>PESOS ARGENTINOS</v>
      </c>
      <c r="V803" s="41">
        <v>1</v>
      </c>
      <c r="W803" s="41">
        <v>1</v>
      </c>
      <c r="X803" s="3">
        <v>0</v>
      </c>
      <c r="Y803" s="3" t="str">
        <f t="shared" si="534"/>
        <v>NO CORRESPONDE</v>
      </c>
      <c r="Z803" s="3"/>
      <c r="AA803" s="39" t="str">
        <f t="shared" si="539"/>
        <v/>
      </c>
      <c r="AC803" s="46"/>
      <c r="AD803" s="7"/>
      <c r="AE803" s="3" t="str">
        <f t="shared" si="535"/>
        <v/>
      </c>
      <c r="AF803" s="47">
        <f t="shared" si="571"/>
        <v>0</v>
      </c>
      <c r="AG803" s="46"/>
      <c r="AH803" s="7"/>
      <c r="AI803" s="3" t="str">
        <f t="shared" si="536"/>
        <v/>
      </c>
      <c r="AJ803" s="47">
        <f t="shared" si="572"/>
        <v>0</v>
      </c>
      <c r="AK803" s="53">
        <f t="shared" si="573"/>
        <v>0</v>
      </c>
      <c r="AL803" s="53">
        <f t="shared" si="574"/>
        <v>0</v>
      </c>
      <c r="AN803" s="56">
        <f t="shared" si="537"/>
        <v>0</v>
      </c>
      <c r="AP803" t="str">
        <f t="shared" si="540"/>
        <v/>
      </c>
      <c r="AQ803" t="str">
        <f t="shared" si="541"/>
        <v/>
      </c>
      <c r="AR803" t="str">
        <f t="shared" si="542"/>
        <v/>
      </c>
      <c r="AS803" t="str">
        <f t="shared" si="543"/>
        <v/>
      </c>
      <c r="AT803" t="str">
        <f t="shared" si="544"/>
        <v/>
      </c>
      <c r="AU803" t="str">
        <f t="shared" si="545"/>
        <v>80</v>
      </c>
      <c r="AV803" t="str">
        <f t="shared" si="546"/>
        <v/>
      </c>
      <c r="AW803" t="str">
        <f t="shared" si="547"/>
        <v xml:space="preserve">                              </v>
      </c>
      <c r="AX803" t="str">
        <f t="shared" si="548"/>
        <v>000000000000000</v>
      </c>
      <c r="AY803" t="str">
        <f t="shared" si="549"/>
        <v>000000000000000</v>
      </c>
      <c r="AZ803" t="str">
        <f t="shared" si="550"/>
        <v>000000000000000</v>
      </c>
      <c r="BA803" t="str">
        <f t="shared" si="551"/>
        <v>000000000000000</v>
      </c>
      <c r="BB803" t="str">
        <f t="shared" si="552"/>
        <v>000000000000000</v>
      </c>
      <c r="BC803" t="str">
        <f t="shared" si="553"/>
        <v>000000000000000</v>
      </c>
      <c r="BD803" t="str">
        <f t="shared" si="554"/>
        <v>000000000000000</v>
      </c>
      <c r="BE803" t="str">
        <f t="shared" si="555"/>
        <v>000000000000000</v>
      </c>
      <c r="BF803" t="str">
        <f t="shared" si="556"/>
        <v>PES</v>
      </c>
      <c r="BG803" t="str">
        <f t="shared" si="557"/>
        <v>0001000000</v>
      </c>
      <c r="BH803">
        <f t="shared" si="558"/>
        <v>1</v>
      </c>
      <c r="BI803" t="str">
        <f t="shared" si="559"/>
        <v xml:space="preserve"> </v>
      </c>
      <c r="BJ803" t="str">
        <f t="shared" si="560"/>
        <v>000000000000000</v>
      </c>
      <c r="BK803" t="str">
        <f t="shared" si="561"/>
        <v/>
      </c>
      <c r="BL803" t="str">
        <f t="shared" si="562"/>
        <v/>
      </c>
      <c r="BM803" t="str">
        <f t="shared" si="563"/>
        <v/>
      </c>
      <c r="BN803" t="str">
        <f t="shared" si="564"/>
        <v/>
      </c>
      <c r="BO803" t="str">
        <f t="shared" si="565"/>
        <v/>
      </c>
      <c r="BP803" t="str">
        <f t="shared" si="566"/>
        <v/>
      </c>
      <c r="BQ803" t="str">
        <f t="shared" si="567"/>
        <v/>
      </c>
      <c r="BR803" t="str">
        <f t="shared" si="568"/>
        <v/>
      </c>
      <c r="BS803" s="22" t="str">
        <f ca="1">IF(BT803="","",MAX($BS$5:INDIRECT(ADDRESS(ROW()-1,COLUMN())))+1)</f>
        <v/>
      </c>
      <c r="BT803" s="22" t="str">
        <f t="shared" si="569"/>
        <v/>
      </c>
      <c r="BU803" s="22" t="str">
        <f ca="1">IF(BV803="","",MAX($BU$5:INDIRECT(ADDRESS(ROW()-1,COLUMN())))+1)</f>
        <v/>
      </c>
      <c r="BV803" s="22" t="str">
        <f t="shared" si="570"/>
        <v/>
      </c>
    </row>
    <row r="804" spans="2:74">
      <c r="B804" s="39"/>
      <c r="C804" s="3"/>
      <c r="D804" s="3" t="str">
        <f t="shared" si="531"/>
        <v/>
      </c>
      <c r="E804" s="40"/>
      <c r="F804" s="40"/>
      <c r="G804" s="40">
        <f t="shared" si="538"/>
        <v>0</v>
      </c>
      <c r="H804" s="3">
        <v>80</v>
      </c>
      <c r="I804" s="3" t="str">
        <f t="shared" si="532"/>
        <v>C U I T</v>
      </c>
      <c r="J804" s="33"/>
      <c r="K804" s="3"/>
      <c r="L804" s="41"/>
      <c r="M804" s="41"/>
      <c r="N804" s="41"/>
      <c r="O804" s="41"/>
      <c r="P804" s="41"/>
      <c r="Q804" s="41"/>
      <c r="R804" s="41"/>
      <c r="S804" s="41"/>
      <c r="T804" s="3" t="s">
        <v>645</v>
      </c>
      <c r="U804" s="3" t="str">
        <f t="shared" si="533"/>
        <v>PESOS ARGENTINOS</v>
      </c>
      <c r="V804" s="41">
        <v>1</v>
      </c>
      <c r="W804" s="41">
        <v>1</v>
      </c>
      <c r="X804" s="3">
        <v>0</v>
      </c>
      <c r="Y804" s="3" t="str">
        <f t="shared" si="534"/>
        <v>NO CORRESPONDE</v>
      </c>
      <c r="Z804" s="3"/>
      <c r="AA804" s="39" t="str">
        <f t="shared" si="539"/>
        <v/>
      </c>
      <c r="AC804" s="46"/>
      <c r="AD804" s="7"/>
      <c r="AE804" s="3" t="str">
        <f t="shared" si="535"/>
        <v/>
      </c>
      <c r="AF804" s="47">
        <f t="shared" si="571"/>
        <v>0</v>
      </c>
      <c r="AG804" s="46"/>
      <c r="AH804" s="7"/>
      <c r="AI804" s="3" t="str">
        <f t="shared" si="536"/>
        <v/>
      </c>
      <c r="AJ804" s="47">
        <f t="shared" si="572"/>
        <v>0</v>
      </c>
      <c r="AK804" s="53">
        <f t="shared" si="573"/>
        <v>0</v>
      </c>
      <c r="AL804" s="53">
        <f t="shared" si="574"/>
        <v>0</v>
      </c>
      <c r="AN804" s="56">
        <f t="shared" si="537"/>
        <v>0</v>
      </c>
      <c r="AP804" t="str">
        <f t="shared" si="540"/>
        <v/>
      </c>
      <c r="AQ804" t="str">
        <f t="shared" si="541"/>
        <v/>
      </c>
      <c r="AR804" t="str">
        <f t="shared" si="542"/>
        <v/>
      </c>
      <c r="AS804" t="str">
        <f t="shared" si="543"/>
        <v/>
      </c>
      <c r="AT804" t="str">
        <f t="shared" si="544"/>
        <v/>
      </c>
      <c r="AU804" t="str">
        <f t="shared" si="545"/>
        <v>80</v>
      </c>
      <c r="AV804" t="str">
        <f t="shared" si="546"/>
        <v/>
      </c>
      <c r="AW804" t="str">
        <f t="shared" si="547"/>
        <v xml:space="preserve">                              </v>
      </c>
      <c r="AX804" t="str">
        <f t="shared" si="548"/>
        <v>000000000000000</v>
      </c>
      <c r="AY804" t="str">
        <f t="shared" si="549"/>
        <v>000000000000000</v>
      </c>
      <c r="AZ804" t="str">
        <f t="shared" si="550"/>
        <v>000000000000000</v>
      </c>
      <c r="BA804" t="str">
        <f t="shared" si="551"/>
        <v>000000000000000</v>
      </c>
      <c r="BB804" t="str">
        <f t="shared" si="552"/>
        <v>000000000000000</v>
      </c>
      <c r="BC804" t="str">
        <f t="shared" si="553"/>
        <v>000000000000000</v>
      </c>
      <c r="BD804" t="str">
        <f t="shared" si="554"/>
        <v>000000000000000</v>
      </c>
      <c r="BE804" t="str">
        <f t="shared" si="555"/>
        <v>000000000000000</v>
      </c>
      <c r="BF804" t="str">
        <f t="shared" si="556"/>
        <v>PES</v>
      </c>
      <c r="BG804" t="str">
        <f t="shared" si="557"/>
        <v>0001000000</v>
      </c>
      <c r="BH804">
        <f t="shared" si="558"/>
        <v>1</v>
      </c>
      <c r="BI804" t="str">
        <f t="shared" si="559"/>
        <v xml:space="preserve"> </v>
      </c>
      <c r="BJ804" t="str">
        <f t="shared" si="560"/>
        <v>000000000000000</v>
      </c>
      <c r="BK804" t="str">
        <f t="shared" si="561"/>
        <v/>
      </c>
      <c r="BL804" t="str">
        <f t="shared" si="562"/>
        <v/>
      </c>
      <c r="BM804" t="str">
        <f t="shared" si="563"/>
        <v/>
      </c>
      <c r="BN804" t="str">
        <f t="shared" si="564"/>
        <v/>
      </c>
      <c r="BO804" t="str">
        <f t="shared" si="565"/>
        <v/>
      </c>
      <c r="BP804" t="str">
        <f t="shared" si="566"/>
        <v/>
      </c>
      <c r="BQ804" t="str">
        <f t="shared" si="567"/>
        <v/>
      </c>
      <c r="BR804" t="str">
        <f t="shared" si="568"/>
        <v/>
      </c>
      <c r="BS804" s="22" t="str">
        <f ca="1">IF(BT804="","",MAX($BS$5:INDIRECT(ADDRESS(ROW()-1,COLUMN())))+1)</f>
        <v/>
      </c>
      <c r="BT804" s="22" t="str">
        <f t="shared" si="569"/>
        <v/>
      </c>
      <c r="BU804" s="22" t="str">
        <f ca="1">IF(BV804="","",MAX($BU$5:INDIRECT(ADDRESS(ROW()-1,COLUMN())))+1)</f>
        <v/>
      </c>
      <c r="BV804" s="22" t="str">
        <f t="shared" si="570"/>
        <v/>
      </c>
    </row>
    <row r="805" spans="2:74">
      <c r="B805" s="39"/>
      <c r="C805" s="3"/>
      <c r="D805" s="3" t="str">
        <f t="shared" si="531"/>
        <v/>
      </c>
      <c r="E805" s="40"/>
      <c r="F805" s="40"/>
      <c r="G805" s="40">
        <f t="shared" si="538"/>
        <v>0</v>
      </c>
      <c r="H805" s="3">
        <v>80</v>
      </c>
      <c r="I805" s="3" t="str">
        <f t="shared" si="532"/>
        <v>C U I T</v>
      </c>
      <c r="J805" s="33"/>
      <c r="K805" s="3"/>
      <c r="L805" s="41"/>
      <c r="M805" s="41"/>
      <c r="N805" s="41"/>
      <c r="O805" s="41"/>
      <c r="P805" s="41"/>
      <c r="Q805" s="41"/>
      <c r="R805" s="41"/>
      <c r="S805" s="41"/>
      <c r="T805" s="3" t="s">
        <v>645</v>
      </c>
      <c r="U805" s="3" t="str">
        <f t="shared" si="533"/>
        <v>PESOS ARGENTINOS</v>
      </c>
      <c r="V805" s="41">
        <v>1</v>
      </c>
      <c r="W805" s="41">
        <v>1</v>
      </c>
      <c r="X805" s="3">
        <v>0</v>
      </c>
      <c r="Y805" s="3" t="str">
        <f t="shared" si="534"/>
        <v>NO CORRESPONDE</v>
      </c>
      <c r="Z805" s="3"/>
      <c r="AA805" s="39" t="str">
        <f t="shared" si="539"/>
        <v/>
      </c>
      <c r="AC805" s="46"/>
      <c r="AD805" s="7"/>
      <c r="AE805" s="3" t="str">
        <f t="shared" si="535"/>
        <v/>
      </c>
      <c r="AF805" s="47">
        <f t="shared" si="571"/>
        <v>0</v>
      </c>
      <c r="AG805" s="46"/>
      <c r="AH805" s="7"/>
      <c r="AI805" s="3" t="str">
        <f t="shared" si="536"/>
        <v/>
      </c>
      <c r="AJ805" s="47">
        <f t="shared" si="572"/>
        <v>0</v>
      </c>
      <c r="AK805" s="53">
        <f t="shared" si="573"/>
        <v>0</v>
      </c>
      <c r="AL805" s="53">
        <f t="shared" si="574"/>
        <v>0</v>
      </c>
      <c r="AN805" s="56">
        <f t="shared" si="537"/>
        <v>0</v>
      </c>
      <c r="AP805" t="str">
        <f t="shared" si="540"/>
        <v/>
      </c>
      <c r="AQ805" t="str">
        <f t="shared" si="541"/>
        <v/>
      </c>
      <c r="AR805" t="str">
        <f t="shared" si="542"/>
        <v/>
      </c>
      <c r="AS805" t="str">
        <f t="shared" si="543"/>
        <v/>
      </c>
      <c r="AT805" t="str">
        <f t="shared" si="544"/>
        <v/>
      </c>
      <c r="AU805" t="str">
        <f t="shared" si="545"/>
        <v>80</v>
      </c>
      <c r="AV805" t="str">
        <f t="shared" si="546"/>
        <v/>
      </c>
      <c r="AW805" t="str">
        <f t="shared" si="547"/>
        <v xml:space="preserve">                              </v>
      </c>
      <c r="AX805" t="str">
        <f t="shared" si="548"/>
        <v>000000000000000</v>
      </c>
      <c r="AY805" t="str">
        <f t="shared" si="549"/>
        <v>000000000000000</v>
      </c>
      <c r="AZ805" t="str">
        <f t="shared" si="550"/>
        <v>000000000000000</v>
      </c>
      <c r="BA805" t="str">
        <f t="shared" si="551"/>
        <v>000000000000000</v>
      </c>
      <c r="BB805" t="str">
        <f t="shared" si="552"/>
        <v>000000000000000</v>
      </c>
      <c r="BC805" t="str">
        <f t="shared" si="553"/>
        <v>000000000000000</v>
      </c>
      <c r="BD805" t="str">
        <f t="shared" si="554"/>
        <v>000000000000000</v>
      </c>
      <c r="BE805" t="str">
        <f t="shared" si="555"/>
        <v>000000000000000</v>
      </c>
      <c r="BF805" t="str">
        <f t="shared" si="556"/>
        <v>PES</v>
      </c>
      <c r="BG805" t="str">
        <f t="shared" si="557"/>
        <v>0001000000</v>
      </c>
      <c r="BH805">
        <f t="shared" si="558"/>
        <v>1</v>
      </c>
      <c r="BI805" t="str">
        <f t="shared" si="559"/>
        <v xml:space="preserve"> </v>
      </c>
      <c r="BJ805" t="str">
        <f t="shared" si="560"/>
        <v>000000000000000</v>
      </c>
      <c r="BK805" t="str">
        <f t="shared" si="561"/>
        <v/>
      </c>
      <c r="BL805" t="str">
        <f t="shared" si="562"/>
        <v/>
      </c>
      <c r="BM805" t="str">
        <f t="shared" si="563"/>
        <v/>
      </c>
      <c r="BN805" t="str">
        <f t="shared" si="564"/>
        <v/>
      </c>
      <c r="BO805" t="str">
        <f t="shared" si="565"/>
        <v/>
      </c>
      <c r="BP805" t="str">
        <f t="shared" si="566"/>
        <v/>
      </c>
      <c r="BQ805" t="str">
        <f t="shared" si="567"/>
        <v/>
      </c>
      <c r="BR805" t="str">
        <f t="shared" si="568"/>
        <v/>
      </c>
      <c r="BS805" s="22" t="str">
        <f ca="1">IF(BT805="","",MAX($BS$5:INDIRECT(ADDRESS(ROW()-1,COLUMN())))+1)</f>
        <v/>
      </c>
      <c r="BT805" s="22" t="str">
        <f t="shared" si="569"/>
        <v/>
      </c>
      <c r="BU805" s="22" t="str">
        <f ca="1">IF(BV805="","",MAX($BU$5:INDIRECT(ADDRESS(ROW()-1,COLUMN())))+1)</f>
        <v/>
      </c>
      <c r="BV805" s="22" t="str">
        <f t="shared" si="570"/>
        <v/>
      </c>
    </row>
    <row r="806" spans="2:74">
      <c r="B806" s="39"/>
      <c r="C806" s="3"/>
      <c r="D806" s="3" t="str">
        <f t="shared" si="531"/>
        <v/>
      </c>
      <c r="E806" s="40"/>
      <c r="F806" s="40"/>
      <c r="G806" s="40">
        <f t="shared" si="538"/>
        <v>0</v>
      </c>
      <c r="H806" s="3">
        <v>80</v>
      </c>
      <c r="I806" s="3" t="str">
        <f t="shared" si="532"/>
        <v>C U I T</v>
      </c>
      <c r="J806" s="33"/>
      <c r="K806" s="3"/>
      <c r="L806" s="41"/>
      <c r="M806" s="41"/>
      <c r="N806" s="41"/>
      <c r="O806" s="41"/>
      <c r="P806" s="41"/>
      <c r="Q806" s="41"/>
      <c r="R806" s="41"/>
      <c r="S806" s="41"/>
      <c r="T806" s="3" t="s">
        <v>645</v>
      </c>
      <c r="U806" s="3" t="str">
        <f t="shared" si="533"/>
        <v>PESOS ARGENTINOS</v>
      </c>
      <c r="V806" s="41">
        <v>1</v>
      </c>
      <c r="W806" s="41">
        <v>1</v>
      </c>
      <c r="X806" s="3">
        <v>0</v>
      </c>
      <c r="Y806" s="3" t="str">
        <f t="shared" si="534"/>
        <v>NO CORRESPONDE</v>
      </c>
      <c r="Z806" s="3"/>
      <c r="AA806" s="39" t="str">
        <f t="shared" si="539"/>
        <v/>
      </c>
      <c r="AC806" s="46"/>
      <c r="AD806" s="7"/>
      <c r="AE806" s="3" t="str">
        <f t="shared" si="535"/>
        <v/>
      </c>
      <c r="AF806" s="47">
        <f t="shared" si="571"/>
        <v>0</v>
      </c>
      <c r="AG806" s="46"/>
      <c r="AH806" s="7"/>
      <c r="AI806" s="3" t="str">
        <f t="shared" si="536"/>
        <v/>
      </c>
      <c r="AJ806" s="47">
        <f t="shared" si="572"/>
        <v>0</v>
      </c>
      <c r="AK806" s="53">
        <f t="shared" si="573"/>
        <v>0</v>
      </c>
      <c r="AL806" s="53">
        <f t="shared" si="574"/>
        <v>0</v>
      </c>
      <c r="AN806" s="56">
        <f t="shared" si="537"/>
        <v>0</v>
      </c>
      <c r="AP806" t="str">
        <f t="shared" si="540"/>
        <v/>
      </c>
      <c r="AQ806" t="str">
        <f t="shared" si="541"/>
        <v/>
      </c>
      <c r="AR806" t="str">
        <f t="shared" si="542"/>
        <v/>
      </c>
      <c r="AS806" t="str">
        <f t="shared" si="543"/>
        <v/>
      </c>
      <c r="AT806" t="str">
        <f t="shared" si="544"/>
        <v/>
      </c>
      <c r="AU806" t="str">
        <f t="shared" si="545"/>
        <v>80</v>
      </c>
      <c r="AV806" t="str">
        <f t="shared" si="546"/>
        <v/>
      </c>
      <c r="AW806" t="str">
        <f t="shared" si="547"/>
        <v xml:space="preserve">                              </v>
      </c>
      <c r="AX806" t="str">
        <f t="shared" si="548"/>
        <v>000000000000000</v>
      </c>
      <c r="AY806" t="str">
        <f t="shared" si="549"/>
        <v>000000000000000</v>
      </c>
      <c r="AZ806" t="str">
        <f t="shared" si="550"/>
        <v>000000000000000</v>
      </c>
      <c r="BA806" t="str">
        <f t="shared" si="551"/>
        <v>000000000000000</v>
      </c>
      <c r="BB806" t="str">
        <f t="shared" si="552"/>
        <v>000000000000000</v>
      </c>
      <c r="BC806" t="str">
        <f t="shared" si="553"/>
        <v>000000000000000</v>
      </c>
      <c r="BD806" t="str">
        <f t="shared" si="554"/>
        <v>000000000000000</v>
      </c>
      <c r="BE806" t="str">
        <f t="shared" si="555"/>
        <v>000000000000000</v>
      </c>
      <c r="BF806" t="str">
        <f t="shared" si="556"/>
        <v>PES</v>
      </c>
      <c r="BG806" t="str">
        <f t="shared" si="557"/>
        <v>0001000000</v>
      </c>
      <c r="BH806">
        <f t="shared" si="558"/>
        <v>1</v>
      </c>
      <c r="BI806" t="str">
        <f t="shared" si="559"/>
        <v xml:space="preserve"> </v>
      </c>
      <c r="BJ806" t="str">
        <f t="shared" si="560"/>
        <v>000000000000000</v>
      </c>
      <c r="BK806" t="str">
        <f t="shared" si="561"/>
        <v/>
      </c>
      <c r="BL806" t="str">
        <f t="shared" si="562"/>
        <v/>
      </c>
      <c r="BM806" t="str">
        <f t="shared" si="563"/>
        <v/>
      </c>
      <c r="BN806" t="str">
        <f t="shared" si="564"/>
        <v/>
      </c>
      <c r="BO806" t="str">
        <f t="shared" si="565"/>
        <v/>
      </c>
      <c r="BP806" t="str">
        <f t="shared" si="566"/>
        <v/>
      </c>
      <c r="BQ806" t="str">
        <f t="shared" si="567"/>
        <v/>
      </c>
      <c r="BR806" t="str">
        <f t="shared" si="568"/>
        <v/>
      </c>
      <c r="BS806" s="22" t="str">
        <f ca="1">IF(BT806="","",MAX($BS$5:INDIRECT(ADDRESS(ROW()-1,COLUMN())))+1)</f>
        <v/>
      </c>
      <c r="BT806" s="22" t="str">
        <f t="shared" si="569"/>
        <v/>
      </c>
      <c r="BU806" s="22" t="str">
        <f ca="1">IF(BV806="","",MAX($BU$5:INDIRECT(ADDRESS(ROW()-1,COLUMN())))+1)</f>
        <v/>
      </c>
      <c r="BV806" s="22" t="str">
        <f t="shared" si="570"/>
        <v/>
      </c>
    </row>
    <row r="807" spans="2:74">
      <c r="B807" s="39"/>
      <c r="C807" s="3"/>
      <c r="D807" s="3" t="str">
        <f t="shared" si="531"/>
        <v/>
      </c>
      <c r="E807" s="40"/>
      <c r="F807" s="40"/>
      <c r="G807" s="40">
        <f t="shared" si="538"/>
        <v>0</v>
      </c>
      <c r="H807" s="3">
        <v>80</v>
      </c>
      <c r="I807" s="3" t="str">
        <f t="shared" si="532"/>
        <v>C U I T</v>
      </c>
      <c r="J807" s="33"/>
      <c r="K807" s="3"/>
      <c r="L807" s="41"/>
      <c r="M807" s="41"/>
      <c r="N807" s="41"/>
      <c r="O807" s="41"/>
      <c r="P807" s="41"/>
      <c r="Q807" s="41"/>
      <c r="R807" s="41"/>
      <c r="S807" s="41"/>
      <c r="T807" s="3" t="s">
        <v>645</v>
      </c>
      <c r="U807" s="3" t="str">
        <f t="shared" si="533"/>
        <v>PESOS ARGENTINOS</v>
      </c>
      <c r="V807" s="41">
        <v>1</v>
      </c>
      <c r="W807" s="41">
        <v>1</v>
      </c>
      <c r="X807" s="3">
        <v>0</v>
      </c>
      <c r="Y807" s="3" t="str">
        <f t="shared" si="534"/>
        <v>NO CORRESPONDE</v>
      </c>
      <c r="Z807" s="3"/>
      <c r="AA807" s="39" t="str">
        <f t="shared" si="539"/>
        <v/>
      </c>
      <c r="AC807" s="46"/>
      <c r="AD807" s="7"/>
      <c r="AE807" s="3" t="str">
        <f t="shared" si="535"/>
        <v/>
      </c>
      <c r="AF807" s="47">
        <f t="shared" si="571"/>
        <v>0</v>
      </c>
      <c r="AG807" s="46"/>
      <c r="AH807" s="7"/>
      <c r="AI807" s="3" t="str">
        <f t="shared" si="536"/>
        <v/>
      </c>
      <c r="AJ807" s="47">
        <f t="shared" si="572"/>
        <v>0</v>
      </c>
      <c r="AK807" s="53">
        <f t="shared" si="573"/>
        <v>0</v>
      </c>
      <c r="AL807" s="53">
        <f t="shared" si="574"/>
        <v>0</v>
      </c>
      <c r="AN807" s="56">
        <f t="shared" si="537"/>
        <v>0</v>
      </c>
      <c r="AP807" t="str">
        <f t="shared" si="540"/>
        <v/>
      </c>
      <c r="AQ807" t="str">
        <f t="shared" si="541"/>
        <v/>
      </c>
      <c r="AR807" t="str">
        <f t="shared" si="542"/>
        <v/>
      </c>
      <c r="AS807" t="str">
        <f t="shared" si="543"/>
        <v/>
      </c>
      <c r="AT807" t="str">
        <f t="shared" si="544"/>
        <v/>
      </c>
      <c r="AU807" t="str">
        <f t="shared" si="545"/>
        <v>80</v>
      </c>
      <c r="AV807" t="str">
        <f t="shared" si="546"/>
        <v/>
      </c>
      <c r="AW807" t="str">
        <f t="shared" si="547"/>
        <v xml:space="preserve">                              </v>
      </c>
      <c r="AX807" t="str">
        <f t="shared" si="548"/>
        <v>000000000000000</v>
      </c>
      <c r="AY807" t="str">
        <f t="shared" si="549"/>
        <v>000000000000000</v>
      </c>
      <c r="AZ807" t="str">
        <f t="shared" si="550"/>
        <v>000000000000000</v>
      </c>
      <c r="BA807" t="str">
        <f t="shared" si="551"/>
        <v>000000000000000</v>
      </c>
      <c r="BB807" t="str">
        <f t="shared" si="552"/>
        <v>000000000000000</v>
      </c>
      <c r="BC807" t="str">
        <f t="shared" si="553"/>
        <v>000000000000000</v>
      </c>
      <c r="BD807" t="str">
        <f t="shared" si="554"/>
        <v>000000000000000</v>
      </c>
      <c r="BE807" t="str">
        <f t="shared" si="555"/>
        <v>000000000000000</v>
      </c>
      <c r="BF807" t="str">
        <f t="shared" si="556"/>
        <v>PES</v>
      </c>
      <c r="BG807" t="str">
        <f t="shared" si="557"/>
        <v>0001000000</v>
      </c>
      <c r="BH807">
        <f t="shared" si="558"/>
        <v>1</v>
      </c>
      <c r="BI807" t="str">
        <f t="shared" si="559"/>
        <v xml:space="preserve"> </v>
      </c>
      <c r="BJ807" t="str">
        <f t="shared" si="560"/>
        <v>000000000000000</v>
      </c>
      <c r="BK807" t="str">
        <f t="shared" si="561"/>
        <v/>
      </c>
      <c r="BL807" t="str">
        <f t="shared" si="562"/>
        <v/>
      </c>
      <c r="BM807" t="str">
        <f t="shared" si="563"/>
        <v/>
      </c>
      <c r="BN807" t="str">
        <f t="shared" si="564"/>
        <v/>
      </c>
      <c r="BO807" t="str">
        <f t="shared" si="565"/>
        <v/>
      </c>
      <c r="BP807" t="str">
        <f t="shared" si="566"/>
        <v/>
      </c>
      <c r="BQ807" t="str">
        <f t="shared" si="567"/>
        <v/>
      </c>
      <c r="BR807" t="str">
        <f t="shared" si="568"/>
        <v/>
      </c>
      <c r="BS807" s="22" t="str">
        <f ca="1">IF(BT807="","",MAX($BS$5:INDIRECT(ADDRESS(ROW()-1,COLUMN())))+1)</f>
        <v/>
      </c>
      <c r="BT807" s="22" t="str">
        <f t="shared" si="569"/>
        <v/>
      </c>
      <c r="BU807" s="22" t="str">
        <f ca="1">IF(BV807="","",MAX($BU$5:INDIRECT(ADDRESS(ROW()-1,COLUMN())))+1)</f>
        <v/>
      </c>
      <c r="BV807" s="22" t="str">
        <f t="shared" si="570"/>
        <v/>
      </c>
    </row>
    <row r="808" spans="2:74">
      <c r="B808" s="39"/>
      <c r="C808" s="3"/>
      <c r="D808" s="3" t="str">
        <f t="shared" si="531"/>
        <v/>
      </c>
      <c r="E808" s="40"/>
      <c r="F808" s="40"/>
      <c r="G808" s="40">
        <f t="shared" si="538"/>
        <v>0</v>
      </c>
      <c r="H808" s="3">
        <v>80</v>
      </c>
      <c r="I808" s="3" t="str">
        <f t="shared" si="532"/>
        <v>C U I T</v>
      </c>
      <c r="J808" s="33"/>
      <c r="K808" s="3"/>
      <c r="L808" s="41"/>
      <c r="M808" s="41"/>
      <c r="N808" s="41"/>
      <c r="O808" s="41"/>
      <c r="P808" s="41"/>
      <c r="Q808" s="41"/>
      <c r="R808" s="41"/>
      <c r="S808" s="41"/>
      <c r="T808" s="3" t="s">
        <v>645</v>
      </c>
      <c r="U808" s="3" t="str">
        <f t="shared" si="533"/>
        <v>PESOS ARGENTINOS</v>
      </c>
      <c r="V808" s="41">
        <v>1</v>
      </c>
      <c r="W808" s="41">
        <v>1</v>
      </c>
      <c r="X808" s="3">
        <v>0</v>
      </c>
      <c r="Y808" s="3" t="str">
        <f t="shared" si="534"/>
        <v>NO CORRESPONDE</v>
      </c>
      <c r="Z808" s="3"/>
      <c r="AA808" s="39" t="str">
        <f t="shared" si="539"/>
        <v/>
      </c>
      <c r="AC808" s="46"/>
      <c r="AD808" s="7"/>
      <c r="AE808" s="3" t="str">
        <f t="shared" si="535"/>
        <v/>
      </c>
      <c r="AF808" s="47">
        <f t="shared" si="571"/>
        <v>0</v>
      </c>
      <c r="AG808" s="46"/>
      <c r="AH808" s="7"/>
      <c r="AI808" s="3" t="str">
        <f t="shared" si="536"/>
        <v/>
      </c>
      <c r="AJ808" s="47">
        <f t="shared" si="572"/>
        <v>0</v>
      </c>
      <c r="AK808" s="53">
        <f t="shared" si="573"/>
        <v>0</v>
      </c>
      <c r="AL808" s="53">
        <f t="shared" si="574"/>
        <v>0</v>
      </c>
      <c r="AN808" s="56">
        <f t="shared" si="537"/>
        <v>0</v>
      </c>
      <c r="AP808" t="str">
        <f t="shared" si="540"/>
        <v/>
      </c>
      <c r="AQ808" t="str">
        <f t="shared" si="541"/>
        <v/>
      </c>
      <c r="AR808" t="str">
        <f t="shared" si="542"/>
        <v/>
      </c>
      <c r="AS808" t="str">
        <f t="shared" si="543"/>
        <v/>
      </c>
      <c r="AT808" t="str">
        <f t="shared" si="544"/>
        <v/>
      </c>
      <c r="AU808" t="str">
        <f t="shared" si="545"/>
        <v>80</v>
      </c>
      <c r="AV808" t="str">
        <f t="shared" si="546"/>
        <v/>
      </c>
      <c r="AW808" t="str">
        <f t="shared" si="547"/>
        <v xml:space="preserve">                              </v>
      </c>
      <c r="AX808" t="str">
        <f t="shared" si="548"/>
        <v>000000000000000</v>
      </c>
      <c r="AY808" t="str">
        <f t="shared" si="549"/>
        <v>000000000000000</v>
      </c>
      <c r="AZ808" t="str">
        <f t="shared" si="550"/>
        <v>000000000000000</v>
      </c>
      <c r="BA808" t="str">
        <f t="shared" si="551"/>
        <v>000000000000000</v>
      </c>
      <c r="BB808" t="str">
        <f t="shared" si="552"/>
        <v>000000000000000</v>
      </c>
      <c r="BC808" t="str">
        <f t="shared" si="553"/>
        <v>000000000000000</v>
      </c>
      <c r="BD808" t="str">
        <f t="shared" si="554"/>
        <v>000000000000000</v>
      </c>
      <c r="BE808" t="str">
        <f t="shared" si="555"/>
        <v>000000000000000</v>
      </c>
      <c r="BF808" t="str">
        <f t="shared" si="556"/>
        <v>PES</v>
      </c>
      <c r="BG808" t="str">
        <f t="shared" si="557"/>
        <v>0001000000</v>
      </c>
      <c r="BH808">
        <f t="shared" si="558"/>
        <v>1</v>
      </c>
      <c r="BI808" t="str">
        <f t="shared" si="559"/>
        <v xml:space="preserve"> </v>
      </c>
      <c r="BJ808" t="str">
        <f t="shared" si="560"/>
        <v>000000000000000</v>
      </c>
      <c r="BK808" t="str">
        <f t="shared" si="561"/>
        <v/>
      </c>
      <c r="BL808" t="str">
        <f t="shared" si="562"/>
        <v/>
      </c>
      <c r="BM808" t="str">
        <f t="shared" si="563"/>
        <v/>
      </c>
      <c r="BN808" t="str">
        <f t="shared" si="564"/>
        <v/>
      </c>
      <c r="BO808" t="str">
        <f t="shared" si="565"/>
        <v/>
      </c>
      <c r="BP808" t="str">
        <f t="shared" si="566"/>
        <v/>
      </c>
      <c r="BQ808" t="str">
        <f t="shared" si="567"/>
        <v/>
      </c>
      <c r="BR808" t="str">
        <f t="shared" si="568"/>
        <v/>
      </c>
      <c r="BS808" s="22" t="str">
        <f ca="1">IF(BT808="","",MAX($BS$5:INDIRECT(ADDRESS(ROW()-1,COLUMN())))+1)</f>
        <v/>
      </c>
      <c r="BT808" s="22" t="str">
        <f t="shared" si="569"/>
        <v/>
      </c>
      <c r="BU808" s="22" t="str">
        <f ca="1">IF(BV808="","",MAX($BU$5:INDIRECT(ADDRESS(ROW()-1,COLUMN())))+1)</f>
        <v/>
      </c>
      <c r="BV808" s="22" t="str">
        <f t="shared" si="570"/>
        <v/>
      </c>
    </row>
    <row r="809" spans="2:74">
      <c r="B809" s="39"/>
      <c r="C809" s="3"/>
      <c r="D809" s="3" t="str">
        <f t="shared" si="531"/>
        <v/>
      </c>
      <c r="E809" s="40"/>
      <c r="F809" s="40"/>
      <c r="G809" s="40">
        <f t="shared" si="538"/>
        <v>0</v>
      </c>
      <c r="H809" s="3">
        <v>80</v>
      </c>
      <c r="I809" s="3" t="str">
        <f t="shared" si="532"/>
        <v>C U I T</v>
      </c>
      <c r="J809" s="33"/>
      <c r="K809" s="3"/>
      <c r="L809" s="41"/>
      <c r="M809" s="41"/>
      <c r="N809" s="41"/>
      <c r="O809" s="41"/>
      <c r="P809" s="41"/>
      <c r="Q809" s="41"/>
      <c r="R809" s="41"/>
      <c r="S809" s="41"/>
      <c r="T809" s="3" t="s">
        <v>645</v>
      </c>
      <c r="U809" s="3" t="str">
        <f t="shared" si="533"/>
        <v>PESOS ARGENTINOS</v>
      </c>
      <c r="V809" s="41">
        <v>1</v>
      </c>
      <c r="W809" s="41">
        <v>1</v>
      </c>
      <c r="X809" s="3">
        <v>0</v>
      </c>
      <c r="Y809" s="3" t="str">
        <f t="shared" si="534"/>
        <v>NO CORRESPONDE</v>
      </c>
      <c r="Z809" s="3"/>
      <c r="AA809" s="39" t="str">
        <f t="shared" si="539"/>
        <v/>
      </c>
      <c r="AC809" s="46"/>
      <c r="AD809" s="7"/>
      <c r="AE809" s="3" t="str">
        <f t="shared" si="535"/>
        <v/>
      </c>
      <c r="AF809" s="47">
        <f t="shared" si="571"/>
        <v>0</v>
      </c>
      <c r="AG809" s="46"/>
      <c r="AH809" s="7"/>
      <c r="AI809" s="3" t="str">
        <f t="shared" si="536"/>
        <v/>
      </c>
      <c r="AJ809" s="47">
        <f t="shared" si="572"/>
        <v>0</v>
      </c>
      <c r="AK809" s="53">
        <f t="shared" si="573"/>
        <v>0</v>
      </c>
      <c r="AL809" s="53">
        <f t="shared" si="574"/>
        <v>0</v>
      </c>
      <c r="AN809" s="56">
        <f t="shared" si="537"/>
        <v>0</v>
      </c>
      <c r="AP809" t="str">
        <f t="shared" si="540"/>
        <v/>
      </c>
      <c r="AQ809" t="str">
        <f t="shared" si="541"/>
        <v/>
      </c>
      <c r="AR809" t="str">
        <f t="shared" si="542"/>
        <v/>
      </c>
      <c r="AS809" t="str">
        <f t="shared" si="543"/>
        <v/>
      </c>
      <c r="AT809" t="str">
        <f t="shared" si="544"/>
        <v/>
      </c>
      <c r="AU809" t="str">
        <f t="shared" si="545"/>
        <v>80</v>
      </c>
      <c r="AV809" t="str">
        <f t="shared" si="546"/>
        <v/>
      </c>
      <c r="AW809" t="str">
        <f t="shared" si="547"/>
        <v xml:space="preserve">                              </v>
      </c>
      <c r="AX809" t="str">
        <f t="shared" si="548"/>
        <v>000000000000000</v>
      </c>
      <c r="AY809" t="str">
        <f t="shared" si="549"/>
        <v>000000000000000</v>
      </c>
      <c r="AZ809" t="str">
        <f t="shared" si="550"/>
        <v>000000000000000</v>
      </c>
      <c r="BA809" t="str">
        <f t="shared" si="551"/>
        <v>000000000000000</v>
      </c>
      <c r="BB809" t="str">
        <f t="shared" si="552"/>
        <v>000000000000000</v>
      </c>
      <c r="BC809" t="str">
        <f t="shared" si="553"/>
        <v>000000000000000</v>
      </c>
      <c r="BD809" t="str">
        <f t="shared" si="554"/>
        <v>000000000000000</v>
      </c>
      <c r="BE809" t="str">
        <f t="shared" si="555"/>
        <v>000000000000000</v>
      </c>
      <c r="BF809" t="str">
        <f t="shared" si="556"/>
        <v>PES</v>
      </c>
      <c r="BG809" t="str">
        <f t="shared" si="557"/>
        <v>0001000000</v>
      </c>
      <c r="BH809">
        <f t="shared" si="558"/>
        <v>1</v>
      </c>
      <c r="BI809" t="str">
        <f t="shared" si="559"/>
        <v xml:space="preserve"> </v>
      </c>
      <c r="BJ809" t="str">
        <f t="shared" si="560"/>
        <v>000000000000000</v>
      </c>
      <c r="BK809" t="str">
        <f t="shared" si="561"/>
        <v/>
      </c>
      <c r="BL809" t="str">
        <f t="shared" si="562"/>
        <v/>
      </c>
      <c r="BM809" t="str">
        <f t="shared" si="563"/>
        <v/>
      </c>
      <c r="BN809" t="str">
        <f t="shared" si="564"/>
        <v/>
      </c>
      <c r="BO809" t="str">
        <f t="shared" si="565"/>
        <v/>
      </c>
      <c r="BP809" t="str">
        <f t="shared" si="566"/>
        <v/>
      </c>
      <c r="BQ809" t="str">
        <f t="shared" si="567"/>
        <v/>
      </c>
      <c r="BR809" t="str">
        <f t="shared" si="568"/>
        <v/>
      </c>
      <c r="BS809" s="22" t="str">
        <f ca="1">IF(BT809="","",MAX($BS$5:INDIRECT(ADDRESS(ROW()-1,COLUMN())))+1)</f>
        <v/>
      </c>
      <c r="BT809" s="22" t="str">
        <f t="shared" si="569"/>
        <v/>
      </c>
      <c r="BU809" s="22" t="str">
        <f ca="1">IF(BV809="","",MAX($BU$5:INDIRECT(ADDRESS(ROW()-1,COLUMN())))+1)</f>
        <v/>
      </c>
      <c r="BV809" s="22" t="str">
        <f t="shared" si="570"/>
        <v/>
      </c>
    </row>
    <row r="810" spans="2:74">
      <c r="B810" s="39"/>
      <c r="C810" s="3"/>
      <c r="D810" s="3" t="str">
        <f t="shared" si="531"/>
        <v/>
      </c>
      <c r="E810" s="40"/>
      <c r="F810" s="40"/>
      <c r="G810" s="40">
        <f t="shared" si="538"/>
        <v>0</v>
      </c>
      <c r="H810" s="3">
        <v>80</v>
      </c>
      <c r="I810" s="3" t="str">
        <f t="shared" si="532"/>
        <v>C U I T</v>
      </c>
      <c r="J810" s="33"/>
      <c r="K810" s="3"/>
      <c r="L810" s="41"/>
      <c r="M810" s="41"/>
      <c r="N810" s="41"/>
      <c r="O810" s="41"/>
      <c r="P810" s="41"/>
      <c r="Q810" s="41"/>
      <c r="R810" s="41"/>
      <c r="S810" s="41"/>
      <c r="T810" s="3" t="s">
        <v>645</v>
      </c>
      <c r="U810" s="3" t="str">
        <f t="shared" si="533"/>
        <v>PESOS ARGENTINOS</v>
      </c>
      <c r="V810" s="41">
        <v>1</v>
      </c>
      <c r="W810" s="41">
        <v>1</v>
      </c>
      <c r="X810" s="3">
        <v>0</v>
      </c>
      <c r="Y810" s="3" t="str">
        <f t="shared" si="534"/>
        <v>NO CORRESPONDE</v>
      </c>
      <c r="Z810" s="3"/>
      <c r="AA810" s="39" t="str">
        <f t="shared" si="539"/>
        <v/>
      </c>
      <c r="AC810" s="46"/>
      <c r="AD810" s="7"/>
      <c r="AE810" s="3" t="str">
        <f t="shared" si="535"/>
        <v/>
      </c>
      <c r="AF810" s="47">
        <f t="shared" si="571"/>
        <v>0</v>
      </c>
      <c r="AG810" s="46"/>
      <c r="AH810" s="7"/>
      <c r="AI810" s="3" t="str">
        <f t="shared" si="536"/>
        <v/>
      </c>
      <c r="AJ810" s="47">
        <f t="shared" si="572"/>
        <v>0</v>
      </c>
      <c r="AK810" s="53">
        <f t="shared" si="573"/>
        <v>0</v>
      </c>
      <c r="AL810" s="53">
        <f t="shared" si="574"/>
        <v>0</v>
      </c>
      <c r="AN810" s="56">
        <f t="shared" si="537"/>
        <v>0</v>
      </c>
      <c r="AP810" t="str">
        <f t="shared" si="540"/>
        <v/>
      </c>
      <c r="AQ810" t="str">
        <f t="shared" si="541"/>
        <v/>
      </c>
      <c r="AR810" t="str">
        <f t="shared" si="542"/>
        <v/>
      </c>
      <c r="AS810" t="str">
        <f t="shared" si="543"/>
        <v/>
      </c>
      <c r="AT810" t="str">
        <f t="shared" si="544"/>
        <v/>
      </c>
      <c r="AU810" t="str">
        <f t="shared" si="545"/>
        <v>80</v>
      </c>
      <c r="AV810" t="str">
        <f t="shared" si="546"/>
        <v/>
      </c>
      <c r="AW810" t="str">
        <f t="shared" si="547"/>
        <v xml:space="preserve">                              </v>
      </c>
      <c r="AX810" t="str">
        <f t="shared" si="548"/>
        <v>000000000000000</v>
      </c>
      <c r="AY810" t="str">
        <f t="shared" si="549"/>
        <v>000000000000000</v>
      </c>
      <c r="AZ810" t="str">
        <f t="shared" si="550"/>
        <v>000000000000000</v>
      </c>
      <c r="BA810" t="str">
        <f t="shared" si="551"/>
        <v>000000000000000</v>
      </c>
      <c r="BB810" t="str">
        <f t="shared" si="552"/>
        <v>000000000000000</v>
      </c>
      <c r="BC810" t="str">
        <f t="shared" si="553"/>
        <v>000000000000000</v>
      </c>
      <c r="BD810" t="str">
        <f t="shared" si="554"/>
        <v>000000000000000</v>
      </c>
      <c r="BE810" t="str">
        <f t="shared" si="555"/>
        <v>000000000000000</v>
      </c>
      <c r="BF810" t="str">
        <f t="shared" si="556"/>
        <v>PES</v>
      </c>
      <c r="BG810" t="str">
        <f t="shared" si="557"/>
        <v>0001000000</v>
      </c>
      <c r="BH810">
        <f t="shared" si="558"/>
        <v>1</v>
      </c>
      <c r="BI810" t="str">
        <f t="shared" si="559"/>
        <v xml:space="preserve"> </v>
      </c>
      <c r="BJ810" t="str">
        <f t="shared" si="560"/>
        <v>000000000000000</v>
      </c>
      <c r="BK810" t="str">
        <f t="shared" si="561"/>
        <v/>
      </c>
      <c r="BL810" t="str">
        <f t="shared" si="562"/>
        <v/>
      </c>
      <c r="BM810" t="str">
        <f t="shared" si="563"/>
        <v/>
      </c>
      <c r="BN810" t="str">
        <f t="shared" si="564"/>
        <v/>
      </c>
      <c r="BO810" t="str">
        <f t="shared" si="565"/>
        <v/>
      </c>
      <c r="BP810" t="str">
        <f t="shared" si="566"/>
        <v/>
      </c>
      <c r="BQ810" t="str">
        <f t="shared" si="567"/>
        <v/>
      </c>
      <c r="BR810" t="str">
        <f t="shared" si="568"/>
        <v/>
      </c>
      <c r="BS810" s="22" t="str">
        <f ca="1">IF(BT810="","",MAX($BS$5:INDIRECT(ADDRESS(ROW()-1,COLUMN())))+1)</f>
        <v/>
      </c>
      <c r="BT810" s="22" t="str">
        <f t="shared" si="569"/>
        <v/>
      </c>
      <c r="BU810" s="22" t="str">
        <f ca="1">IF(BV810="","",MAX($BU$5:INDIRECT(ADDRESS(ROW()-1,COLUMN())))+1)</f>
        <v/>
      </c>
      <c r="BV810" s="22" t="str">
        <f t="shared" si="570"/>
        <v/>
      </c>
    </row>
    <row r="811" spans="2:74">
      <c r="B811" s="39"/>
      <c r="C811" s="3"/>
      <c r="D811" s="3" t="str">
        <f t="shared" si="531"/>
        <v/>
      </c>
      <c r="E811" s="40"/>
      <c r="F811" s="40"/>
      <c r="G811" s="40">
        <f t="shared" si="538"/>
        <v>0</v>
      </c>
      <c r="H811" s="3">
        <v>80</v>
      </c>
      <c r="I811" s="3" t="str">
        <f t="shared" si="532"/>
        <v>C U I T</v>
      </c>
      <c r="J811" s="33"/>
      <c r="K811" s="3"/>
      <c r="L811" s="41"/>
      <c r="M811" s="41"/>
      <c r="N811" s="41"/>
      <c r="O811" s="41"/>
      <c r="P811" s="41"/>
      <c r="Q811" s="41"/>
      <c r="R811" s="41"/>
      <c r="S811" s="41"/>
      <c r="T811" s="3" t="s">
        <v>645</v>
      </c>
      <c r="U811" s="3" t="str">
        <f t="shared" si="533"/>
        <v>PESOS ARGENTINOS</v>
      </c>
      <c r="V811" s="41">
        <v>1</v>
      </c>
      <c r="W811" s="41">
        <v>1</v>
      </c>
      <c r="X811" s="3">
        <v>0</v>
      </c>
      <c r="Y811" s="3" t="str">
        <f t="shared" si="534"/>
        <v>NO CORRESPONDE</v>
      </c>
      <c r="Z811" s="3"/>
      <c r="AA811" s="39" t="str">
        <f t="shared" si="539"/>
        <v/>
      </c>
      <c r="AC811" s="46"/>
      <c r="AD811" s="7"/>
      <c r="AE811" s="3" t="str">
        <f t="shared" si="535"/>
        <v/>
      </c>
      <c r="AF811" s="47">
        <f t="shared" si="571"/>
        <v>0</v>
      </c>
      <c r="AG811" s="46"/>
      <c r="AH811" s="7"/>
      <c r="AI811" s="3" t="str">
        <f t="shared" si="536"/>
        <v/>
      </c>
      <c r="AJ811" s="47">
        <f t="shared" si="572"/>
        <v>0</v>
      </c>
      <c r="AK811" s="53">
        <f t="shared" si="573"/>
        <v>0</v>
      </c>
      <c r="AL811" s="53">
        <f t="shared" si="574"/>
        <v>0</v>
      </c>
      <c r="AN811" s="56">
        <f t="shared" si="537"/>
        <v>0</v>
      </c>
      <c r="AP811" t="str">
        <f t="shared" si="540"/>
        <v/>
      </c>
      <c r="AQ811" t="str">
        <f t="shared" si="541"/>
        <v/>
      </c>
      <c r="AR811" t="str">
        <f t="shared" si="542"/>
        <v/>
      </c>
      <c r="AS811" t="str">
        <f t="shared" si="543"/>
        <v/>
      </c>
      <c r="AT811" t="str">
        <f t="shared" si="544"/>
        <v/>
      </c>
      <c r="AU811" t="str">
        <f t="shared" si="545"/>
        <v>80</v>
      </c>
      <c r="AV811" t="str">
        <f t="shared" si="546"/>
        <v/>
      </c>
      <c r="AW811" t="str">
        <f t="shared" si="547"/>
        <v xml:space="preserve">                              </v>
      </c>
      <c r="AX811" t="str">
        <f t="shared" si="548"/>
        <v>000000000000000</v>
      </c>
      <c r="AY811" t="str">
        <f t="shared" si="549"/>
        <v>000000000000000</v>
      </c>
      <c r="AZ811" t="str">
        <f t="shared" si="550"/>
        <v>000000000000000</v>
      </c>
      <c r="BA811" t="str">
        <f t="shared" si="551"/>
        <v>000000000000000</v>
      </c>
      <c r="BB811" t="str">
        <f t="shared" si="552"/>
        <v>000000000000000</v>
      </c>
      <c r="BC811" t="str">
        <f t="shared" si="553"/>
        <v>000000000000000</v>
      </c>
      <c r="BD811" t="str">
        <f t="shared" si="554"/>
        <v>000000000000000</v>
      </c>
      <c r="BE811" t="str">
        <f t="shared" si="555"/>
        <v>000000000000000</v>
      </c>
      <c r="BF811" t="str">
        <f t="shared" si="556"/>
        <v>PES</v>
      </c>
      <c r="BG811" t="str">
        <f t="shared" si="557"/>
        <v>0001000000</v>
      </c>
      <c r="BH811">
        <f t="shared" si="558"/>
        <v>1</v>
      </c>
      <c r="BI811" t="str">
        <f t="shared" si="559"/>
        <v xml:space="preserve"> </v>
      </c>
      <c r="BJ811" t="str">
        <f t="shared" si="560"/>
        <v>000000000000000</v>
      </c>
      <c r="BK811" t="str">
        <f t="shared" si="561"/>
        <v/>
      </c>
      <c r="BL811" t="str">
        <f t="shared" si="562"/>
        <v/>
      </c>
      <c r="BM811" t="str">
        <f t="shared" si="563"/>
        <v/>
      </c>
      <c r="BN811" t="str">
        <f t="shared" si="564"/>
        <v/>
      </c>
      <c r="BO811" t="str">
        <f t="shared" si="565"/>
        <v/>
      </c>
      <c r="BP811" t="str">
        <f t="shared" si="566"/>
        <v/>
      </c>
      <c r="BQ811" t="str">
        <f t="shared" si="567"/>
        <v/>
      </c>
      <c r="BR811" t="str">
        <f t="shared" si="568"/>
        <v/>
      </c>
      <c r="BS811" s="22" t="str">
        <f ca="1">IF(BT811="","",MAX($BS$5:INDIRECT(ADDRESS(ROW()-1,COLUMN())))+1)</f>
        <v/>
      </c>
      <c r="BT811" s="22" t="str">
        <f t="shared" si="569"/>
        <v/>
      </c>
      <c r="BU811" s="22" t="str">
        <f ca="1">IF(BV811="","",MAX($BU$5:INDIRECT(ADDRESS(ROW()-1,COLUMN())))+1)</f>
        <v/>
      </c>
      <c r="BV811" s="22" t="str">
        <f t="shared" si="570"/>
        <v/>
      </c>
    </row>
    <row r="812" spans="2:74">
      <c r="B812" s="39"/>
      <c r="C812" s="3"/>
      <c r="D812" s="3" t="str">
        <f t="shared" si="531"/>
        <v/>
      </c>
      <c r="E812" s="40"/>
      <c r="F812" s="40"/>
      <c r="G812" s="40">
        <f t="shared" si="538"/>
        <v>0</v>
      </c>
      <c r="H812" s="3">
        <v>80</v>
      </c>
      <c r="I812" s="3" t="str">
        <f t="shared" si="532"/>
        <v>C U I T</v>
      </c>
      <c r="J812" s="33"/>
      <c r="K812" s="3"/>
      <c r="L812" s="41"/>
      <c r="M812" s="41"/>
      <c r="N812" s="41"/>
      <c r="O812" s="41"/>
      <c r="P812" s="41"/>
      <c r="Q812" s="41"/>
      <c r="R812" s="41"/>
      <c r="S812" s="41"/>
      <c r="T812" s="3" t="s">
        <v>645</v>
      </c>
      <c r="U812" s="3" t="str">
        <f t="shared" si="533"/>
        <v>PESOS ARGENTINOS</v>
      </c>
      <c r="V812" s="41">
        <v>1</v>
      </c>
      <c r="W812" s="41">
        <v>1</v>
      </c>
      <c r="X812" s="3">
        <v>0</v>
      </c>
      <c r="Y812" s="3" t="str">
        <f t="shared" si="534"/>
        <v>NO CORRESPONDE</v>
      </c>
      <c r="Z812" s="3"/>
      <c r="AA812" s="39" t="str">
        <f t="shared" si="539"/>
        <v/>
      </c>
      <c r="AC812" s="46"/>
      <c r="AD812" s="7"/>
      <c r="AE812" s="3" t="str">
        <f t="shared" si="535"/>
        <v/>
      </c>
      <c r="AF812" s="47">
        <f t="shared" si="571"/>
        <v>0</v>
      </c>
      <c r="AG812" s="46"/>
      <c r="AH812" s="7"/>
      <c r="AI812" s="3" t="str">
        <f t="shared" si="536"/>
        <v/>
      </c>
      <c r="AJ812" s="47">
        <f t="shared" si="572"/>
        <v>0</v>
      </c>
      <c r="AK812" s="53">
        <f t="shared" si="573"/>
        <v>0</v>
      </c>
      <c r="AL812" s="53">
        <f t="shared" si="574"/>
        <v>0</v>
      </c>
      <c r="AN812" s="56">
        <f t="shared" si="537"/>
        <v>0</v>
      </c>
      <c r="AP812" t="str">
        <f t="shared" si="540"/>
        <v/>
      </c>
      <c r="AQ812" t="str">
        <f t="shared" si="541"/>
        <v/>
      </c>
      <c r="AR812" t="str">
        <f t="shared" si="542"/>
        <v/>
      </c>
      <c r="AS812" t="str">
        <f t="shared" si="543"/>
        <v/>
      </c>
      <c r="AT812" t="str">
        <f t="shared" si="544"/>
        <v/>
      </c>
      <c r="AU812" t="str">
        <f t="shared" si="545"/>
        <v>80</v>
      </c>
      <c r="AV812" t="str">
        <f t="shared" si="546"/>
        <v/>
      </c>
      <c r="AW812" t="str">
        <f t="shared" si="547"/>
        <v xml:space="preserve">                              </v>
      </c>
      <c r="AX812" t="str">
        <f t="shared" si="548"/>
        <v>000000000000000</v>
      </c>
      <c r="AY812" t="str">
        <f t="shared" si="549"/>
        <v>000000000000000</v>
      </c>
      <c r="AZ812" t="str">
        <f t="shared" si="550"/>
        <v>000000000000000</v>
      </c>
      <c r="BA812" t="str">
        <f t="shared" si="551"/>
        <v>000000000000000</v>
      </c>
      <c r="BB812" t="str">
        <f t="shared" si="552"/>
        <v>000000000000000</v>
      </c>
      <c r="BC812" t="str">
        <f t="shared" si="553"/>
        <v>000000000000000</v>
      </c>
      <c r="BD812" t="str">
        <f t="shared" si="554"/>
        <v>000000000000000</v>
      </c>
      <c r="BE812" t="str">
        <f t="shared" si="555"/>
        <v>000000000000000</v>
      </c>
      <c r="BF812" t="str">
        <f t="shared" si="556"/>
        <v>PES</v>
      </c>
      <c r="BG812" t="str">
        <f t="shared" si="557"/>
        <v>0001000000</v>
      </c>
      <c r="BH812">
        <f t="shared" si="558"/>
        <v>1</v>
      </c>
      <c r="BI812" t="str">
        <f t="shared" si="559"/>
        <v xml:space="preserve"> </v>
      </c>
      <c r="BJ812" t="str">
        <f t="shared" si="560"/>
        <v>000000000000000</v>
      </c>
      <c r="BK812" t="str">
        <f t="shared" si="561"/>
        <v/>
      </c>
      <c r="BL812" t="str">
        <f t="shared" si="562"/>
        <v/>
      </c>
      <c r="BM812" t="str">
        <f t="shared" si="563"/>
        <v/>
      </c>
      <c r="BN812" t="str">
        <f t="shared" si="564"/>
        <v/>
      </c>
      <c r="BO812" t="str">
        <f t="shared" si="565"/>
        <v/>
      </c>
      <c r="BP812" t="str">
        <f t="shared" si="566"/>
        <v/>
      </c>
      <c r="BQ812" t="str">
        <f t="shared" si="567"/>
        <v/>
      </c>
      <c r="BR812" t="str">
        <f t="shared" si="568"/>
        <v/>
      </c>
      <c r="BS812" s="22" t="str">
        <f ca="1">IF(BT812="","",MAX($BS$5:INDIRECT(ADDRESS(ROW()-1,COLUMN())))+1)</f>
        <v/>
      </c>
      <c r="BT812" s="22" t="str">
        <f t="shared" si="569"/>
        <v/>
      </c>
      <c r="BU812" s="22" t="str">
        <f ca="1">IF(BV812="","",MAX($BU$5:INDIRECT(ADDRESS(ROW()-1,COLUMN())))+1)</f>
        <v/>
      </c>
      <c r="BV812" s="22" t="str">
        <f t="shared" si="570"/>
        <v/>
      </c>
    </row>
    <row r="813" spans="2:74">
      <c r="B813" s="39"/>
      <c r="C813" s="3"/>
      <c r="D813" s="3" t="str">
        <f t="shared" si="531"/>
        <v/>
      </c>
      <c r="E813" s="40"/>
      <c r="F813" s="40"/>
      <c r="G813" s="40">
        <f t="shared" si="538"/>
        <v>0</v>
      </c>
      <c r="H813" s="3">
        <v>80</v>
      </c>
      <c r="I813" s="3" t="str">
        <f t="shared" si="532"/>
        <v>C U I T</v>
      </c>
      <c r="J813" s="33"/>
      <c r="K813" s="3"/>
      <c r="L813" s="41"/>
      <c r="M813" s="41"/>
      <c r="N813" s="41"/>
      <c r="O813" s="41"/>
      <c r="P813" s="41"/>
      <c r="Q813" s="41"/>
      <c r="R813" s="41"/>
      <c r="S813" s="41"/>
      <c r="T813" s="3" t="s">
        <v>645</v>
      </c>
      <c r="U813" s="3" t="str">
        <f t="shared" si="533"/>
        <v>PESOS ARGENTINOS</v>
      </c>
      <c r="V813" s="41">
        <v>1</v>
      </c>
      <c r="W813" s="41">
        <v>1</v>
      </c>
      <c r="X813" s="3">
        <v>0</v>
      </c>
      <c r="Y813" s="3" t="str">
        <f t="shared" si="534"/>
        <v>NO CORRESPONDE</v>
      </c>
      <c r="Z813" s="3"/>
      <c r="AA813" s="39" t="str">
        <f t="shared" si="539"/>
        <v/>
      </c>
      <c r="AC813" s="46"/>
      <c r="AD813" s="7"/>
      <c r="AE813" s="3" t="str">
        <f t="shared" si="535"/>
        <v/>
      </c>
      <c r="AF813" s="47">
        <f t="shared" si="571"/>
        <v>0</v>
      </c>
      <c r="AG813" s="46"/>
      <c r="AH813" s="7"/>
      <c r="AI813" s="3" t="str">
        <f t="shared" si="536"/>
        <v/>
      </c>
      <c r="AJ813" s="47">
        <f t="shared" si="572"/>
        <v>0</v>
      </c>
      <c r="AK813" s="53">
        <f t="shared" si="573"/>
        <v>0</v>
      </c>
      <c r="AL813" s="53">
        <f t="shared" si="574"/>
        <v>0</v>
      </c>
      <c r="AN813" s="56">
        <f t="shared" si="537"/>
        <v>0</v>
      </c>
      <c r="AP813" t="str">
        <f t="shared" si="540"/>
        <v/>
      </c>
      <c r="AQ813" t="str">
        <f t="shared" si="541"/>
        <v/>
      </c>
      <c r="AR813" t="str">
        <f t="shared" si="542"/>
        <v/>
      </c>
      <c r="AS813" t="str">
        <f t="shared" si="543"/>
        <v/>
      </c>
      <c r="AT813" t="str">
        <f t="shared" si="544"/>
        <v/>
      </c>
      <c r="AU813" t="str">
        <f t="shared" si="545"/>
        <v>80</v>
      </c>
      <c r="AV813" t="str">
        <f t="shared" si="546"/>
        <v/>
      </c>
      <c r="AW813" t="str">
        <f t="shared" si="547"/>
        <v xml:space="preserve">                              </v>
      </c>
      <c r="AX813" t="str">
        <f t="shared" si="548"/>
        <v>000000000000000</v>
      </c>
      <c r="AY813" t="str">
        <f t="shared" si="549"/>
        <v>000000000000000</v>
      </c>
      <c r="AZ813" t="str">
        <f t="shared" si="550"/>
        <v>000000000000000</v>
      </c>
      <c r="BA813" t="str">
        <f t="shared" si="551"/>
        <v>000000000000000</v>
      </c>
      <c r="BB813" t="str">
        <f t="shared" si="552"/>
        <v>000000000000000</v>
      </c>
      <c r="BC813" t="str">
        <f t="shared" si="553"/>
        <v>000000000000000</v>
      </c>
      <c r="BD813" t="str">
        <f t="shared" si="554"/>
        <v>000000000000000</v>
      </c>
      <c r="BE813" t="str">
        <f t="shared" si="555"/>
        <v>000000000000000</v>
      </c>
      <c r="BF813" t="str">
        <f t="shared" si="556"/>
        <v>PES</v>
      </c>
      <c r="BG813" t="str">
        <f t="shared" si="557"/>
        <v>0001000000</v>
      </c>
      <c r="BH813">
        <f t="shared" si="558"/>
        <v>1</v>
      </c>
      <c r="BI813" t="str">
        <f t="shared" si="559"/>
        <v xml:space="preserve"> </v>
      </c>
      <c r="BJ813" t="str">
        <f t="shared" si="560"/>
        <v>000000000000000</v>
      </c>
      <c r="BK813" t="str">
        <f t="shared" si="561"/>
        <v/>
      </c>
      <c r="BL813" t="str">
        <f t="shared" si="562"/>
        <v/>
      </c>
      <c r="BM813" t="str">
        <f t="shared" si="563"/>
        <v/>
      </c>
      <c r="BN813" t="str">
        <f t="shared" si="564"/>
        <v/>
      </c>
      <c r="BO813" t="str">
        <f t="shared" si="565"/>
        <v/>
      </c>
      <c r="BP813" t="str">
        <f t="shared" si="566"/>
        <v/>
      </c>
      <c r="BQ813" t="str">
        <f t="shared" si="567"/>
        <v/>
      </c>
      <c r="BR813" t="str">
        <f t="shared" si="568"/>
        <v/>
      </c>
      <c r="BS813" s="22" t="str">
        <f ca="1">IF(BT813="","",MAX($BS$5:INDIRECT(ADDRESS(ROW()-1,COLUMN())))+1)</f>
        <v/>
      </c>
      <c r="BT813" s="22" t="str">
        <f t="shared" si="569"/>
        <v/>
      </c>
      <c r="BU813" s="22" t="str">
        <f ca="1">IF(BV813="","",MAX($BU$5:INDIRECT(ADDRESS(ROW()-1,COLUMN())))+1)</f>
        <v/>
      </c>
      <c r="BV813" s="22" t="str">
        <f t="shared" si="570"/>
        <v/>
      </c>
    </row>
    <row r="814" spans="2:74">
      <c r="B814" s="39"/>
      <c r="C814" s="3"/>
      <c r="D814" s="3" t="str">
        <f t="shared" si="531"/>
        <v/>
      </c>
      <c r="E814" s="40"/>
      <c r="F814" s="40"/>
      <c r="G814" s="40">
        <f t="shared" si="538"/>
        <v>0</v>
      </c>
      <c r="H814" s="3">
        <v>80</v>
      </c>
      <c r="I814" s="3" t="str">
        <f t="shared" si="532"/>
        <v>C U I T</v>
      </c>
      <c r="J814" s="33"/>
      <c r="K814" s="3"/>
      <c r="L814" s="41"/>
      <c r="M814" s="41"/>
      <c r="N814" s="41"/>
      <c r="O814" s="41"/>
      <c r="P814" s="41"/>
      <c r="Q814" s="41"/>
      <c r="R814" s="41"/>
      <c r="S814" s="41"/>
      <c r="T814" s="3" t="s">
        <v>645</v>
      </c>
      <c r="U814" s="3" t="str">
        <f t="shared" si="533"/>
        <v>PESOS ARGENTINOS</v>
      </c>
      <c r="V814" s="41">
        <v>1</v>
      </c>
      <c r="W814" s="41">
        <v>1</v>
      </c>
      <c r="X814" s="3">
        <v>0</v>
      </c>
      <c r="Y814" s="3" t="str">
        <f t="shared" si="534"/>
        <v>NO CORRESPONDE</v>
      </c>
      <c r="Z814" s="3"/>
      <c r="AA814" s="39" t="str">
        <f t="shared" si="539"/>
        <v/>
      </c>
      <c r="AC814" s="46"/>
      <c r="AD814" s="7"/>
      <c r="AE814" s="3" t="str">
        <f t="shared" si="535"/>
        <v/>
      </c>
      <c r="AF814" s="47">
        <f t="shared" si="571"/>
        <v>0</v>
      </c>
      <c r="AG814" s="46"/>
      <c r="AH814" s="7"/>
      <c r="AI814" s="3" t="str">
        <f t="shared" si="536"/>
        <v/>
      </c>
      <c r="AJ814" s="47">
        <f t="shared" si="572"/>
        <v>0</v>
      </c>
      <c r="AK814" s="53">
        <f t="shared" si="573"/>
        <v>0</v>
      </c>
      <c r="AL814" s="53">
        <f t="shared" si="574"/>
        <v>0</v>
      </c>
      <c r="AN814" s="56">
        <f t="shared" si="537"/>
        <v>0</v>
      </c>
      <c r="AP814" t="str">
        <f t="shared" si="540"/>
        <v/>
      </c>
      <c r="AQ814" t="str">
        <f t="shared" si="541"/>
        <v/>
      </c>
      <c r="AR814" t="str">
        <f t="shared" si="542"/>
        <v/>
      </c>
      <c r="AS814" t="str">
        <f t="shared" si="543"/>
        <v/>
      </c>
      <c r="AT814" t="str">
        <f t="shared" si="544"/>
        <v/>
      </c>
      <c r="AU814" t="str">
        <f t="shared" si="545"/>
        <v>80</v>
      </c>
      <c r="AV814" t="str">
        <f t="shared" si="546"/>
        <v/>
      </c>
      <c r="AW814" t="str">
        <f t="shared" si="547"/>
        <v xml:space="preserve">                              </v>
      </c>
      <c r="AX814" t="str">
        <f t="shared" si="548"/>
        <v>000000000000000</v>
      </c>
      <c r="AY814" t="str">
        <f t="shared" si="549"/>
        <v>000000000000000</v>
      </c>
      <c r="AZ814" t="str">
        <f t="shared" si="550"/>
        <v>000000000000000</v>
      </c>
      <c r="BA814" t="str">
        <f t="shared" si="551"/>
        <v>000000000000000</v>
      </c>
      <c r="BB814" t="str">
        <f t="shared" si="552"/>
        <v>000000000000000</v>
      </c>
      <c r="BC814" t="str">
        <f t="shared" si="553"/>
        <v>000000000000000</v>
      </c>
      <c r="BD814" t="str">
        <f t="shared" si="554"/>
        <v>000000000000000</v>
      </c>
      <c r="BE814" t="str">
        <f t="shared" si="555"/>
        <v>000000000000000</v>
      </c>
      <c r="BF814" t="str">
        <f t="shared" si="556"/>
        <v>PES</v>
      </c>
      <c r="BG814" t="str">
        <f t="shared" si="557"/>
        <v>0001000000</v>
      </c>
      <c r="BH814">
        <f t="shared" si="558"/>
        <v>1</v>
      </c>
      <c r="BI814" t="str">
        <f t="shared" si="559"/>
        <v xml:space="preserve"> </v>
      </c>
      <c r="BJ814" t="str">
        <f t="shared" si="560"/>
        <v>000000000000000</v>
      </c>
      <c r="BK814" t="str">
        <f t="shared" si="561"/>
        <v/>
      </c>
      <c r="BL814" t="str">
        <f t="shared" si="562"/>
        <v/>
      </c>
      <c r="BM814" t="str">
        <f t="shared" si="563"/>
        <v/>
      </c>
      <c r="BN814" t="str">
        <f t="shared" si="564"/>
        <v/>
      </c>
      <c r="BO814" t="str">
        <f t="shared" si="565"/>
        <v/>
      </c>
      <c r="BP814" t="str">
        <f t="shared" si="566"/>
        <v/>
      </c>
      <c r="BQ814" t="str">
        <f t="shared" si="567"/>
        <v/>
      </c>
      <c r="BR814" t="str">
        <f t="shared" si="568"/>
        <v/>
      </c>
      <c r="BS814" s="22" t="str">
        <f ca="1">IF(BT814="","",MAX($BS$5:INDIRECT(ADDRESS(ROW()-1,COLUMN())))+1)</f>
        <v/>
      </c>
      <c r="BT814" s="22" t="str">
        <f t="shared" si="569"/>
        <v/>
      </c>
      <c r="BU814" s="22" t="str">
        <f ca="1">IF(BV814="","",MAX($BU$5:INDIRECT(ADDRESS(ROW()-1,COLUMN())))+1)</f>
        <v/>
      </c>
      <c r="BV814" s="22" t="str">
        <f t="shared" si="570"/>
        <v/>
      </c>
    </row>
    <row r="815" spans="2:74">
      <c r="B815" s="39"/>
      <c r="C815" s="3"/>
      <c r="D815" s="3" t="str">
        <f t="shared" si="531"/>
        <v/>
      </c>
      <c r="E815" s="40"/>
      <c r="F815" s="40"/>
      <c r="G815" s="40">
        <f t="shared" si="538"/>
        <v>0</v>
      </c>
      <c r="H815" s="3">
        <v>80</v>
      </c>
      <c r="I815" s="3" t="str">
        <f t="shared" si="532"/>
        <v>C U I T</v>
      </c>
      <c r="J815" s="33"/>
      <c r="K815" s="3"/>
      <c r="L815" s="41"/>
      <c r="M815" s="41"/>
      <c r="N815" s="41"/>
      <c r="O815" s="41"/>
      <c r="P815" s="41"/>
      <c r="Q815" s="41"/>
      <c r="R815" s="41"/>
      <c r="S815" s="41"/>
      <c r="T815" s="3" t="s">
        <v>645</v>
      </c>
      <c r="U815" s="3" t="str">
        <f t="shared" si="533"/>
        <v>PESOS ARGENTINOS</v>
      </c>
      <c r="V815" s="41">
        <v>1</v>
      </c>
      <c r="W815" s="41">
        <v>1</v>
      </c>
      <c r="X815" s="3">
        <v>0</v>
      </c>
      <c r="Y815" s="3" t="str">
        <f t="shared" si="534"/>
        <v>NO CORRESPONDE</v>
      </c>
      <c r="Z815" s="3"/>
      <c r="AA815" s="39" t="str">
        <f t="shared" si="539"/>
        <v/>
      </c>
      <c r="AC815" s="46"/>
      <c r="AD815" s="7"/>
      <c r="AE815" s="3" t="str">
        <f t="shared" si="535"/>
        <v/>
      </c>
      <c r="AF815" s="47">
        <f t="shared" si="571"/>
        <v>0</v>
      </c>
      <c r="AG815" s="46"/>
      <c r="AH815" s="7"/>
      <c r="AI815" s="3" t="str">
        <f t="shared" si="536"/>
        <v/>
      </c>
      <c r="AJ815" s="47">
        <f t="shared" si="572"/>
        <v>0</v>
      </c>
      <c r="AK815" s="53">
        <f t="shared" si="573"/>
        <v>0</v>
      </c>
      <c r="AL815" s="53">
        <f t="shared" si="574"/>
        <v>0</v>
      </c>
      <c r="AN815" s="56">
        <f t="shared" si="537"/>
        <v>0</v>
      </c>
      <c r="AP815" t="str">
        <f t="shared" si="540"/>
        <v/>
      </c>
      <c r="AQ815" t="str">
        <f t="shared" si="541"/>
        <v/>
      </c>
      <c r="AR815" t="str">
        <f t="shared" si="542"/>
        <v/>
      </c>
      <c r="AS815" t="str">
        <f t="shared" si="543"/>
        <v/>
      </c>
      <c r="AT815" t="str">
        <f t="shared" si="544"/>
        <v/>
      </c>
      <c r="AU815" t="str">
        <f t="shared" si="545"/>
        <v>80</v>
      </c>
      <c r="AV815" t="str">
        <f t="shared" si="546"/>
        <v/>
      </c>
      <c r="AW815" t="str">
        <f t="shared" si="547"/>
        <v xml:space="preserve">                              </v>
      </c>
      <c r="AX815" t="str">
        <f t="shared" si="548"/>
        <v>000000000000000</v>
      </c>
      <c r="AY815" t="str">
        <f t="shared" si="549"/>
        <v>000000000000000</v>
      </c>
      <c r="AZ815" t="str">
        <f t="shared" si="550"/>
        <v>000000000000000</v>
      </c>
      <c r="BA815" t="str">
        <f t="shared" si="551"/>
        <v>000000000000000</v>
      </c>
      <c r="BB815" t="str">
        <f t="shared" si="552"/>
        <v>000000000000000</v>
      </c>
      <c r="BC815" t="str">
        <f t="shared" si="553"/>
        <v>000000000000000</v>
      </c>
      <c r="BD815" t="str">
        <f t="shared" si="554"/>
        <v>000000000000000</v>
      </c>
      <c r="BE815" t="str">
        <f t="shared" si="555"/>
        <v>000000000000000</v>
      </c>
      <c r="BF815" t="str">
        <f t="shared" si="556"/>
        <v>PES</v>
      </c>
      <c r="BG815" t="str">
        <f t="shared" si="557"/>
        <v>0001000000</v>
      </c>
      <c r="BH815">
        <f t="shared" si="558"/>
        <v>1</v>
      </c>
      <c r="BI815" t="str">
        <f t="shared" si="559"/>
        <v xml:space="preserve"> </v>
      </c>
      <c r="BJ815" t="str">
        <f t="shared" si="560"/>
        <v>000000000000000</v>
      </c>
      <c r="BK815" t="str">
        <f t="shared" si="561"/>
        <v/>
      </c>
      <c r="BL815" t="str">
        <f t="shared" si="562"/>
        <v/>
      </c>
      <c r="BM815" t="str">
        <f t="shared" si="563"/>
        <v/>
      </c>
      <c r="BN815" t="str">
        <f t="shared" si="564"/>
        <v/>
      </c>
      <c r="BO815" t="str">
        <f t="shared" si="565"/>
        <v/>
      </c>
      <c r="BP815" t="str">
        <f t="shared" si="566"/>
        <v/>
      </c>
      <c r="BQ815" t="str">
        <f t="shared" si="567"/>
        <v/>
      </c>
      <c r="BR815" t="str">
        <f t="shared" si="568"/>
        <v/>
      </c>
      <c r="BS815" s="22" t="str">
        <f ca="1">IF(BT815="","",MAX($BS$5:INDIRECT(ADDRESS(ROW()-1,COLUMN())))+1)</f>
        <v/>
      </c>
      <c r="BT815" s="22" t="str">
        <f t="shared" si="569"/>
        <v/>
      </c>
      <c r="BU815" s="22" t="str">
        <f ca="1">IF(BV815="","",MAX($BU$5:INDIRECT(ADDRESS(ROW()-1,COLUMN())))+1)</f>
        <v/>
      </c>
      <c r="BV815" s="22" t="str">
        <f t="shared" si="570"/>
        <v/>
      </c>
    </row>
    <row r="816" spans="2:74">
      <c r="B816" s="39"/>
      <c r="C816" s="3"/>
      <c r="D816" s="3" t="str">
        <f t="shared" si="531"/>
        <v/>
      </c>
      <c r="E816" s="40"/>
      <c r="F816" s="40"/>
      <c r="G816" s="40">
        <f t="shared" si="538"/>
        <v>0</v>
      </c>
      <c r="H816" s="3">
        <v>80</v>
      </c>
      <c r="I816" s="3" t="str">
        <f t="shared" si="532"/>
        <v>C U I T</v>
      </c>
      <c r="J816" s="33"/>
      <c r="K816" s="3"/>
      <c r="L816" s="41"/>
      <c r="M816" s="41"/>
      <c r="N816" s="41"/>
      <c r="O816" s="41"/>
      <c r="P816" s="41"/>
      <c r="Q816" s="41"/>
      <c r="R816" s="41"/>
      <c r="S816" s="41"/>
      <c r="T816" s="3" t="s">
        <v>645</v>
      </c>
      <c r="U816" s="3" t="str">
        <f t="shared" si="533"/>
        <v>PESOS ARGENTINOS</v>
      </c>
      <c r="V816" s="41">
        <v>1</v>
      </c>
      <c r="W816" s="41">
        <v>1</v>
      </c>
      <c r="X816" s="3">
        <v>0</v>
      </c>
      <c r="Y816" s="3" t="str">
        <f t="shared" si="534"/>
        <v>NO CORRESPONDE</v>
      </c>
      <c r="Z816" s="3"/>
      <c r="AA816" s="39" t="str">
        <f t="shared" si="539"/>
        <v/>
      </c>
      <c r="AC816" s="46"/>
      <c r="AD816" s="7"/>
      <c r="AE816" s="3" t="str">
        <f t="shared" si="535"/>
        <v/>
      </c>
      <c r="AF816" s="47">
        <f t="shared" si="571"/>
        <v>0</v>
      </c>
      <c r="AG816" s="46"/>
      <c r="AH816" s="7"/>
      <c r="AI816" s="3" t="str">
        <f t="shared" si="536"/>
        <v/>
      </c>
      <c r="AJ816" s="47">
        <f t="shared" si="572"/>
        <v>0</v>
      </c>
      <c r="AK816" s="53">
        <f t="shared" si="573"/>
        <v>0</v>
      </c>
      <c r="AL816" s="53">
        <f t="shared" si="574"/>
        <v>0</v>
      </c>
      <c r="AN816" s="56">
        <f t="shared" si="537"/>
        <v>0</v>
      </c>
      <c r="AP816" t="str">
        <f t="shared" si="540"/>
        <v/>
      </c>
      <c r="AQ816" t="str">
        <f t="shared" si="541"/>
        <v/>
      </c>
      <c r="AR816" t="str">
        <f t="shared" si="542"/>
        <v/>
      </c>
      <c r="AS816" t="str">
        <f t="shared" si="543"/>
        <v/>
      </c>
      <c r="AT816" t="str">
        <f t="shared" si="544"/>
        <v/>
      </c>
      <c r="AU816" t="str">
        <f t="shared" si="545"/>
        <v>80</v>
      </c>
      <c r="AV816" t="str">
        <f t="shared" si="546"/>
        <v/>
      </c>
      <c r="AW816" t="str">
        <f t="shared" si="547"/>
        <v xml:space="preserve">                              </v>
      </c>
      <c r="AX816" t="str">
        <f t="shared" si="548"/>
        <v>000000000000000</v>
      </c>
      <c r="AY816" t="str">
        <f t="shared" si="549"/>
        <v>000000000000000</v>
      </c>
      <c r="AZ816" t="str">
        <f t="shared" si="550"/>
        <v>000000000000000</v>
      </c>
      <c r="BA816" t="str">
        <f t="shared" si="551"/>
        <v>000000000000000</v>
      </c>
      <c r="BB816" t="str">
        <f t="shared" si="552"/>
        <v>000000000000000</v>
      </c>
      <c r="BC816" t="str">
        <f t="shared" si="553"/>
        <v>000000000000000</v>
      </c>
      <c r="BD816" t="str">
        <f t="shared" si="554"/>
        <v>000000000000000</v>
      </c>
      <c r="BE816" t="str">
        <f t="shared" si="555"/>
        <v>000000000000000</v>
      </c>
      <c r="BF816" t="str">
        <f t="shared" si="556"/>
        <v>PES</v>
      </c>
      <c r="BG816" t="str">
        <f t="shared" si="557"/>
        <v>0001000000</v>
      </c>
      <c r="BH816">
        <f t="shared" si="558"/>
        <v>1</v>
      </c>
      <c r="BI816" t="str">
        <f t="shared" si="559"/>
        <v xml:space="preserve"> </v>
      </c>
      <c r="BJ816" t="str">
        <f t="shared" si="560"/>
        <v>000000000000000</v>
      </c>
      <c r="BK816" t="str">
        <f t="shared" si="561"/>
        <v/>
      </c>
      <c r="BL816" t="str">
        <f t="shared" si="562"/>
        <v/>
      </c>
      <c r="BM816" t="str">
        <f t="shared" si="563"/>
        <v/>
      </c>
      <c r="BN816" t="str">
        <f t="shared" si="564"/>
        <v/>
      </c>
      <c r="BO816" t="str">
        <f t="shared" si="565"/>
        <v/>
      </c>
      <c r="BP816" t="str">
        <f t="shared" si="566"/>
        <v/>
      </c>
      <c r="BQ816" t="str">
        <f t="shared" si="567"/>
        <v/>
      </c>
      <c r="BR816" t="str">
        <f t="shared" si="568"/>
        <v/>
      </c>
      <c r="BS816" s="22" t="str">
        <f ca="1">IF(BT816="","",MAX($BS$5:INDIRECT(ADDRESS(ROW()-1,COLUMN())))+1)</f>
        <v/>
      </c>
      <c r="BT816" s="22" t="str">
        <f t="shared" si="569"/>
        <v/>
      </c>
      <c r="BU816" s="22" t="str">
        <f ca="1">IF(BV816="","",MAX($BU$5:INDIRECT(ADDRESS(ROW()-1,COLUMN())))+1)</f>
        <v/>
      </c>
      <c r="BV816" s="22" t="str">
        <f t="shared" si="570"/>
        <v/>
      </c>
    </row>
    <row r="817" spans="2:74">
      <c r="B817" s="39"/>
      <c r="C817" s="3"/>
      <c r="D817" s="3" t="str">
        <f t="shared" si="531"/>
        <v/>
      </c>
      <c r="E817" s="40"/>
      <c r="F817" s="40"/>
      <c r="G817" s="40">
        <f t="shared" si="538"/>
        <v>0</v>
      </c>
      <c r="H817" s="3">
        <v>80</v>
      </c>
      <c r="I817" s="3" t="str">
        <f t="shared" si="532"/>
        <v>C U I T</v>
      </c>
      <c r="J817" s="33"/>
      <c r="K817" s="3"/>
      <c r="L817" s="41"/>
      <c r="M817" s="41"/>
      <c r="N817" s="41"/>
      <c r="O817" s="41"/>
      <c r="P817" s="41"/>
      <c r="Q817" s="41"/>
      <c r="R817" s="41"/>
      <c r="S817" s="41"/>
      <c r="T817" s="3" t="s">
        <v>645</v>
      </c>
      <c r="U817" s="3" t="str">
        <f t="shared" si="533"/>
        <v>PESOS ARGENTINOS</v>
      </c>
      <c r="V817" s="41">
        <v>1</v>
      </c>
      <c r="W817" s="41">
        <v>1</v>
      </c>
      <c r="X817" s="3">
        <v>0</v>
      </c>
      <c r="Y817" s="3" t="str">
        <f t="shared" si="534"/>
        <v>NO CORRESPONDE</v>
      </c>
      <c r="Z817" s="3"/>
      <c r="AA817" s="39" t="str">
        <f t="shared" si="539"/>
        <v/>
      </c>
      <c r="AC817" s="46"/>
      <c r="AD817" s="7"/>
      <c r="AE817" s="3" t="str">
        <f t="shared" si="535"/>
        <v/>
      </c>
      <c r="AF817" s="47">
        <f t="shared" si="571"/>
        <v>0</v>
      </c>
      <c r="AG817" s="46"/>
      <c r="AH817" s="7"/>
      <c r="AI817" s="3" t="str">
        <f t="shared" si="536"/>
        <v/>
      </c>
      <c r="AJ817" s="47">
        <f t="shared" si="572"/>
        <v>0</v>
      </c>
      <c r="AK817" s="53">
        <f t="shared" si="573"/>
        <v>0</v>
      </c>
      <c r="AL817" s="53">
        <f t="shared" si="574"/>
        <v>0</v>
      </c>
      <c r="AN817" s="56">
        <f t="shared" si="537"/>
        <v>0</v>
      </c>
      <c r="AP817" t="str">
        <f t="shared" si="540"/>
        <v/>
      </c>
      <c r="AQ817" t="str">
        <f t="shared" si="541"/>
        <v/>
      </c>
      <c r="AR817" t="str">
        <f t="shared" si="542"/>
        <v/>
      </c>
      <c r="AS817" t="str">
        <f t="shared" si="543"/>
        <v/>
      </c>
      <c r="AT817" t="str">
        <f t="shared" si="544"/>
        <v/>
      </c>
      <c r="AU817" t="str">
        <f t="shared" si="545"/>
        <v>80</v>
      </c>
      <c r="AV817" t="str">
        <f t="shared" si="546"/>
        <v/>
      </c>
      <c r="AW817" t="str">
        <f t="shared" si="547"/>
        <v xml:space="preserve">                              </v>
      </c>
      <c r="AX817" t="str">
        <f t="shared" si="548"/>
        <v>000000000000000</v>
      </c>
      <c r="AY817" t="str">
        <f t="shared" si="549"/>
        <v>000000000000000</v>
      </c>
      <c r="AZ817" t="str">
        <f t="shared" si="550"/>
        <v>000000000000000</v>
      </c>
      <c r="BA817" t="str">
        <f t="shared" si="551"/>
        <v>000000000000000</v>
      </c>
      <c r="BB817" t="str">
        <f t="shared" si="552"/>
        <v>000000000000000</v>
      </c>
      <c r="BC817" t="str">
        <f t="shared" si="553"/>
        <v>000000000000000</v>
      </c>
      <c r="BD817" t="str">
        <f t="shared" si="554"/>
        <v>000000000000000</v>
      </c>
      <c r="BE817" t="str">
        <f t="shared" si="555"/>
        <v>000000000000000</v>
      </c>
      <c r="BF817" t="str">
        <f t="shared" si="556"/>
        <v>PES</v>
      </c>
      <c r="BG817" t="str">
        <f t="shared" si="557"/>
        <v>0001000000</v>
      </c>
      <c r="BH817">
        <f t="shared" si="558"/>
        <v>1</v>
      </c>
      <c r="BI817" t="str">
        <f t="shared" si="559"/>
        <v xml:space="preserve"> </v>
      </c>
      <c r="BJ817" t="str">
        <f t="shared" si="560"/>
        <v>000000000000000</v>
      </c>
      <c r="BK817" t="str">
        <f t="shared" si="561"/>
        <v/>
      </c>
      <c r="BL817" t="str">
        <f t="shared" si="562"/>
        <v/>
      </c>
      <c r="BM817" t="str">
        <f t="shared" si="563"/>
        <v/>
      </c>
      <c r="BN817" t="str">
        <f t="shared" si="564"/>
        <v/>
      </c>
      <c r="BO817" t="str">
        <f t="shared" si="565"/>
        <v/>
      </c>
      <c r="BP817" t="str">
        <f t="shared" si="566"/>
        <v/>
      </c>
      <c r="BQ817" t="str">
        <f t="shared" si="567"/>
        <v/>
      </c>
      <c r="BR817" t="str">
        <f t="shared" si="568"/>
        <v/>
      </c>
      <c r="BS817" s="22" t="str">
        <f ca="1">IF(BT817="","",MAX($BS$5:INDIRECT(ADDRESS(ROW()-1,COLUMN())))+1)</f>
        <v/>
      </c>
      <c r="BT817" s="22" t="str">
        <f t="shared" si="569"/>
        <v/>
      </c>
      <c r="BU817" s="22" t="str">
        <f ca="1">IF(BV817="","",MAX($BU$5:INDIRECT(ADDRESS(ROW()-1,COLUMN())))+1)</f>
        <v/>
      </c>
      <c r="BV817" s="22" t="str">
        <f t="shared" si="570"/>
        <v/>
      </c>
    </row>
    <row r="818" spans="2:74">
      <c r="B818" s="39"/>
      <c r="C818" s="3"/>
      <c r="D818" s="3" t="str">
        <f t="shared" si="531"/>
        <v/>
      </c>
      <c r="E818" s="40"/>
      <c r="F818" s="40"/>
      <c r="G818" s="40">
        <f t="shared" si="538"/>
        <v>0</v>
      </c>
      <c r="H818" s="3">
        <v>80</v>
      </c>
      <c r="I818" s="3" t="str">
        <f t="shared" si="532"/>
        <v>C U I T</v>
      </c>
      <c r="J818" s="33"/>
      <c r="K818" s="3"/>
      <c r="L818" s="41"/>
      <c r="M818" s="41"/>
      <c r="N818" s="41"/>
      <c r="O818" s="41"/>
      <c r="P818" s="41"/>
      <c r="Q818" s="41"/>
      <c r="R818" s="41"/>
      <c r="S818" s="41"/>
      <c r="T818" s="3" t="s">
        <v>645</v>
      </c>
      <c r="U818" s="3" t="str">
        <f t="shared" si="533"/>
        <v>PESOS ARGENTINOS</v>
      </c>
      <c r="V818" s="41">
        <v>1</v>
      </c>
      <c r="W818" s="41">
        <v>1</v>
      </c>
      <c r="X818" s="3">
        <v>0</v>
      </c>
      <c r="Y818" s="3" t="str">
        <f t="shared" si="534"/>
        <v>NO CORRESPONDE</v>
      </c>
      <c r="Z818" s="3"/>
      <c r="AA818" s="39" t="str">
        <f t="shared" si="539"/>
        <v/>
      </c>
      <c r="AC818" s="46"/>
      <c r="AD818" s="7"/>
      <c r="AE818" s="3" t="str">
        <f t="shared" si="535"/>
        <v/>
      </c>
      <c r="AF818" s="47">
        <f t="shared" si="571"/>
        <v>0</v>
      </c>
      <c r="AG818" s="46"/>
      <c r="AH818" s="7"/>
      <c r="AI818" s="3" t="str">
        <f t="shared" si="536"/>
        <v/>
      </c>
      <c r="AJ818" s="47">
        <f t="shared" si="572"/>
        <v>0</v>
      </c>
      <c r="AK818" s="53">
        <f t="shared" si="573"/>
        <v>0</v>
      </c>
      <c r="AL818" s="53">
        <f t="shared" si="574"/>
        <v>0</v>
      </c>
      <c r="AN818" s="56">
        <f t="shared" si="537"/>
        <v>0</v>
      </c>
      <c r="AP818" t="str">
        <f t="shared" si="540"/>
        <v/>
      </c>
      <c r="AQ818" t="str">
        <f t="shared" si="541"/>
        <v/>
      </c>
      <c r="AR818" t="str">
        <f t="shared" si="542"/>
        <v/>
      </c>
      <c r="AS818" t="str">
        <f t="shared" si="543"/>
        <v/>
      </c>
      <c r="AT818" t="str">
        <f t="shared" si="544"/>
        <v/>
      </c>
      <c r="AU818" t="str">
        <f t="shared" si="545"/>
        <v>80</v>
      </c>
      <c r="AV818" t="str">
        <f t="shared" si="546"/>
        <v/>
      </c>
      <c r="AW818" t="str">
        <f t="shared" si="547"/>
        <v xml:space="preserve">                              </v>
      </c>
      <c r="AX818" t="str">
        <f t="shared" si="548"/>
        <v>000000000000000</v>
      </c>
      <c r="AY818" t="str">
        <f t="shared" si="549"/>
        <v>000000000000000</v>
      </c>
      <c r="AZ818" t="str">
        <f t="shared" si="550"/>
        <v>000000000000000</v>
      </c>
      <c r="BA818" t="str">
        <f t="shared" si="551"/>
        <v>000000000000000</v>
      </c>
      <c r="BB818" t="str">
        <f t="shared" si="552"/>
        <v>000000000000000</v>
      </c>
      <c r="BC818" t="str">
        <f t="shared" si="553"/>
        <v>000000000000000</v>
      </c>
      <c r="BD818" t="str">
        <f t="shared" si="554"/>
        <v>000000000000000</v>
      </c>
      <c r="BE818" t="str">
        <f t="shared" si="555"/>
        <v>000000000000000</v>
      </c>
      <c r="BF818" t="str">
        <f t="shared" si="556"/>
        <v>PES</v>
      </c>
      <c r="BG818" t="str">
        <f t="shared" si="557"/>
        <v>0001000000</v>
      </c>
      <c r="BH818">
        <f t="shared" si="558"/>
        <v>1</v>
      </c>
      <c r="BI818" t="str">
        <f t="shared" si="559"/>
        <v xml:space="preserve"> </v>
      </c>
      <c r="BJ818" t="str">
        <f t="shared" si="560"/>
        <v>000000000000000</v>
      </c>
      <c r="BK818" t="str">
        <f t="shared" si="561"/>
        <v/>
      </c>
      <c r="BL818" t="str">
        <f t="shared" si="562"/>
        <v/>
      </c>
      <c r="BM818" t="str">
        <f t="shared" si="563"/>
        <v/>
      </c>
      <c r="BN818" t="str">
        <f t="shared" si="564"/>
        <v/>
      </c>
      <c r="BO818" t="str">
        <f t="shared" si="565"/>
        <v/>
      </c>
      <c r="BP818" t="str">
        <f t="shared" si="566"/>
        <v/>
      </c>
      <c r="BQ818" t="str">
        <f t="shared" si="567"/>
        <v/>
      </c>
      <c r="BR818" t="str">
        <f t="shared" si="568"/>
        <v/>
      </c>
      <c r="BS818" s="22" t="str">
        <f ca="1">IF(BT818="","",MAX($BS$5:INDIRECT(ADDRESS(ROW()-1,COLUMN())))+1)</f>
        <v/>
      </c>
      <c r="BT818" s="22" t="str">
        <f t="shared" si="569"/>
        <v/>
      </c>
      <c r="BU818" s="22" t="str">
        <f ca="1">IF(BV818="","",MAX($BU$5:INDIRECT(ADDRESS(ROW()-1,COLUMN())))+1)</f>
        <v/>
      </c>
      <c r="BV818" s="22" t="str">
        <f t="shared" si="570"/>
        <v/>
      </c>
    </row>
    <row r="819" spans="2:74">
      <c r="B819" s="39"/>
      <c r="C819" s="3"/>
      <c r="D819" s="3" t="str">
        <f t="shared" si="531"/>
        <v/>
      </c>
      <c r="E819" s="40"/>
      <c r="F819" s="40"/>
      <c r="G819" s="40">
        <f t="shared" si="538"/>
        <v>0</v>
      </c>
      <c r="H819" s="3">
        <v>80</v>
      </c>
      <c r="I819" s="3" t="str">
        <f t="shared" si="532"/>
        <v>C U I T</v>
      </c>
      <c r="J819" s="33"/>
      <c r="K819" s="3"/>
      <c r="L819" s="41"/>
      <c r="M819" s="41"/>
      <c r="N819" s="41"/>
      <c r="O819" s="41"/>
      <c r="P819" s="41"/>
      <c r="Q819" s="41"/>
      <c r="R819" s="41"/>
      <c r="S819" s="41"/>
      <c r="T819" s="3" t="s">
        <v>645</v>
      </c>
      <c r="U819" s="3" t="str">
        <f t="shared" si="533"/>
        <v>PESOS ARGENTINOS</v>
      </c>
      <c r="V819" s="41">
        <v>1</v>
      </c>
      <c r="W819" s="41">
        <v>1</v>
      </c>
      <c r="X819" s="3">
        <v>0</v>
      </c>
      <c r="Y819" s="3" t="str">
        <f t="shared" si="534"/>
        <v>NO CORRESPONDE</v>
      </c>
      <c r="Z819" s="3"/>
      <c r="AA819" s="39" t="str">
        <f t="shared" si="539"/>
        <v/>
      </c>
      <c r="AC819" s="46"/>
      <c r="AD819" s="7"/>
      <c r="AE819" s="3" t="str">
        <f t="shared" si="535"/>
        <v/>
      </c>
      <c r="AF819" s="47">
        <f t="shared" si="571"/>
        <v>0</v>
      </c>
      <c r="AG819" s="46"/>
      <c r="AH819" s="7"/>
      <c r="AI819" s="3" t="str">
        <f t="shared" si="536"/>
        <v/>
      </c>
      <c r="AJ819" s="47">
        <f t="shared" si="572"/>
        <v>0</v>
      </c>
      <c r="AK819" s="53">
        <f t="shared" si="573"/>
        <v>0</v>
      </c>
      <c r="AL819" s="53">
        <f t="shared" si="574"/>
        <v>0</v>
      </c>
      <c r="AN819" s="56">
        <f t="shared" si="537"/>
        <v>0</v>
      </c>
      <c r="AP819" t="str">
        <f t="shared" si="540"/>
        <v/>
      </c>
      <c r="AQ819" t="str">
        <f t="shared" si="541"/>
        <v/>
      </c>
      <c r="AR819" t="str">
        <f t="shared" si="542"/>
        <v/>
      </c>
      <c r="AS819" t="str">
        <f t="shared" si="543"/>
        <v/>
      </c>
      <c r="AT819" t="str">
        <f t="shared" si="544"/>
        <v/>
      </c>
      <c r="AU819" t="str">
        <f t="shared" si="545"/>
        <v>80</v>
      </c>
      <c r="AV819" t="str">
        <f t="shared" si="546"/>
        <v/>
      </c>
      <c r="AW819" t="str">
        <f t="shared" si="547"/>
        <v xml:space="preserve">                              </v>
      </c>
      <c r="AX819" t="str">
        <f t="shared" si="548"/>
        <v>000000000000000</v>
      </c>
      <c r="AY819" t="str">
        <f t="shared" si="549"/>
        <v>000000000000000</v>
      </c>
      <c r="AZ819" t="str">
        <f t="shared" si="550"/>
        <v>000000000000000</v>
      </c>
      <c r="BA819" t="str">
        <f t="shared" si="551"/>
        <v>000000000000000</v>
      </c>
      <c r="BB819" t="str">
        <f t="shared" si="552"/>
        <v>000000000000000</v>
      </c>
      <c r="BC819" t="str">
        <f t="shared" si="553"/>
        <v>000000000000000</v>
      </c>
      <c r="BD819" t="str">
        <f t="shared" si="554"/>
        <v>000000000000000</v>
      </c>
      <c r="BE819" t="str">
        <f t="shared" si="555"/>
        <v>000000000000000</v>
      </c>
      <c r="BF819" t="str">
        <f t="shared" si="556"/>
        <v>PES</v>
      </c>
      <c r="BG819" t="str">
        <f t="shared" si="557"/>
        <v>0001000000</v>
      </c>
      <c r="BH819">
        <f t="shared" si="558"/>
        <v>1</v>
      </c>
      <c r="BI819" t="str">
        <f t="shared" si="559"/>
        <v xml:space="preserve"> </v>
      </c>
      <c r="BJ819" t="str">
        <f t="shared" si="560"/>
        <v>000000000000000</v>
      </c>
      <c r="BK819" t="str">
        <f t="shared" si="561"/>
        <v/>
      </c>
      <c r="BL819" t="str">
        <f t="shared" si="562"/>
        <v/>
      </c>
      <c r="BM819" t="str">
        <f t="shared" si="563"/>
        <v/>
      </c>
      <c r="BN819" t="str">
        <f t="shared" si="564"/>
        <v/>
      </c>
      <c r="BO819" t="str">
        <f t="shared" si="565"/>
        <v/>
      </c>
      <c r="BP819" t="str">
        <f t="shared" si="566"/>
        <v/>
      </c>
      <c r="BQ819" t="str">
        <f t="shared" si="567"/>
        <v/>
      </c>
      <c r="BR819" t="str">
        <f t="shared" si="568"/>
        <v/>
      </c>
      <c r="BS819" s="22" t="str">
        <f ca="1">IF(BT819="","",MAX($BS$5:INDIRECT(ADDRESS(ROW()-1,COLUMN())))+1)</f>
        <v/>
      </c>
      <c r="BT819" s="22" t="str">
        <f t="shared" si="569"/>
        <v/>
      </c>
      <c r="BU819" s="22" t="str">
        <f ca="1">IF(BV819="","",MAX($BU$5:INDIRECT(ADDRESS(ROW()-1,COLUMN())))+1)</f>
        <v/>
      </c>
      <c r="BV819" s="22" t="str">
        <f t="shared" si="570"/>
        <v/>
      </c>
    </row>
    <row r="820" spans="2:74">
      <c r="B820" s="39"/>
      <c r="C820" s="3"/>
      <c r="D820" s="3" t="str">
        <f t="shared" si="531"/>
        <v/>
      </c>
      <c r="E820" s="40"/>
      <c r="F820" s="40"/>
      <c r="G820" s="40">
        <f t="shared" si="538"/>
        <v>0</v>
      </c>
      <c r="H820" s="3">
        <v>80</v>
      </c>
      <c r="I820" s="3" t="str">
        <f t="shared" si="532"/>
        <v>C U I T</v>
      </c>
      <c r="J820" s="33"/>
      <c r="K820" s="3"/>
      <c r="L820" s="41"/>
      <c r="M820" s="41"/>
      <c r="N820" s="41"/>
      <c r="O820" s="41"/>
      <c r="P820" s="41"/>
      <c r="Q820" s="41"/>
      <c r="R820" s="41"/>
      <c r="S820" s="41"/>
      <c r="T820" s="3" t="s">
        <v>645</v>
      </c>
      <c r="U820" s="3" t="str">
        <f t="shared" si="533"/>
        <v>PESOS ARGENTINOS</v>
      </c>
      <c r="V820" s="41">
        <v>1</v>
      </c>
      <c r="W820" s="41">
        <v>1</v>
      </c>
      <c r="X820" s="3">
        <v>0</v>
      </c>
      <c r="Y820" s="3" t="str">
        <f t="shared" si="534"/>
        <v>NO CORRESPONDE</v>
      </c>
      <c r="Z820" s="3"/>
      <c r="AA820" s="39" t="str">
        <f t="shared" si="539"/>
        <v/>
      </c>
      <c r="AC820" s="46"/>
      <c r="AD820" s="7"/>
      <c r="AE820" s="3" t="str">
        <f t="shared" si="535"/>
        <v/>
      </c>
      <c r="AF820" s="47">
        <f t="shared" si="571"/>
        <v>0</v>
      </c>
      <c r="AG820" s="46"/>
      <c r="AH820" s="7"/>
      <c r="AI820" s="3" t="str">
        <f t="shared" si="536"/>
        <v/>
      </c>
      <c r="AJ820" s="47">
        <f t="shared" si="572"/>
        <v>0</v>
      </c>
      <c r="AK820" s="53">
        <f t="shared" si="573"/>
        <v>0</v>
      </c>
      <c r="AL820" s="53">
        <f t="shared" si="574"/>
        <v>0</v>
      </c>
      <c r="AN820" s="56">
        <f t="shared" si="537"/>
        <v>0</v>
      </c>
      <c r="AP820" t="str">
        <f t="shared" si="540"/>
        <v/>
      </c>
      <c r="AQ820" t="str">
        <f t="shared" si="541"/>
        <v/>
      </c>
      <c r="AR820" t="str">
        <f t="shared" si="542"/>
        <v/>
      </c>
      <c r="AS820" t="str">
        <f t="shared" si="543"/>
        <v/>
      </c>
      <c r="AT820" t="str">
        <f t="shared" si="544"/>
        <v/>
      </c>
      <c r="AU820" t="str">
        <f t="shared" si="545"/>
        <v>80</v>
      </c>
      <c r="AV820" t="str">
        <f t="shared" si="546"/>
        <v/>
      </c>
      <c r="AW820" t="str">
        <f t="shared" si="547"/>
        <v xml:space="preserve">                              </v>
      </c>
      <c r="AX820" t="str">
        <f t="shared" si="548"/>
        <v>000000000000000</v>
      </c>
      <c r="AY820" t="str">
        <f t="shared" si="549"/>
        <v>000000000000000</v>
      </c>
      <c r="AZ820" t="str">
        <f t="shared" si="550"/>
        <v>000000000000000</v>
      </c>
      <c r="BA820" t="str">
        <f t="shared" si="551"/>
        <v>000000000000000</v>
      </c>
      <c r="BB820" t="str">
        <f t="shared" si="552"/>
        <v>000000000000000</v>
      </c>
      <c r="BC820" t="str">
        <f t="shared" si="553"/>
        <v>000000000000000</v>
      </c>
      <c r="BD820" t="str">
        <f t="shared" si="554"/>
        <v>000000000000000</v>
      </c>
      <c r="BE820" t="str">
        <f t="shared" si="555"/>
        <v>000000000000000</v>
      </c>
      <c r="BF820" t="str">
        <f t="shared" si="556"/>
        <v>PES</v>
      </c>
      <c r="BG820" t="str">
        <f t="shared" si="557"/>
        <v>0001000000</v>
      </c>
      <c r="BH820">
        <f t="shared" si="558"/>
        <v>1</v>
      </c>
      <c r="BI820" t="str">
        <f t="shared" si="559"/>
        <v xml:space="preserve"> </v>
      </c>
      <c r="BJ820" t="str">
        <f t="shared" si="560"/>
        <v>000000000000000</v>
      </c>
      <c r="BK820" t="str">
        <f t="shared" si="561"/>
        <v/>
      </c>
      <c r="BL820" t="str">
        <f t="shared" si="562"/>
        <v/>
      </c>
      <c r="BM820" t="str">
        <f t="shared" si="563"/>
        <v/>
      </c>
      <c r="BN820" t="str">
        <f t="shared" si="564"/>
        <v/>
      </c>
      <c r="BO820" t="str">
        <f t="shared" si="565"/>
        <v/>
      </c>
      <c r="BP820" t="str">
        <f t="shared" si="566"/>
        <v/>
      </c>
      <c r="BQ820" t="str">
        <f t="shared" si="567"/>
        <v/>
      </c>
      <c r="BR820" t="str">
        <f t="shared" si="568"/>
        <v/>
      </c>
      <c r="BS820" s="22" t="str">
        <f ca="1">IF(BT820="","",MAX($BS$5:INDIRECT(ADDRESS(ROW()-1,COLUMN())))+1)</f>
        <v/>
      </c>
      <c r="BT820" s="22" t="str">
        <f t="shared" si="569"/>
        <v/>
      </c>
      <c r="BU820" s="22" t="str">
        <f ca="1">IF(BV820="","",MAX($BU$5:INDIRECT(ADDRESS(ROW()-1,COLUMN())))+1)</f>
        <v/>
      </c>
      <c r="BV820" s="22" t="str">
        <f t="shared" si="570"/>
        <v/>
      </c>
    </row>
    <row r="821" spans="2:74">
      <c r="B821" s="39"/>
      <c r="C821" s="3"/>
      <c r="D821" s="3" t="str">
        <f t="shared" si="531"/>
        <v/>
      </c>
      <c r="E821" s="40"/>
      <c r="F821" s="40"/>
      <c r="G821" s="40">
        <f t="shared" si="538"/>
        <v>0</v>
      </c>
      <c r="H821" s="3">
        <v>80</v>
      </c>
      <c r="I821" s="3" t="str">
        <f t="shared" si="532"/>
        <v>C U I T</v>
      </c>
      <c r="J821" s="33"/>
      <c r="K821" s="3"/>
      <c r="L821" s="41"/>
      <c r="M821" s="41"/>
      <c r="N821" s="41"/>
      <c r="O821" s="41"/>
      <c r="P821" s="41"/>
      <c r="Q821" s="41"/>
      <c r="R821" s="41"/>
      <c r="S821" s="41"/>
      <c r="T821" s="3" t="s">
        <v>645</v>
      </c>
      <c r="U821" s="3" t="str">
        <f t="shared" si="533"/>
        <v>PESOS ARGENTINOS</v>
      </c>
      <c r="V821" s="41">
        <v>1</v>
      </c>
      <c r="W821" s="41">
        <v>1</v>
      </c>
      <c r="X821" s="3">
        <v>0</v>
      </c>
      <c r="Y821" s="3" t="str">
        <f t="shared" si="534"/>
        <v>NO CORRESPONDE</v>
      </c>
      <c r="Z821" s="3"/>
      <c r="AA821" s="39" t="str">
        <f t="shared" si="539"/>
        <v/>
      </c>
      <c r="AC821" s="46"/>
      <c r="AD821" s="7"/>
      <c r="AE821" s="3" t="str">
        <f t="shared" si="535"/>
        <v/>
      </c>
      <c r="AF821" s="47">
        <f t="shared" si="571"/>
        <v>0</v>
      </c>
      <c r="AG821" s="46"/>
      <c r="AH821" s="7"/>
      <c r="AI821" s="3" t="str">
        <f t="shared" si="536"/>
        <v/>
      </c>
      <c r="AJ821" s="47">
        <f t="shared" si="572"/>
        <v>0</v>
      </c>
      <c r="AK821" s="53">
        <f t="shared" si="573"/>
        <v>0</v>
      </c>
      <c r="AL821" s="53">
        <f t="shared" si="574"/>
        <v>0</v>
      </c>
      <c r="AN821" s="56">
        <f t="shared" si="537"/>
        <v>0</v>
      </c>
      <c r="AP821" t="str">
        <f t="shared" si="540"/>
        <v/>
      </c>
      <c r="AQ821" t="str">
        <f t="shared" si="541"/>
        <v/>
      </c>
      <c r="AR821" t="str">
        <f t="shared" si="542"/>
        <v/>
      </c>
      <c r="AS821" t="str">
        <f t="shared" si="543"/>
        <v/>
      </c>
      <c r="AT821" t="str">
        <f t="shared" si="544"/>
        <v/>
      </c>
      <c r="AU821" t="str">
        <f t="shared" si="545"/>
        <v>80</v>
      </c>
      <c r="AV821" t="str">
        <f t="shared" si="546"/>
        <v/>
      </c>
      <c r="AW821" t="str">
        <f t="shared" si="547"/>
        <v xml:space="preserve">                              </v>
      </c>
      <c r="AX821" t="str">
        <f t="shared" si="548"/>
        <v>000000000000000</v>
      </c>
      <c r="AY821" t="str">
        <f t="shared" si="549"/>
        <v>000000000000000</v>
      </c>
      <c r="AZ821" t="str">
        <f t="shared" si="550"/>
        <v>000000000000000</v>
      </c>
      <c r="BA821" t="str">
        <f t="shared" si="551"/>
        <v>000000000000000</v>
      </c>
      <c r="BB821" t="str">
        <f t="shared" si="552"/>
        <v>000000000000000</v>
      </c>
      <c r="BC821" t="str">
        <f t="shared" si="553"/>
        <v>000000000000000</v>
      </c>
      <c r="BD821" t="str">
        <f t="shared" si="554"/>
        <v>000000000000000</v>
      </c>
      <c r="BE821" t="str">
        <f t="shared" si="555"/>
        <v>000000000000000</v>
      </c>
      <c r="BF821" t="str">
        <f t="shared" si="556"/>
        <v>PES</v>
      </c>
      <c r="BG821" t="str">
        <f t="shared" si="557"/>
        <v>0001000000</v>
      </c>
      <c r="BH821">
        <f t="shared" si="558"/>
        <v>1</v>
      </c>
      <c r="BI821" t="str">
        <f t="shared" si="559"/>
        <v xml:space="preserve"> </v>
      </c>
      <c r="BJ821" t="str">
        <f t="shared" si="560"/>
        <v>000000000000000</v>
      </c>
      <c r="BK821" t="str">
        <f t="shared" si="561"/>
        <v/>
      </c>
      <c r="BL821" t="str">
        <f t="shared" si="562"/>
        <v/>
      </c>
      <c r="BM821" t="str">
        <f t="shared" si="563"/>
        <v/>
      </c>
      <c r="BN821" t="str">
        <f t="shared" si="564"/>
        <v/>
      </c>
      <c r="BO821" t="str">
        <f t="shared" si="565"/>
        <v/>
      </c>
      <c r="BP821" t="str">
        <f t="shared" si="566"/>
        <v/>
      </c>
      <c r="BQ821" t="str">
        <f t="shared" si="567"/>
        <v/>
      </c>
      <c r="BR821" t="str">
        <f t="shared" si="568"/>
        <v/>
      </c>
      <c r="BS821" s="22" t="str">
        <f ca="1">IF(BT821="","",MAX($BS$5:INDIRECT(ADDRESS(ROW()-1,COLUMN())))+1)</f>
        <v/>
      </c>
      <c r="BT821" s="22" t="str">
        <f t="shared" si="569"/>
        <v/>
      </c>
      <c r="BU821" s="22" t="str">
        <f ca="1">IF(BV821="","",MAX($BU$5:INDIRECT(ADDRESS(ROW()-1,COLUMN())))+1)</f>
        <v/>
      </c>
      <c r="BV821" s="22" t="str">
        <f t="shared" si="570"/>
        <v/>
      </c>
    </row>
    <row r="822" spans="2:74">
      <c r="B822" s="39"/>
      <c r="C822" s="3"/>
      <c r="D822" s="3" t="str">
        <f t="shared" si="531"/>
        <v/>
      </c>
      <c r="E822" s="40"/>
      <c r="F822" s="40"/>
      <c r="G822" s="40">
        <f t="shared" si="538"/>
        <v>0</v>
      </c>
      <c r="H822" s="3">
        <v>80</v>
      </c>
      <c r="I822" s="3" t="str">
        <f t="shared" si="532"/>
        <v>C U I T</v>
      </c>
      <c r="J822" s="33"/>
      <c r="K822" s="3"/>
      <c r="L822" s="41"/>
      <c r="M822" s="41"/>
      <c r="N822" s="41"/>
      <c r="O822" s="41"/>
      <c r="P822" s="41"/>
      <c r="Q822" s="41"/>
      <c r="R822" s="41"/>
      <c r="S822" s="41"/>
      <c r="T822" s="3" t="s">
        <v>645</v>
      </c>
      <c r="U822" s="3" t="str">
        <f t="shared" si="533"/>
        <v>PESOS ARGENTINOS</v>
      </c>
      <c r="V822" s="41">
        <v>1</v>
      </c>
      <c r="W822" s="41">
        <v>1</v>
      </c>
      <c r="X822" s="3">
        <v>0</v>
      </c>
      <c r="Y822" s="3" t="str">
        <f t="shared" si="534"/>
        <v>NO CORRESPONDE</v>
      </c>
      <c r="Z822" s="3"/>
      <c r="AA822" s="39" t="str">
        <f t="shared" si="539"/>
        <v/>
      </c>
      <c r="AC822" s="46"/>
      <c r="AD822" s="7"/>
      <c r="AE822" s="3" t="str">
        <f t="shared" si="535"/>
        <v/>
      </c>
      <c r="AF822" s="47">
        <f t="shared" si="571"/>
        <v>0</v>
      </c>
      <c r="AG822" s="46"/>
      <c r="AH822" s="7"/>
      <c r="AI822" s="3" t="str">
        <f t="shared" si="536"/>
        <v/>
      </c>
      <c r="AJ822" s="47">
        <f t="shared" si="572"/>
        <v>0</v>
      </c>
      <c r="AK822" s="53">
        <f t="shared" si="573"/>
        <v>0</v>
      </c>
      <c r="AL822" s="53">
        <f t="shared" si="574"/>
        <v>0</v>
      </c>
      <c r="AN822" s="56">
        <f t="shared" si="537"/>
        <v>0</v>
      </c>
      <c r="AP822" t="str">
        <f t="shared" si="540"/>
        <v/>
      </c>
      <c r="AQ822" t="str">
        <f t="shared" si="541"/>
        <v/>
      </c>
      <c r="AR822" t="str">
        <f t="shared" si="542"/>
        <v/>
      </c>
      <c r="AS822" t="str">
        <f t="shared" si="543"/>
        <v/>
      </c>
      <c r="AT822" t="str">
        <f t="shared" si="544"/>
        <v/>
      </c>
      <c r="AU822" t="str">
        <f t="shared" si="545"/>
        <v>80</v>
      </c>
      <c r="AV822" t="str">
        <f t="shared" si="546"/>
        <v/>
      </c>
      <c r="AW822" t="str">
        <f t="shared" si="547"/>
        <v xml:space="preserve">                              </v>
      </c>
      <c r="AX822" t="str">
        <f t="shared" si="548"/>
        <v>000000000000000</v>
      </c>
      <c r="AY822" t="str">
        <f t="shared" si="549"/>
        <v>000000000000000</v>
      </c>
      <c r="AZ822" t="str">
        <f t="shared" si="550"/>
        <v>000000000000000</v>
      </c>
      <c r="BA822" t="str">
        <f t="shared" si="551"/>
        <v>000000000000000</v>
      </c>
      <c r="BB822" t="str">
        <f t="shared" si="552"/>
        <v>000000000000000</v>
      </c>
      <c r="BC822" t="str">
        <f t="shared" si="553"/>
        <v>000000000000000</v>
      </c>
      <c r="BD822" t="str">
        <f t="shared" si="554"/>
        <v>000000000000000</v>
      </c>
      <c r="BE822" t="str">
        <f t="shared" si="555"/>
        <v>000000000000000</v>
      </c>
      <c r="BF822" t="str">
        <f t="shared" si="556"/>
        <v>PES</v>
      </c>
      <c r="BG822" t="str">
        <f t="shared" si="557"/>
        <v>0001000000</v>
      </c>
      <c r="BH822">
        <f t="shared" si="558"/>
        <v>1</v>
      </c>
      <c r="BI822" t="str">
        <f t="shared" si="559"/>
        <v xml:space="preserve"> </v>
      </c>
      <c r="BJ822" t="str">
        <f t="shared" si="560"/>
        <v>000000000000000</v>
      </c>
      <c r="BK822" t="str">
        <f t="shared" si="561"/>
        <v/>
      </c>
      <c r="BL822" t="str">
        <f t="shared" si="562"/>
        <v/>
      </c>
      <c r="BM822" t="str">
        <f t="shared" si="563"/>
        <v/>
      </c>
      <c r="BN822" t="str">
        <f t="shared" si="564"/>
        <v/>
      </c>
      <c r="BO822" t="str">
        <f t="shared" si="565"/>
        <v/>
      </c>
      <c r="BP822" t="str">
        <f t="shared" si="566"/>
        <v/>
      </c>
      <c r="BQ822" t="str">
        <f t="shared" si="567"/>
        <v/>
      </c>
      <c r="BR822" t="str">
        <f t="shared" si="568"/>
        <v/>
      </c>
      <c r="BS822" s="22" t="str">
        <f ca="1">IF(BT822="","",MAX($BS$5:INDIRECT(ADDRESS(ROW()-1,COLUMN())))+1)</f>
        <v/>
      </c>
      <c r="BT822" s="22" t="str">
        <f t="shared" si="569"/>
        <v/>
      </c>
      <c r="BU822" s="22" t="str">
        <f ca="1">IF(BV822="","",MAX($BU$5:INDIRECT(ADDRESS(ROW()-1,COLUMN())))+1)</f>
        <v/>
      </c>
      <c r="BV822" s="22" t="str">
        <f t="shared" si="570"/>
        <v/>
      </c>
    </row>
    <row r="823" spans="2:74">
      <c r="B823" s="39"/>
      <c r="C823" s="3"/>
      <c r="D823" s="3" t="str">
        <f t="shared" si="531"/>
        <v/>
      </c>
      <c r="E823" s="40"/>
      <c r="F823" s="40"/>
      <c r="G823" s="40">
        <f t="shared" si="538"/>
        <v>0</v>
      </c>
      <c r="H823" s="3">
        <v>80</v>
      </c>
      <c r="I823" s="3" t="str">
        <f t="shared" si="532"/>
        <v>C U I T</v>
      </c>
      <c r="J823" s="33"/>
      <c r="K823" s="3"/>
      <c r="L823" s="41"/>
      <c r="M823" s="41"/>
      <c r="N823" s="41"/>
      <c r="O823" s="41"/>
      <c r="P823" s="41"/>
      <c r="Q823" s="41"/>
      <c r="R823" s="41"/>
      <c r="S823" s="41"/>
      <c r="T823" s="3" t="s">
        <v>645</v>
      </c>
      <c r="U823" s="3" t="str">
        <f t="shared" si="533"/>
        <v>PESOS ARGENTINOS</v>
      </c>
      <c r="V823" s="41">
        <v>1</v>
      </c>
      <c r="W823" s="41">
        <v>1</v>
      </c>
      <c r="X823" s="3">
        <v>0</v>
      </c>
      <c r="Y823" s="3" t="str">
        <f t="shared" si="534"/>
        <v>NO CORRESPONDE</v>
      </c>
      <c r="Z823" s="3"/>
      <c r="AA823" s="39" t="str">
        <f t="shared" si="539"/>
        <v/>
      </c>
      <c r="AC823" s="46"/>
      <c r="AD823" s="7"/>
      <c r="AE823" s="3" t="str">
        <f t="shared" si="535"/>
        <v/>
      </c>
      <c r="AF823" s="47">
        <f t="shared" si="571"/>
        <v>0</v>
      </c>
      <c r="AG823" s="46"/>
      <c r="AH823" s="7"/>
      <c r="AI823" s="3" t="str">
        <f t="shared" si="536"/>
        <v/>
      </c>
      <c r="AJ823" s="47">
        <f t="shared" si="572"/>
        <v>0</v>
      </c>
      <c r="AK823" s="53">
        <f t="shared" si="573"/>
        <v>0</v>
      </c>
      <c r="AL823" s="53">
        <f t="shared" si="574"/>
        <v>0</v>
      </c>
      <c r="AN823" s="56">
        <f t="shared" si="537"/>
        <v>0</v>
      </c>
      <c r="AP823" t="str">
        <f t="shared" si="540"/>
        <v/>
      </c>
      <c r="AQ823" t="str">
        <f t="shared" si="541"/>
        <v/>
      </c>
      <c r="AR823" t="str">
        <f t="shared" si="542"/>
        <v/>
      </c>
      <c r="AS823" t="str">
        <f t="shared" si="543"/>
        <v/>
      </c>
      <c r="AT823" t="str">
        <f t="shared" si="544"/>
        <v/>
      </c>
      <c r="AU823" t="str">
        <f t="shared" si="545"/>
        <v>80</v>
      </c>
      <c r="AV823" t="str">
        <f t="shared" si="546"/>
        <v/>
      </c>
      <c r="AW823" t="str">
        <f t="shared" si="547"/>
        <v xml:space="preserve">                              </v>
      </c>
      <c r="AX823" t="str">
        <f t="shared" si="548"/>
        <v>000000000000000</v>
      </c>
      <c r="AY823" t="str">
        <f t="shared" si="549"/>
        <v>000000000000000</v>
      </c>
      <c r="AZ823" t="str">
        <f t="shared" si="550"/>
        <v>000000000000000</v>
      </c>
      <c r="BA823" t="str">
        <f t="shared" si="551"/>
        <v>000000000000000</v>
      </c>
      <c r="BB823" t="str">
        <f t="shared" si="552"/>
        <v>000000000000000</v>
      </c>
      <c r="BC823" t="str">
        <f t="shared" si="553"/>
        <v>000000000000000</v>
      </c>
      <c r="BD823" t="str">
        <f t="shared" si="554"/>
        <v>000000000000000</v>
      </c>
      <c r="BE823" t="str">
        <f t="shared" si="555"/>
        <v>000000000000000</v>
      </c>
      <c r="BF823" t="str">
        <f t="shared" si="556"/>
        <v>PES</v>
      </c>
      <c r="BG823" t="str">
        <f t="shared" si="557"/>
        <v>0001000000</v>
      </c>
      <c r="BH823">
        <f t="shared" si="558"/>
        <v>1</v>
      </c>
      <c r="BI823" t="str">
        <f t="shared" si="559"/>
        <v xml:space="preserve"> </v>
      </c>
      <c r="BJ823" t="str">
        <f t="shared" si="560"/>
        <v>000000000000000</v>
      </c>
      <c r="BK823" t="str">
        <f t="shared" si="561"/>
        <v/>
      </c>
      <c r="BL823" t="str">
        <f t="shared" si="562"/>
        <v/>
      </c>
      <c r="BM823" t="str">
        <f t="shared" si="563"/>
        <v/>
      </c>
      <c r="BN823" t="str">
        <f t="shared" si="564"/>
        <v/>
      </c>
      <c r="BO823" t="str">
        <f t="shared" si="565"/>
        <v/>
      </c>
      <c r="BP823" t="str">
        <f t="shared" si="566"/>
        <v/>
      </c>
      <c r="BQ823" t="str">
        <f t="shared" si="567"/>
        <v/>
      </c>
      <c r="BR823" t="str">
        <f t="shared" si="568"/>
        <v/>
      </c>
      <c r="BS823" s="22" t="str">
        <f ca="1">IF(BT823="","",MAX($BS$5:INDIRECT(ADDRESS(ROW()-1,COLUMN())))+1)</f>
        <v/>
      </c>
      <c r="BT823" s="22" t="str">
        <f t="shared" si="569"/>
        <v/>
      </c>
      <c r="BU823" s="22" t="str">
        <f ca="1">IF(BV823="","",MAX($BU$5:INDIRECT(ADDRESS(ROW()-1,COLUMN())))+1)</f>
        <v/>
      </c>
      <c r="BV823" s="22" t="str">
        <f t="shared" si="570"/>
        <v/>
      </c>
    </row>
    <row r="824" spans="2:74">
      <c r="B824" s="39"/>
      <c r="C824" s="3"/>
      <c r="D824" s="3" t="str">
        <f t="shared" si="531"/>
        <v/>
      </c>
      <c r="E824" s="40"/>
      <c r="F824" s="40"/>
      <c r="G824" s="40">
        <f t="shared" si="538"/>
        <v>0</v>
      </c>
      <c r="H824" s="3">
        <v>80</v>
      </c>
      <c r="I824" s="3" t="str">
        <f t="shared" si="532"/>
        <v>C U I T</v>
      </c>
      <c r="J824" s="33"/>
      <c r="K824" s="3"/>
      <c r="L824" s="41"/>
      <c r="M824" s="41"/>
      <c r="N824" s="41"/>
      <c r="O824" s="41"/>
      <c r="P824" s="41"/>
      <c r="Q824" s="41"/>
      <c r="R824" s="41"/>
      <c r="S824" s="41"/>
      <c r="T824" s="3" t="s">
        <v>645</v>
      </c>
      <c r="U824" s="3" t="str">
        <f t="shared" si="533"/>
        <v>PESOS ARGENTINOS</v>
      </c>
      <c r="V824" s="41">
        <v>1</v>
      </c>
      <c r="W824" s="41">
        <v>1</v>
      </c>
      <c r="X824" s="3">
        <v>0</v>
      </c>
      <c r="Y824" s="3" t="str">
        <f t="shared" si="534"/>
        <v>NO CORRESPONDE</v>
      </c>
      <c r="Z824" s="3"/>
      <c r="AA824" s="39" t="str">
        <f t="shared" si="539"/>
        <v/>
      </c>
      <c r="AC824" s="46"/>
      <c r="AD824" s="7"/>
      <c r="AE824" s="3" t="str">
        <f t="shared" si="535"/>
        <v/>
      </c>
      <c r="AF824" s="47">
        <f t="shared" si="571"/>
        <v>0</v>
      </c>
      <c r="AG824" s="46"/>
      <c r="AH824" s="7"/>
      <c r="AI824" s="3" t="str">
        <f t="shared" si="536"/>
        <v/>
      </c>
      <c r="AJ824" s="47">
        <f t="shared" si="572"/>
        <v>0</v>
      </c>
      <c r="AK824" s="53">
        <f t="shared" si="573"/>
        <v>0</v>
      </c>
      <c r="AL824" s="53">
        <f t="shared" si="574"/>
        <v>0</v>
      </c>
      <c r="AN824" s="56">
        <f t="shared" si="537"/>
        <v>0</v>
      </c>
      <c r="AP824" t="str">
        <f t="shared" si="540"/>
        <v/>
      </c>
      <c r="AQ824" t="str">
        <f t="shared" si="541"/>
        <v/>
      </c>
      <c r="AR824" t="str">
        <f t="shared" si="542"/>
        <v/>
      </c>
      <c r="AS824" t="str">
        <f t="shared" si="543"/>
        <v/>
      </c>
      <c r="AT824" t="str">
        <f t="shared" si="544"/>
        <v/>
      </c>
      <c r="AU824" t="str">
        <f t="shared" si="545"/>
        <v>80</v>
      </c>
      <c r="AV824" t="str">
        <f t="shared" si="546"/>
        <v/>
      </c>
      <c r="AW824" t="str">
        <f t="shared" si="547"/>
        <v xml:space="preserve">                              </v>
      </c>
      <c r="AX824" t="str">
        <f t="shared" si="548"/>
        <v>000000000000000</v>
      </c>
      <c r="AY824" t="str">
        <f t="shared" si="549"/>
        <v>000000000000000</v>
      </c>
      <c r="AZ824" t="str">
        <f t="shared" si="550"/>
        <v>000000000000000</v>
      </c>
      <c r="BA824" t="str">
        <f t="shared" si="551"/>
        <v>000000000000000</v>
      </c>
      <c r="BB824" t="str">
        <f t="shared" si="552"/>
        <v>000000000000000</v>
      </c>
      <c r="BC824" t="str">
        <f t="shared" si="553"/>
        <v>000000000000000</v>
      </c>
      <c r="BD824" t="str">
        <f t="shared" si="554"/>
        <v>000000000000000</v>
      </c>
      <c r="BE824" t="str">
        <f t="shared" si="555"/>
        <v>000000000000000</v>
      </c>
      <c r="BF824" t="str">
        <f t="shared" si="556"/>
        <v>PES</v>
      </c>
      <c r="BG824" t="str">
        <f t="shared" si="557"/>
        <v>0001000000</v>
      </c>
      <c r="BH824">
        <f t="shared" si="558"/>
        <v>1</v>
      </c>
      <c r="BI824" t="str">
        <f t="shared" si="559"/>
        <v xml:space="preserve"> </v>
      </c>
      <c r="BJ824" t="str">
        <f t="shared" si="560"/>
        <v>000000000000000</v>
      </c>
      <c r="BK824" t="str">
        <f t="shared" si="561"/>
        <v/>
      </c>
      <c r="BL824" t="str">
        <f t="shared" si="562"/>
        <v/>
      </c>
      <c r="BM824" t="str">
        <f t="shared" si="563"/>
        <v/>
      </c>
      <c r="BN824" t="str">
        <f t="shared" si="564"/>
        <v/>
      </c>
      <c r="BO824" t="str">
        <f t="shared" si="565"/>
        <v/>
      </c>
      <c r="BP824" t="str">
        <f t="shared" si="566"/>
        <v/>
      </c>
      <c r="BQ824" t="str">
        <f t="shared" si="567"/>
        <v/>
      </c>
      <c r="BR824" t="str">
        <f t="shared" si="568"/>
        <v/>
      </c>
      <c r="BS824" s="22" t="str">
        <f ca="1">IF(BT824="","",MAX($BS$5:INDIRECT(ADDRESS(ROW()-1,COLUMN())))+1)</f>
        <v/>
      </c>
      <c r="BT824" s="22" t="str">
        <f t="shared" si="569"/>
        <v/>
      </c>
      <c r="BU824" s="22" t="str">
        <f ca="1">IF(BV824="","",MAX($BU$5:INDIRECT(ADDRESS(ROW()-1,COLUMN())))+1)</f>
        <v/>
      </c>
      <c r="BV824" s="22" t="str">
        <f t="shared" si="570"/>
        <v/>
      </c>
    </row>
    <row r="825" spans="2:74">
      <c r="B825" s="39"/>
      <c r="C825" s="3"/>
      <c r="D825" s="3" t="str">
        <f t="shared" si="531"/>
        <v/>
      </c>
      <c r="E825" s="40"/>
      <c r="F825" s="40"/>
      <c r="G825" s="40">
        <f t="shared" si="538"/>
        <v>0</v>
      </c>
      <c r="H825" s="3">
        <v>80</v>
      </c>
      <c r="I825" s="3" t="str">
        <f t="shared" si="532"/>
        <v>C U I T</v>
      </c>
      <c r="J825" s="33"/>
      <c r="K825" s="3"/>
      <c r="L825" s="41"/>
      <c r="M825" s="41"/>
      <c r="N825" s="41"/>
      <c r="O825" s="41"/>
      <c r="P825" s="41"/>
      <c r="Q825" s="41"/>
      <c r="R825" s="41"/>
      <c r="S825" s="41"/>
      <c r="T825" s="3" t="s">
        <v>645</v>
      </c>
      <c r="U825" s="3" t="str">
        <f t="shared" si="533"/>
        <v>PESOS ARGENTINOS</v>
      </c>
      <c r="V825" s="41">
        <v>1</v>
      </c>
      <c r="W825" s="41">
        <v>1</v>
      </c>
      <c r="X825" s="3">
        <v>0</v>
      </c>
      <c r="Y825" s="3" t="str">
        <f t="shared" si="534"/>
        <v>NO CORRESPONDE</v>
      </c>
      <c r="Z825" s="3"/>
      <c r="AA825" s="39" t="str">
        <f t="shared" si="539"/>
        <v/>
      </c>
      <c r="AC825" s="46"/>
      <c r="AD825" s="7"/>
      <c r="AE825" s="3" t="str">
        <f t="shared" si="535"/>
        <v/>
      </c>
      <c r="AF825" s="47">
        <f t="shared" si="571"/>
        <v>0</v>
      </c>
      <c r="AG825" s="46"/>
      <c r="AH825" s="7"/>
      <c r="AI825" s="3" t="str">
        <f t="shared" si="536"/>
        <v/>
      </c>
      <c r="AJ825" s="47">
        <f t="shared" si="572"/>
        <v>0</v>
      </c>
      <c r="AK825" s="53">
        <f t="shared" si="573"/>
        <v>0</v>
      </c>
      <c r="AL825" s="53">
        <f t="shared" si="574"/>
        <v>0</v>
      </c>
      <c r="AN825" s="56">
        <f t="shared" si="537"/>
        <v>0</v>
      </c>
      <c r="AP825" t="str">
        <f t="shared" si="540"/>
        <v/>
      </c>
      <c r="AQ825" t="str">
        <f t="shared" si="541"/>
        <v/>
      </c>
      <c r="AR825" t="str">
        <f t="shared" si="542"/>
        <v/>
      </c>
      <c r="AS825" t="str">
        <f t="shared" si="543"/>
        <v/>
      </c>
      <c r="AT825" t="str">
        <f t="shared" si="544"/>
        <v/>
      </c>
      <c r="AU825" t="str">
        <f t="shared" si="545"/>
        <v>80</v>
      </c>
      <c r="AV825" t="str">
        <f t="shared" si="546"/>
        <v/>
      </c>
      <c r="AW825" t="str">
        <f t="shared" si="547"/>
        <v xml:space="preserve">                              </v>
      </c>
      <c r="AX825" t="str">
        <f t="shared" si="548"/>
        <v>000000000000000</v>
      </c>
      <c r="AY825" t="str">
        <f t="shared" si="549"/>
        <v>000000000000000</v>
      </c>
      <c r="AZ825" t="str">
        <f t="shared" si="550"/>
        <v>000000000000000</v>
      </c>
      <c r="BA825" t="str">
        <f t="shared" si="551"/>
        <v>000000000000000</v>
      </c>
      <c r="BB825" t="str">
        <f t="shared" si="552"/>
        <v>000000000000000</v>
      </c>
      <c r="BC825" t="str">
        <f t="shared" si="553"/>
        <v>000000000000000</v>
      </c>
      <c r="BD825" t="str">
        <f t="shared" si="554"/>
        <v>000000000000000</v>
      </c>
      <c r="BE825" t="str">
        <f t="shared" si="555"/>
        <v>000000000000000</v>
      </c>
      <c r="BF825" t="str">
        <f t="shared" si="556"/>
        <v>PES</v>
      </c>
      <c r="BG825" t="str">
        <f t="shared" si="557"/>
        <v>0001000000</v>
      </c>
      <c r="BH825">
        <f t="shared" si="558"/>
        <v>1</v>
      </c>
      <c r="BI825" t="str">
        <f t="shared" si="559"/>
        <v xml:space="preserve"> </v>
      </c>
      <c r="BJ825" t="str">
        <f t="shared" si="560"/>
        <v>000000000000000</v>
      </c>
      <c r="BK825" t="str">
        <f t="shared" si="561"/>
        <v/>
      </c>
      <c r="BL825" t="str">
        <f t="shared" si="562"/>
        <v/>
      </c>
      <c r="BM825" t="str">
        <f t="shared" si="563"/>
        <v/>
      </c>
      <c r="BN825" t="str">
        <f t="shared" si="564"/>
        <v/>
      </c>
      <c r="BO825" t="str">
        <f t="shared" si="565"/>
        <v/>
      </c>
      <c r="BP825" t="str">
        <f t="shared" si="566"/>
        <v/>
      </c>
      <c r="BQ825" t="str">
        <f t="shared" si="567"/>
        <v/>
      </c>
      <c r="BR825" t="str">
        <f t="shared" si="568"/>
        <v/>
      </c>
      <c r="BS825" s="22" t="str">
        <f ca="1">IF(BT825="","",MAX($BS$5:INDIRECT(ADDRESS(ROW()-1,COLUMN())))+1)</f>
        <v/>
      </c>
      <c r="BT825" s="22" t="str">
        <f t="shared" si="569"/>
        <v/>
      </c>
      <c r="BU825" s="22" t="str">
        <f ca="1">IF(BV825="","",MAX($BU$5:INDIRECT(ADDRESS(ROW()-1,COLUMN())))+1)</f>
        <v/>
      </c>
      <c r="BV825" s="22" t="str">
        <f t="shared" si="570"/>
        <v/>
      </c>
    </row>
    <row r="826" spans="2:74">
      <c r="B826" s="39"/>
      <c r="C826" s="3"/>
      <c r="D826" s="3" t="str">
        <f t="shared" si="531"/>
        <v/>
      </c>
      <c r="E826" s="40"/>
      <c r="F826" s="40"/>
      <c r="G826" s="40">
        <f t="shared" si="538"/>
        <v>0</v>
      </c>
      <c r="H826" s="3">
        <v>80</v>
      </c>
      <c r="I826" s="3" t="str">
        <f t="shared" si="532"/>
        <v>C U I T</v>
      </c>
      <c r="J826" s="33"/>
      <c r="K826" s="3"/>
      <c r="L826" s="41"/>
      <c r="M826" s="41"/>
      <c r="N826" s="41"/>
      <c r="O826" s="41"/>
      <c r="P826" s="41"/>
      <c r="Q826" s="41"/>
      <c r="R826" s="41"/>
      <c r="S826" s="41"/>
      <c r="T826" s="3" t="s">
        <v>645</v>
      </c>
      <c r="U826" s="3" t="str">
        <f t="shared" si="533"/>
        <v>PESOS ARGENTINOS</v>
      </c>
      <c r="V826" s="41">
        <v>1</v>
      </c>
      <c r="W826" s="41">
        <v>1</v>
      </c>
      <c r="X826" s="3">
        <v>0</v>
      </c>
      <c r="Y826" s="3" t="str">
        <f t="shared" si="534"/>
        <v>NO CORRESPONDE</v>
      </c>
      <c r="Z826" s="3"/>
      <c r="AA826" s="39" t="str">
        <f t="shared" si="539"/>
        <v/>
      </c>
      <c r="AC826" s="46"/>
      <c r="AD826" s="7"/>
      <c r="AE826" s="3" t="str">
        <f t="shared" si="535"/>
        <v/>
      </c>
      <c r="AF826" s="47">
        <f t="shared" si="571"/>
        <v>0</v>
      </c>
      <c r="AG826" s="46"/>
      <c r="AH826" s="7"/>
      <c r="AI826" s="3" t="str">
        <f t="shared" si="536"/>
        <v/>
      </c>
      <c r="AJ826" s="47">
        <f t="shared" si="572"/>
        <v>0</v>
      </c>
      <c r="AK826" s="53">
        <f t="shared" si="573"/>
        <v>0</v>
      </c>
      <c r="AL826" s="53">
        <f t="shared" si="574"/>
        <v>0</v>
      </c>
      <c r="AN826" s="56">
        <f t="shared" si="537"/>
        <v>0</v>
      </c>
      <c r="AP826" t="str">
        <f t="shared" si="540"/>
        <v/>
      </c>
      <c r="AQ826" t="str">
        <f t="shared" si="541"/>
        <v/>
      </c>
      <c r="AR826" t="str">
        <f t="shared" si="542"/>
        <v/>
      </c>
      <c r="AS826" t="str">
        <f t="shared" si="543"/>
        <v/>
      </c>
      <c r="AT826" t="str">
        <f t="shared" si="544"/>
        <v/>
      </c>
      <c r="AU826" t="str">
        <f t="shared" si="545"/>
        <v>80</v>
      </c>
      <c r="AV826" t="str">
        <f t="shared" si="546"/>
        <v/>
      </c>
      <c r="AW826" t="str">
        <f t="shared" si="547"/>
        <v xml:space="preserve">                              </v>
      </c>
      <c r="AX826" t="str">
        <f t="shared" si="548"/>
        <v>000000000000000</v>
      </c>
      <c r="AY826" t="str">
        <f t="shared" si="549"/>
        <v>000000000000000</v>
      </c>
      <c r="AZ826" t="str">
        <f t="shared" si="550"/>
        <v>000000000000000</v>
      </c>
      <c r="BA826" t="str">
        <f t="shared" si="551"/>
        <v>000000000000000</v>
      </c>
      <c r="BB826" t="str">
        <f t="shared" si="552"/>
        <v>000000000000000</v>
      </c>
      <c r="BC826" t="str">
        <f t="shared" si="553"/>
        <v>000000000000000</v>
      </c>
      <c r="BD826" t="str">
        <f t="shared" si="554"/>
        <v>000000000000000</v>
      </c>
      <c r="BE826" t="str">
        <f t="shared" si="555"/>
        <v>000000000000000</v>
      </c>
      <c r="BF826" t="str">
        <f t="shared" si="556"/>
        <v>PES</v>
      </c>
      <c r="BG826" t="str">
        <f t="shared" si="557"/>
        <v>0001000000</v>
      </c>
      <c r="BH826">
        <f t="shared" si="558"/>
        <v>1</v>
      </c>
      <c r="BI826" t="str">
        <f t="shared" si="559"/>
        <v xml:space="preserve"> </v>
      </c>
      <c r="BJ826" t="str">
        <f t="shared" si="560"/>
        <v>000000000000000</v>
      </c>
      <c r="BK826" t="str">
        <f t="shared" si="561"/>
        <v/>
      </c>
      <c r="BL826" t="str">
        <f t="shared" si="562"/>
        <v/>
      </c>
      <c r="BM826" t="str">
        <f t="shared" si="563"/>
        <v/>
      </c>
      <c r="BN826" t="str">
        <f t="shared" si="564"/>
        <v/>
      </c>
      <c r="BO826" t="str">
        <f t="shared" si="565"/>
        <v/>
      </c>
      <c r="BP826" t="str">
        <f t="shared" si="566"/>
        <v/>
      </c>
      <c r="BQ826" t="str">
        <f t="shared" si="567"/>
        <v/>
      </c>
      <c r="BR826" t="str">
        <f t="shared" si="568"/>
        <v/>
      </c>
      <c r="BS826" s="22" t="str">
        <f ca="1">IF(BT826="","",MAX($BS$5:INDIRECT(ADDRESS(ROW()-1,COLUMN())))+1)</f>
        <v/>
      </c>
      <c r="BT826" s="22" t="str">
        <f t="shared" si="569"/>
        <v/>
      </c>
      <c r="BU826" s="22" t="str">
        <f ca="1">IF(BV826="","",MAX($BU$5:INDIRECT(ADDRESS(ROW()-1,COLUMN())))+1)</f>
        <v/>
      </c>
      <c r="BV826" s="22" t="str">
        <f t="shared" si="570"/>
        <v/>
      </c>
    </row>
    <row r="827" spans="2:74">
      <c r="B827" s="39"/>
      <c r="C827" s="3"/>
      <c r="D827" s="3" t="str">
        <f t="shared" si="531"/>
        <v/>
      </c>
      <c r="E827" s="40"/>
      <c r="F827" s="40"/>
      <c r="G827" s="40">
        <f t="shared" si="538"/>
        <v>0</v>
      </c>
      <c r="H827" s="3">
        <v>80</v>
      </c>
      <c r="I827" s="3" t="str">
        <f t="shared" si="532"/>
        <v>C U I T</v>
      </c>
      <c r="J827" s="33"/>
      <c r="K827" s="3"/>
      <c r="L827" s="41"/>
      <c r="M827" s="41"/>
      <c r="N827" s="41"/>
      <c r="O827" s="41"/>
      <c r="P827" s="41"/>
      <c r="Q827" s="41"/>
      <c r="R827" s="41"/>
      <c r="S827" s="41"/>
      <c r="T827" s="3" t="s">
        <v>645</v>
      </c>
      <c r="U827" s="3" t="str">
        <f t="shared" si="533"/>
        <v>PESOS ARGENTINOS</v>
      </c>
      <c r="V827" s="41">
        <v>1</v>
      </c>
      <c r="W827" s="41">
        <v>1</v>
      </c>
      <c r="X827" s="3">
        <v>0</v>
      </c>
      <c r="Y827" s="3" t="str">
        <f t="shared" si="534"/>
        <v>NO CORRESPONDE</v>
      </c>
      <c r="Z827" s="3"/>
      <c r="AA827" s="39" t="str">
        <f t="shared" si="539"/>
        <v/>
      </c>
      <c r="AC827" s="46"/>
      <c r="AD827" s="7"/>
      <c r="AE827" s="3" t="str">
        <f t="shared" si="535"/>
        <v/>
      </c>
      <c r="AF827" s="47">
        <f t="shared" si="571"/>
        <v>0</v>
      </c>
      <c r="AG827" s="46"/>
      <c r="AH827" s="7"/>
      <c r="AI827" s="3" t="str">
        <f t="shared" si="536"/>
        <v/>
      </c>
      <c r="AJ827" s="47">
        <f t="shared" si="572"/>
        <v>0</v>
      </c>
      <c r="AK827" s="53">
        <f t="shared" si="573"/>
        <v>0</v>
      </c>
      <c r="AL827" s="53">
        <f t="shared" si="574"/>
        <v>0</v>
      </c>
      <c r="AN827" s="56">
        <f t="shared" si="537"/>
        <v>0</v>
      </c>
      <c r="AP827" t="str">
        <f t="shared" si="540"/>
        <v/>
      </c>
      <c r="AQ827" t="str">
        <f t="shared" si="541"/>
        <v/>
      </c>
      <c r="AR827" t="str">
        <f t="shared" si="542"/>
        <v/>
      </c>
      <c r="AS827" t="str">
        <f t="shared" si="543"/>
        <v/>
      </c>
      <c r="AT827" t="str">
        <f t="shared" si="544"/>
        <v/>
      </c>
      <c r="AU827" t="str">
        <f t="shared" si="545"/>
        <v>80</v>
      </c>
      <c r="AV827" t="str">
        <f t="shared" si="546"/>
        <v/>
      </c>
      <c r="AW827" t="str">
        <f t="shared" si="547"/>
        <v xml:space="preserve">                              </v>
      </c>
      <c r="AX827" t="str">
        <f t="shared" si="548"/>
        <v>000000000000000</v>
      </c>
      <c r="AY827" t="str">
        <f t="shared" si="549"/>
        <v>000000000000000</v>
      </c>
      <c r="AZ827" t="str">
        <f t="shared" si="550"/>
        <v>000000000000000</v>
      </c>
      <c r="BA827" t="str">
        <f t="shared" si="551"/>
        <v>000000000000000</v>
      </c>
      <c r="BB827" t="str">
        <f t="shared" si="552"/>
        <v>000000000000000</v>
      </c>
      <c r="BC827" t="str">
        <f t="shared" si="553"/>
        <v>000000000000000</v>
      </c>
      <c r="BD827" t="str">
        <f t="shared" si="554"/>
        <v>000000000000000</v>
      </c>
      <c r="BE827" t="str">
        <f t="shared" si="555"/>
        <v>000000000000000</v>
      </c>
      <c r="BF827" t="str">
        <f t="shared" si="556"/>
        <v>PES</v>
      </c>
      <c r="BG827" t="str">
        <f t="shared" si="557"/>
        <v>0001000000</v>
      </c>
      <c r="BH827">
        <f t="shared" si="558"/>
        <v>1</v>
      </c>
      <c r="BI827" t="str">
        <f t="shared" si="559"/>
        <v xml:space="preserve"> </v>
      </c>
      <c r="BJ827" t="str">
        <f t="shared" si="560"/>
        <v>000000000000000</v>
      </c>
      <c r="BK827" t="str">
        <f t="shared" si="561"/>
        <v/>
      </c>
      <c r="BL827" t="str">
        <f t="shared" si="562"/>
        <v/>
      </c>
      <c r="BM827" t="str">
        <f t="shared" si="563"/>
        <v/>
      </c>
      <c r="BN827" t="str">
        <f t="shared" si="564"/>
        <v/>
      </c>
      <c r="BO827" t="str">
        <f t="shared" si="565"/>
        <v/>
      </c>
      <c r="BP827" t="str">
        <f t="shared" si="566"/>
        <v/>
      </c>
      <c r="BQ827" t="str">
        <f t="shared" si="567"/>
        <v/>
      </c>
      <c r="BR827" t="str">
        <f t="shared" si="568"/>
        <v/>
      </c>
      <c r="BS827" s="22" t="str">
        <f ca="1">IF(BT827="","",MAX($BS$5:INDIRECT(ADDRESS(ROW()-1,COLUMN())))+1)</f>
        <v/>
      </c>
      <c r="BT827" s="22" t="str">
        <f t="shared" si="569"/>
        <v/>
      </c>
      <c r="BU827" s="22" t="str">
        <f ca="1">IF(BV827="","",MAX($BU$5:INDIRECT(ADDRESS(ROW()-1,COLUMN())))+1)</f>
        <v/>
      </c>
      <c r="BV827" s="22" t="str">
        <f t="shared" si="570"/>
        <v/>
      </c>
    </row>
    <row r="828" spans="2:74">
      <c r="B828" s="39"/>
      <c r="C828" s="3"/>
      <c r="D828" s="3" t="str">
        <f t="shared" si="531"/>
        <v/>
      </c>
      <c r="E828" s="40"/>
      <c r="F828" s="40"/>
      <c r="G828" s="40">
        <f t="shared" si="538"/>
        <v>0</v>
      </c>
      <c r="H828" s="3">
        <v>80</v>
      </c>
      <c r="I828" s="3" t="str">
        <f t="shared" si="532"/>
        <v>C U I T</v>
      </c>
      <c r="J828" s="33"/>
      <c r="K828" s="3"/>
      <c r="L828" s="41"/>
      <c r="M828" s="41"/>
      <c r="N828" s="41"/>
      <c r="O828" s="41"/>
      <c r="P828" s="41"/>
      <c r="Q828" s="41"/>
      <c r="R828" s="41"/>
      <c r="S828" s="41"/>
      <c r="T828" s="3" t="s">
        <v>645</v>
      </c>
      <c r="U828" s="3" t="str">
        <f t="shared" si="533"/>
        <v>PESOS ARGENTINOS</v>
      </c>
      <c r="V828" s="41">
        <v>1</v>
      </c>
      <c r="W828" s="41">
        <v>1</v>
      </c>
      <c r="X828" s="3">
        <v>0</v>
      </c>
      <c r="Y828" s="3" t="str">
        <f t="shared" si="534"/>
        <v>NO CORRESPONDE</v>
      </c>
      <c r="Z828" s="3"/>
      <c r="AA828" s="39" t="str">
        <f t="shared" si="539"/>
        <v/>
      </c>
      <c r="AC828" s="46"/>
      <c r="AD828" s="7"/>
      <c r="AE828" s="3" t="str">
        <f t="shared" si="535"/>
        <v/>
      </c>
      <c r="AF828" s="47">
        <f t="shared" si="571"/>
        <v>0</v>
      </c>
      <c r="AG828" s="46"/>
      <c r="AH828" s="7"/>
      <c r="AI828" s="3" t="str">
        <f t="shared" si="536"/>
        <v/>
      </c>
      <c r="AJ828" s="47">
        <f t="shared" si="572"/>
        <v>0</v>
      </c>
      <c r="AK828" s="53">
        <f t="shared" si="573"/>
        <v>0</v>
      </c>
      <c r="AL828" s="53">
        <f t="shared" si="574"/>
        <v>0</v>
      </c>
      <c r="AN828" s="56">
        <f t="shared" si="537"/>
        <v>0</v>
      </c>
      <c r="AP828" t="str">
        <f t="shared" si="540"/>
        <v/>
      </c>
      <c r="AQ828" t="str">
        <f t="shared" si="541"/>
        <v/>
      </c>
      <c r="AR828" t="str">
        <f t="shared" si="542"/>
        <v/>
      </c>
      <c r="AS828" t="str">
        <f t="shared" si="543"/>
        <v/>
      </c>
      <c r="AT828" t="str">
        <f t="shared" si="544"/>
        <v/>
      </c>
      <c r="AU828" t="str">
        <f t="shared" si="545"/>
        <v>80</v>
      </c>
      <c r="AV828" t="str">
        <f t="shared" si="546"/>
        <v/>
      </c>
      <c r="AW828" t="str">
        <f t="shared" si="547"/>
        <v xml:space="preserve">                              </v>
      </c>
      <c r="AX828" t="str">
        <f t="shared" si="548"/>
        <v>000000000000000</v>
      </c>
      <c r="AY828" t="str">
        <f t="shared" si="549"/>
        <v>000000000000000</v>
      </c>
      <c r="AZ828" t="str">
        <f t="shared" si="550"/>
        <v>000000000000000</v>
      </c>
      <c r="BA828" t="str">
        <f t="shared" si="551"/>
        <v>000000000000000</v>
      </c>
      <c r="BB828" t="str">
        <f t="shared" si="552"/>
        <v>000000000000000</v>
      </c>
      <c r="BC828" t="str">
        <f t="shared" si="553"/>
        <v>000000000000000</v>
      </c>
      <c r="BD828" t="str">
        <f t="shared" si="554"/>
        <v>000000000000000</v>
      </c>
      <c r="BE828" t="str">
        <f t="shared" si="555"/>
        <v>000000000000000</v>
      </c>
      <c r="BF828" t="str">
        <f t="shared" si="556"/>
        <v>PES</v>
      </c>
      <c r="BG828" t="str">
        <f t="shared" si="557"/>
        <v>0001000000</v>
      </c>
      <c r="BH828">
        <f t="shared" si="558"/>
        <v>1</v>
      </c>
      <c r="BI828" t="str">
        <f t="shared" si="559"/>
        <v xml:space="preserve"> </v>
      </c>
      <c r="BJ828" t="str">
        <f t="shared" si="560"/>
        <v>000000000000000</v>
      </c>
      <c r="BK828" t="str">
        <f t="shared" si="561"/>
        <v/>
      </c>
      <c r="BL828" t="str">
        <f t="shared" si="562"/>
        <v/>
      </c>
      <c r="BM828" t="str">
        <f t="shared" si="563"/>
        <v/>
      </c>
      <c r="BN828" t="str">
        <f t="shared" si="564"/>
        <v/>
      </c>
      <c r="BO828" t="str">
        <f t="shared" si="565"/>
        <v/>
      </c>
      <c r="BP828" t="str">
        <f t="shared" si="566"/>
        <v/>
      </c>
      <c r="BQ828" t="str">
        <f t="shared" si="567"/>
        <v/>
      </c>
      <c r="BR828" t="str">
        <f t="shared" si="568"/>
        <v/>
      </c>
      <c r="BS828" s="22" t="str">
        <f ca="1">IF(BT828="","",MAX($BS$5:INDIRECT(ADDRESS(ROW()-1,COLUMN())))+1)</f>
        <v/>
      </c>
      <c r="BT828" s="22" t="str">
        <f t="shared" si="569"/>
        <v/>
      </c>
      <c r="BU828" s="22" t="str">
        <f ca="1">IF(BV828="","",MAX($BU$5:INDIRECT(ADDRESS(ROW()-1,COLUMN())))+1)</f>
        <v/>
      </c>
      <c r="BV828" s="22" t="str">
        <f t="shared" si="570"/>
        <v/>
      </c>
    </row>
    <row r="829" spans="2:74">
      <c r="B829" s="39"/>
      <c r="C829" s="3"/>
      <c r="D829" s="3" t="str">
        <f t="shared" si="531"/>
        <v/>
      </c>
      <c r="E829" s="40"/>
      <c r="F829" s="40"/>
      <c r="G829" s="40">
        <f t="shared" si="538"/>
        <v>0</v>
      </c>
      <c r="H829" s="3">
        <v>80</v>
      </c>
      <c r="I829" s="3" t="str">
        <f t="shared" si="532"/>
        <v>C U I T</v>
      </c>
      <c r="J829" s="33"/>
      <c r="K829" s="3"/>
      <c r="L829" s="41"/>
      <c r="M829" s="41"/>
      <c r="N829" s="41"/>
      <c r="O829" s="41"/>
      <c r="P829" s="41"/>
      <c r="Q829" s="41"/>
      <c r="R829" s="41"/>
      <c r="S829" s="41"/>
      <c r="T829" s="3" t="s">
        <v>645</v>
      </c>
      <c r="U829" s="3" t="str">
        <f t="shared" si="533"/>
        <v>PESOS ARGENTINOS</v>
      </c>
      <c r="V829" s="41">
        <v>1</v>
      </c>
      <c r="W829" s="41">
        <v>1</v>
      </c>
      <c r="X829" s="3">
        <v>0</v>
      </c>
      <c r="Y829" s="3" t="str">
        <f t="shared" si="534"/>
        <v>NO CORRESPONDE</v>
      </c>
      <c r="Z829" s="3"/>
      <c r="AA829" s="39" t="str">
        <f t="shared" si="539"/>
        <v/>
      </c>
      <c r="AC829" s="46"/>
      <c r="AD829" s="7"/>
      <c r="AE829" s="3" t="str">
        <f t="shared" si="535"/>
        <v/>
      </c>
      <c r="AF829" s="47">
        <f t="shared" si="571"/>
        <v>0</v>
      </c>
      <c r="AG829" s="46"/>
      <c r="AH829" s="7"/>
      <c r="AI829" s="3" t="str">
        <f t="shared" si="536"/>
        <v/>
      </c>
      <c r="AJ829" s="47">
        <f t="shared" si="572"/>
        <v>0</v>
      </c>
      <c r="AK829" s="53">
        <f t="shared" si="573"/>
        <v>0</v>
      </c>
      <c r="AL829" s="53">
        <f t="shared" si="574"/>
        <v>0</v>
      </c>
      <c r="AN829" s="56">
        <f t="shared" si="537"/>
        <v>0</v>
      </c>
      <c r="AP829" t="str">
        <f t="shared" si="540"/>
        <v/>
      </c>
      <c r="AQ829" t="str">
        <f t="shared" si="541"/>
        <v/>
      </c>
      <c r="AR829" t="str">
        <f t="shared" si="542"/>
        <v/>
      </c>
      <c r="AS829" t="str">
        <f t="shared" si="543"/>
        <v/>
      </c>
      <c r="AT829" t="str">
        <f t="shared" si="544"/>
        <v/>
      </c>
      <c r="AU829" t="str">
        <f t="shared" si="545"/>
        <v>80</v>
      </c>
      <c r="AV829" t="str">
        <f t="shared" si="546"/>
        <v/>
      </c>
      <c r="AW829" t="str">
        <f t="shared" si="547"/>
        <v xml:space="preserve">                              </v>
      </c>
      <c r="AX829" t="str">
        <f t="shared" si="548"/>
        <v>000000000000000</v>
      </c>
      <c r="AY829" t="str">
        <f t="shared" si="549"/>
        <v>000000000000000</v>
      </c>
      <c r="AZ829" t="str">
        <f t="shared" si="550"/>
        <v>000000000000000</v>
      </c>
      <c r="BA829" t="str">
        <f t="shared" si="551"/>
        <v>000000000000000</v>
      </c>
      <c r="BB829" t="str">
        <f t="shared" si="552"/>
        <v>000000000000000</v>
      </c>
      <c r="BC829" t="str">
        <f t="shared" si="553"/>
        <v>000000000000000</v>
      </c>
      <c r="BD829" t="str">
        <f t="shared" si="554"/>
        <v>000000000000000</v>
      </c>
      <c r="BE829" t="str">
        <f t="shared" si="555"/>
        <v>000000000000000</v>
      </c>
      <c r="BF829" t="str">
        <f t="shared" si="556"/>
        <v>PES</v>
      </c>
      <c r="BG829" t="str">
        <f t="shared" si="557"/>
        <v>0001000000</v>
      </c>
      <c r="BH829">
        <f t="shared" si="558"/>
        <v>1</v>
      </c>
      <c r="BI829" t="str">
        <f t="shared" si="559"/>
        <v xml:space="preserve"> </v>
      </c>
      <c r="BJ829" t="str">
        <f t="shared" si="560"/>
        <v>000000000000000</v>
      </c>
      <c r="BK829" t="str">
        <f t="shared" si="561"/>
        <v/>
      </c>
      <c r="BL829" t="str">
        <f t="shared" si="562"/>
        <v/>
      </c>
      <c r="BM829" t="str">
        <f t="shared" si="563"/>
        <v/>
      </c>
      <c r="BN829" t="str">
        <f t="shared" si="564"/>
        <v/>
      </c>
      <c r="BO829" t="str">
        <f t="shared" si="565"/>
        <v/>
      </c>
      <c r="BP829" t="str">
        <f t="shared" si="566"/>
        <v/>
      </c>
      <c r="BQ829" t="str">
        <f t="shared" si="567"/>
        <v/>
      </c>
      <c r="BR829" t="str">
        <f t="shared" si="568"/>
        <v/>
      </c>
      <c r="BS829" s="22" t="str">
        <f ca="1">IF(BT829="","",MAX($BS$5:INDIRECT(ADDRESS(ROW()-1,COLUMN())))+1)</f>
        <v/>
      </c>
      <c r="BT829" s="22" t="str">
        <f t="shared" si="569"/>
        <v/>
      </c>
      <c r="BU829" s="22" t="str">
        <f ca="1">IF(BV829="","",MAX($BU$5:INDIRECT(ADDRESS(ROW()-1,COLUMN())))+1)</f>
        <v/>
      </c>
      <c r="BV829" s="22" t="str">
        <f t="shared" si="570"/>
        <v/>
      </c>
    </row>
    <row r="830" spans="2:74">
      <c r="B830" s="39"/>
      <c r="C830" s="3"/>
      <c r="D830" s="3" t="str">
        <f t="shared" si="531"/>
        <v/>
      </c>
      <c r="E830" s="40"/>
      <c r="F830" s="40"/>
      <c r="G830" s="40">
        <f t="shared" si="538"/>
        <v>0</v>
      </c>
      <c r="H830" s="3">
        <v>80</v>
      </c>
      <c r="I830" s="3" t="str">
        <f t="shared" si="532"/>
        <v>C U I T</v>
      </c>
      <c r="J830" s="33"/>
      <c r="K830" s="3"/>
      <c r="L830" s="41"/>
      <c r="M830" s="41"/>
      <c r="N830" s="41"/>
      <c r="O830" s="41"/>
      <c r="P830" s="41"/>
      <c r="Q830" s="41"/>
      <c r="R830" s="41"/>
      <c r="S830" s="41"/>
      <c r="T830" s="3" t="s">
        <v>645</v>
      </c>
      <c r="U830" s="3" t="str">
        <f t="shared" si="533"/>
        <v>PESOS ARGENTINOS</v>
      </c>
      <c r="V830" s="41">
        <v>1</v>
      </c>
      <c r="W830" s="41">
        <v>1</v>
      </c>
      <c r="X830" s="3">
        <v>0</v>
      </c>
      <c r="Y830" s="3" t="str">
        <f t="shared" si="534"/>
        <v>NO CORRESPONDE</v>
      </c>
      <c r="Z830" s="3"/>
      <c r="AA830" s="39" t="str">
        <f t="shared" si="539"/>
        <v/>
      </c>
      <c r="AC830" s="46"/>
      <c r="AD830" s="7"/>
      <c r="AE830" s="3" t="str">
        <f t="shared" si="535"/>
        <v/>
      </c>
      <c r="AF830" s="47">
        <f t="shared" si="571"/>
        <v>0</v>
      </c>
      <c r="AG830" s="46"/>
      <c r="AH830" s="7"/>
      <c r="AI830" s="3" t="str">
        <f t="shared" si="536"/>
        <v/>
      </c>
      <c r="AJ830" s="47">
        <f t="shared" si="572"/>
        <v>0</v>
      </c>
      <c r="AK830" s="53">
        <f t="shared" si="573"/>
        <v>0</v>
      </c>
      <c r="AL830" s="53">
        <f t="shared" si="574"/>
        <v>0</v>
      </c>
      <c r="AN830" s="56">
        <f t="shared" si="537"/>
        <v>0</v>
      </c>
      <c r="AP830" t="str">
        <f t="shared" si="540"/>
        <v/>
      </c>
      <c r="AQ830" t="str">
        <f t="shared" si="541"/>
        <v/>
      </c>
      <c r="AR830" t="str">
        <f t="shared" si="542"/>
        <v/>
      </c>
      <c r="AS830" t="str">
        <f t="shared" si="543"/>
        <v/>
      </c>
      <c r="AT830" t="str">
        <f t="shared" si="544"/>
        <v/>
      </c>
      <c r="AU830" t="str">
        <f t="shared" si="545"/>
        <v>80</v>
      </c>
      <c r="AV830" t="str">
        <f t="shared" si="546"/>
        <v/>
      </c>
      <c r="AW830" t="str">
        <f t="shared" si="547"/>
        <v xml:space="preserve">                              </v>
      </c>
      <c r="AX830" t="str">
        <f t="shared" si="548"/>
        <v>000000000000000</v>
      </c>
      <c r="AY830" t="str">
        <f t="shared" si="549"/>
        <v>000000000000000</v>
      </c>
      <c r="AZ830" t="str">
        <f t="shared" si="550"/>
        <v>000000000000000</v>
      </c>
      <c r="BA830" t="str">
        <f t="shared" si="551"/>
        <v>000000000000000</v>
      </c>
      <c r="BB830" t="str">
        <f t="shared" si="552"/>
        <v>000000000000000</v>
      </c>
      <c r="BC830" t="str">
        <f t="shared" si="553"/>
        <v>000000000000000</v>
      </c>
      <c r="BD830" t="str">
        <f t="shared" si="554"/>
        <v>000000000000000</v>
      </c>
      <c r="BE830" t="str">
        <f t="shared" si="555"/>
        <v>000000000000000</v>
      </c>
      <c r="BF830" t="str">
        <f t="shared" si="556"/>
        <v>PES</v>
      </c>
      <c r="BG830" t="str">
        <f t="shared" si="557"/>
        <v>0001000000</v>
      </c>
      <c r="BH830">
        <f t="shared" si="558"/>
        <v>1</v>
      </c>
      <c r="BI830" t="str">
        <f t="shared" si="559"/>
        <v xml:space="preserve"> </v>
      </c>
      <c r="BJ830" t="str">
        <f t="shared" si="560"/>
        <v>000000000000000</v>
      </c>
      <c r="BK830" t="str">
        <f t="shared" si="561"/>
        <v/>
      </c>
      <c r="BL830" t="str">
        <f t="shared" si="562"/>
        <v/>
      </c>
      <c r="BM830" t="str">
        <f t="shared" si="563"/>
        <v/>
      </c>
      <c r="BN830" t="str">
        <f t="shared" si="564"/>
        <v/>
      </c>
      <c r="BO830" t="str">
        <f t="shared" si="565"/>
        <v/>
      </c>
      <c r="BP830" t="str">
        <f t="shared" si="566"/>
        <v/>
      </c>
      <c r="BQ830" t="str">
        <f t="shared" si="567"/>
        <v/>
      </c>
      <c r="BR830" t="str">
        <f t="shared" si="568"/>
        <v/>
      </c>
      <c r="BS830" s="22" t="str">
        <f ca="1">IF(BT830="","",MAX($BS$5:INDIRECT(ADDRESS(ROW()-1,COLUMN())))+1)</f>
        <v/>
      </c>
      <c r="BT830" s="22" t="str">
        <f t="shared" si="569"/>
        <v/>
      </c>
      <c r="BU830" s="22" t="str">
        <f ca="1">IF(BV830="","",MAX($BU$5:INDIRECT(ADDRESS(ROW()-1,COLUMN())))+1)</f>
        <v/>
      </c>
      <c r="BV830" s="22" t="str">
        <f t="shared" si="570"/>
        <v/>
      </c>
    </row>
    <row r="831" spans="2:74">
      <c r="B831" s="39"/>
      <c r="C831" s="3"/>
      <c r="D831" s="3" t="str">
        <f t="shared" si="531"/>
        <v/>
      </c>
      <c r="E831" s="40"/>
      <c r="F831" s="40"/>
      <c r="G831" s="40">
        <f t="shared" si="538"/>
        <v>0</v>
      </c>
      <c r="H831" s="3">
        <v>80</v>
      </c>
      <c r="I831" s="3" t="str">
        <f t="shared" si="532"/>
        <v>C U I T</v>
      </c>
      <c r="J831" s="33"/>
      <c r="K831" s="3"/>
      <c r="L831" s="41"/>
      <c r="M831" s="41"/>
      <c r="N831" s="41"/>
      <c r="O831" s="41"/>
      <c r="P831" s="41"/>
      <c r="Q831" s="41"/>
      <c r="R831" s="41"/>
      <c r="S831" s="41"/>
      <c r="T831" s="3" t="s">
        <v>645</v>
      </c>
      <c r="U831" s="3" t="str">
        <f t="shared" si="533"/>
        <v>PESOS ARGENTINOS</v>
      </c>
      <c r="V831" s="41">
        <v>1</v>
      </c>
      <c r="W831" s="41">
        <v>1</v>
      </c>
      <c r="X831" s="3">
        <v>0</v>
      </c>
      <c r="Y831" s="3" t="str">
        <f t="shared" si="534"/>
        <v>NO CORRESPONDE</v>
      </c>
      <c r="Z831" s="3"/>
      <c r="AA831" s="39" t="str">
        <f t="shared" si="539"/>
        <v/>
      </c>
      <c r="AC831" s="46"/>
      <c r="AD831" s="7"/>
      <c r="AE831" s="3" t="str">
        <f t="shared" si="535"/>
        <v/>
      </c>
      <c r="AF831" s="47">
        <f t="shared" si="571"/>
        <v>0</v>
      </c>
      <c r="AG831" s="46"/>
      <c r="AH831" s="7"/>
      <c r="AI831" s="3" t="str">
        <f t="shared" si="536"/>
        <v/>
      </c>
      <c r="AJ831" s="47">
        <f t="shared" si="572"/>
        <v>0</v>
      </c>
      <c r="AK831" s="53">
        <f t="shared" si="573"/>
        <v>0</v>
      </c>
      <c r="AL831" s="53">
        <f t="shared" si="574"/>
        <v>0</v>
      </c>
      <c r="AN831" s="56">
        <f t="shared" si="537"/>
        <v>0</v>
      </c>
      <c r="AP831" t="str">
        <f t="shared" si="540"/>
        <v/>
      </c>
      <c r="AQ831" t="str">
        <f t="shared" si="541"/>
        <v/>
      </c>
      <c r="AR831" t="str">
        <f t="shared" si="542"/>
        <v/>
      </c>
      <c r="AS831" t="str">
        <f t="shared" si="543"/>
        <v/>
      </c>
      <c r="AT831" t="str">
        <f t="shared" si="544"/>
        <v/>
      </c>
      <c r="AU831" t="str">
        <f t="shared" si="545"/>
        <v>80</v>
      </c>
      <c r="AV831" t="str">
        <f t="shared" si="546"/>
        <v/>
      </c>
      <c r="AW831" t="str">
        <f t="shared" si="547"/>
        <v xml:space="preserve">                              </v>
      </c>
      <c r="AX831" t="str">
        <f t="shared" si="548"/>
        <v>000000000000000</v>
      </c>
      <c r="AY831" t="str">
        <f t="shared" si="549"/>
        <v>000000000000000</v>
      </c>
      <c r="AZ831" t="str">
        <f t="shared" si="550"/>
        <v>000000000000000</v>
      </c>
      <c r="BA831" t="str">
        <f t="shared" si="551"/>
        <v>000000000000000</v>
      </c>
      <c r="BB831" t="str">
        <f t="shared" si="552"/>
        <v>000000000000000</v>
      </c>
      <c r="BC831" t="str">
        <f t="shared" si="553"/>
        <v>000000000000000</v>
      </c>
      <c r="BD831" t="str">
        <f t="shared" si="554"/>
        <v>000000000000000</v>
      </c>
      <c r="BE831" t="str">
        <f t="shared" si="555"/>
        <v>000000000000000</v>
      </c>
      <c r="BF831" t="str">
        <f t="shared" si="556"/>
        <v>PES</v>
      </c>
      <c r="BG831" t="str">
        <f t="shared" si="557"/>
        <v>0001000000</v>
      </c>
      <c r="BH831">
        <f t="shared" si="558"/>
        <v>1</v>
      </c>
      <c r="BI831" t="str">
        <f t="shared" si="559"/>
        <v xml:space="preserve"> </v>
      </c>
      <c r="BJ831" t="str">
        <f t="shared" si="560"/>
        <v>000000000000000</v>
      </c>
      <c r="BK831" t="str">
        <f t="shared" si="561"/>
        <v/>
      </c>
      <c r="BL831" t="str">
        <f t="shared" si="562"/>
        <v/>
      </c>
      <c r="BM831" t="str">
        <f t="shared" si="563"/>
        <v/>
      </c>
      <c r="BN831" t="str">
        <f t="shared" si="564"/>
        <v/>
      </c>
      <c r="BO831" t="str">
        <f t="shared" si="565"/>
        <v/>
      </c>
      <c r="BP831" t="str">
        <f t="shared" si="566"/>
        <v/>
      </c>
      <c r="BQ831" t="str">
        <f t="shared" si="567"/>
        <v/>
      </c>
      <c r="BR831" t="str">
        <f t="shared" si="568"/>
        <v/>
      </c>
      <c r="BS831" s="22" t="str">
        <f ca="1">IF(BT831="","",MAX($BS$5:INDIRECT(ADDRESS(ROW()-1,COLUMN())))+1)</f>
        <v/>
      </c>
      <c r="BT831" s="22" t="str">
        <f t="shared" si="569"/>
        <v/>
      </c>
      <c r="BU831" s="22" t="str">
        <f ca="1">IF(BV831="","",MAX($BU$5:INDIRECT(ADDRESS(ROW()-1,COLUMN())))+1)</f>
        <v/>
      </c>
      <c r="BV831" s="22" t="str">
        <f t="shared" si="570"/>
        <v/>
      </c>
    </row>
    <row r="832" spans="2:74">
      <c r="B832" s="39"/>
      <c r="C832" s="3"/>
      <c r="D832" s="3" t="str">
        <f t="shared" si="531"/>
        <v/>
      </c>
      <c r="E832" s="40"/>
      <c r="F832" s="40"/>
      <c r="G832" s="40">
        <f t="shared" si="538"/>
        <v>0</v>
      </c>
      <c r="H832" s="3">
        <v>80</v>
      </c>
      <c r="I832" s="3" t="str">
        <f t="shared" si="532"/>
        <v>C U I T</v>
      </c>
      <c r="J832" s="33"/>
      <c r="K832" s="3"/>
      <c r="L832" s="41"/>
      <c r="M832" s="41"/>
      <c r="N832" s="41"/>
      <c r="O832" s="41"/>
      <c r="P832" s="41"/>
      <c r="Q832" s="41"/>
      <c r="R832" s="41"/>
      <c r="S832" s="41"/>
      <c r="T832" s="3" t="s">
        <v>645</v>
      </c>
      <c r="U832" s="3" t="str">
        <f t="shared" si="533"/>
        <v>PESOS ARGENTINOS</v>
      </c>
      <c r="V832" s="41">
        <v>1</v>
      </c>
      <c r="W832" s="41">
        <v>1</v>
      </c>
      <c r="X832" s="3">
        <v>0</v>
      </c>
      <c r="Y832" s="3" t="str">
        <f t="shared" si="534"/>
        <v>NO CORRESPONDE</v>
      </c>
      <c r="Z832" s="3"/>
      <c r="AA832" s="39" t="str">
        <f t="shared" si="539"/>
        <v/>
      </c>
      <c r="AC832" s="46"/>
      <c r="AD832" s="7"/>
      <c r="AE832" s="3" t="str">
        <f t="shared" si="535"/>
        <v/>
      </c>
      <c r="AF832" s="47">
        <f t="shared" si="571"/>
        <v>0</v>
      </c>
      <c r="AG832" s="46"/>
      <c r="AH832" s="7"/>
      <c r="AI832" s="3" t="str">
        <f t="shared" si="536"/>
        <v/>
      </c>
      <c r="AJ832" s="47">
        <f t="shared" si="572"/>
        <v>0</v>
      </c>
      <c r="AK832" s="53">
        <f t="shared" si="573"/>
        <v>0</v>
      </c>
      <c r="AL832" s="53">
        <f t="shared" si="574"/>
        <v>0</v>
      </c>
      <c r="AN832" s="56">
        <f t="shared" si="537"/>
        <v>0</v>
      </c>
      <c r="AP832" t="str">
        <f t="shared" si="540"/>
        <v/>
      </c>
      <c r="AQ832" t="str">
        <f t="shared" si="541"/>
        <v/>
      </c>
      <c r="AR832" t="str">
        <f t="shared" si="542"/>
        <v/>
      </c>
      <c r="AS832" t="str">
        <f t="shared" si="543"/>
        <v/>
      </c>
      <c r="AT832" t="str">
        <f t="shared" si="544"/>
        <v/>
      </c>
      <c r="AU832" t="str">
        <f t="shared" si="545"/>
        <v>80</v>
      </c>
      <c r="AV832" t="str">
        <f t="shared" si="546"/>
        <v/>
      </c>
      <c r="AW832" t="str">
        <f t="shared" si="547"/>
        <v xml:space="preserve">                              </v>
      </c>
      <c r="AX832" t="str">
        <f t="shared" si="548"/>
        <v>000000000000000</v>
      </c>
      <c r="AY832" t="str">
        <f t="shared" si="549"/>
        <v>000000000000000</v>
      </c>
      <c r="AZ832" t="str">
        <f t="shared" si="550"/>
        <v>000000000000000</v>
      </c>
      <c r="BA832" t="str">
        <f t="shared" si="551"/>
        <v>000000000000000</v>
      </c>
      <c r="BB832" t="str">
        <f t="shared" si="552"/>
        <v>000000000000000</v>
      </c>
      <c r="BC832" t="str">
        <f t="shared" si="553"/>
        <v>000000000000000</v>
      </c>
      <c r="BD832" t="str">
        <f t="shared" si="554"/>
        <v>000000000000000</v>
      </c>
      <c r="BE832" t="str">
        <f t="shared" si="555"/>
        <v>000000000000000</v>
      </c>
      <c r="BF832" t="str">
        <f t="shared" si="556"/>
        <v>PES</v>
      </c>
      <c r="BG832" t="str">
        <f t="shared" si="557"/>
        <v>0001000000</v>
      </c>
      <c r="BH832">
        <f t="shared" si="558"/>
        <v>1</v>
      </c>
      <c r="BI832" t="str">
        <f t="shared" si="559"/>
        <v xml:space="preserve"> </v>
      </c>
      <c r="BJ832" t="str">
        <f t="shared" si="560"/>
        <v>000000000000000</v>
      </c>
      <c r="BK832" t="str">
        <f t="shared" si="561"/>
        <v/>
      </c>
      <c r="BL832" t="str">
        <f t="shared" si="562"/>
        <v/>
      </c>
      <c r="BM832" t="str">
        <f t="shared" si="563"/>
        <v/>
      </c>
      <c r="BN832" t="str">
        <f t="shared" si="564"/>
        <v/>
      </c>
      <c r="BO832" t="str">
        <f t="shared" si="565"/>
        <v/>
      </c>
      <c r="BP832" t="str">
        <f t="shared" si="566"/>
        <v/>
      </c>
      <c r="BQ832" t="str">
        <f t="shared" si="567"/>
        <v/>
      </c>
      <c r="BR832" t="str">
        <f t="shared" si="568"/>
        <v/>
      </c>
      <c r="BS832" s="22" t="str">
        <f ca="1">IF(BT832="","",MAX($BS$5:INDIRECT(ADDRESS(ROW()-1,COLUMN())))+1)</f>
        <v/>
      </c>
      <c r="BT832" s="22" t="str">
        <f t="shared" si="569"/>
        <v/>
      </c>
      <c r="BU832" s="22" t="str">
        <f ca="1">IF(BV832="","",MAX($BU$5:INDIRECT(ADDRESS(ROW()-1,COLUMN())))+1)</f>
        <v/>
      </c>
      <c r="BV832" s="22" t="str">
        <f t="shared" si="570"/>
        <v/>
      </c>
    </row>
    <row r="833" spans="2:74">
      <c r="B833" s="39"/>
      <c r="C833" s="3"/>
      <c r="D833" s="3" t="str">
        <f t="shared" si="531"/>
        <v/>
      </c>
      <c r="E833" s="40"/>
      <c r="F833" s="40"/>
      <c r="G833" s="40">
        <f t="shared" si="538"/>
        <v>0</v>
      </c>
      <c r="H833" s="3">
        <v>80</v>
      </c>
      <c r="I833" s="3" t="str">
        <f t="shared" si="532"/>
        <v>C U I T</v>
      </c>
      <c r="J833" s="33"/>
      <c r="K833" s="3"/>
      <c r="L833" s="41"/>
      <c r="M833" s="41"/>
      <c r="N833" s="41"/>
      <c r="O833" s="41"/>
      <c r="P833" s="41"/>
      <c r="Q833" s="41"/>
      <c r="R833" s="41"/>
      <c r="S833" s="41"/>
      <c r="T833" s="3" t="s">
        <v>645</v>
      </c>
      <c r="U833" s="3" t="str">
        <f t="shared" si="533"/>
        <v>PESOS ARGENTINOS</v>
      </c>
      <c r="V833" s="41">
        <v>1</v>
      </c>
      <c r="W833" s="41">
        <v>1</v>
      </c>
      <c r="X833" s="3">
        <v>0</v>
      </c>
      <c r="Y833" s="3" t="str">
        <f t="shared" si="534"/>
        <v>NO CORRESPONDE</v>
      </c>
      <c r="Z833" s="3"/>
      <c r="AA833" s="39" t="str">
        <f t="shared" si="539"/>
        <v/>
      </c>
      <c r="AC833" s="46"/>
      <c r="AD833" s="7"/>
      <c r="AE833" s="3" t="str">
        <f t="shared" si="535"/>
        <v/>
      </c>
      <c r="AF833" s="47">
        <f t="shared" si="571"/>
        <v>0</v>
      </c>
      <c r="AG833" s="46"/>
      <c r="AH833" s="7"/>
      <c r="AI833" s="3" t="str">
        <f t="shared" si="536"/>
        <v/>
      </c>
      <c r="AJ833" s="47">
        <f t="shared" si="572"/>
        <v>0</v>
      </c>
      <c r="AK833" s="53">
        <f t="shared" si="573"/>
        <v>0</v>
      </c>
      <c r="AL833" s="53">
        <f t="shared" si="574"/>
        <v>0</v>
      </c>
      <c r="AN833" s="56">
        <f t="shared" si="537"/>
        <v>0</v>
      </c>
      <c r="AP833" t="str">
        <f t="shared" si="540"/>
        <v/>
      </c>
      <c r="AQ833" t="str">
        <f t="shared" si="541"/>
        <v/>
      </c>
      <c r="AR833" t="str">
        <f t="shared" si="542"/>
        <v/>
      </c>
      <c r="AS833" t="str">
        <f t="shared" si="543"/>
        <v/>
      </c>
      <c r="AT833" t="str">
        <f t="shared" si="544"/>
        <v/>
      </c>
      <c r="AU833" t="str">
        <f t="shared" si="545"/>
        <v>80</v>
      </c>
      <c r="AV833" t="str">
        <f t="shared" si="546"/>
        <v/>
      </c>
      <c r="AW833" t="str">
        <f t="shared" si="547"/>
        <v xml:space="preserve">                              </v>
      </c>
      <c r="AX833" t="str">
        <f t="shared" si="548"/>
        <v>000000000000000</v>
      </c>
      <c r="AY833" t="str">
        <f t="shared" si="549"/>
        <v>000000000000000</v>
      </c>
      <c r="AZ833" t="str">
        <f t="shared" si="550"/>
        <v>000000000000000</v>
      </c>
      <c r="BA833" t="str">
        <f t="shared" si="551"/>
        <v>000000000000000</v>
      </c>
      <c r="BB833" t="str">
        <f t="shared" si="552"/>
        <v>000000000000000</v>
      </c>
      <c r="BC833" t="str">
        <f t="shared" si="553"/>
        <v>000000000000000</v>
      </c>
      <c r="BD833" t="str">
        <f t="shared" si="554"/>
        <v>000000000000000</v>
      </c>
      <c r="BE833" t="str">
        <f t="shared" si="555"/>
        <v>000000000000000</v>
      </c>
      <c r="BF833" t="str">
        <f t="shared" si="556"/>
        <v>PES</v>
      </c>
      <c r="BG833" t="str">
        <f t="shared" si="557"/>
        <v>0001000000</v>
      </c>
      <c r="BH833">
        <f t="shared" si="558"/>
        <v>1</v>
      </c>
      <c r="BI833" t="str">
        <f t="shared" si="559"/>
        <v xml:space="preserve"> </v>
      </c>
      <c r="BJ833" t="str">
        <f t="shared" si="560"/>
        <v>000000000000000</v>
      </c>
      <c r="BK833" t="str">
        <f t="shared" si="561"/>
        <v/>
      </c>
      <c r="BL833" t="str">
        <f t="shared" si="562"/>
        <v/>
      </c>
      <c r="BM833" t="str">
        <f t="shared" si="563"/>
        <v/>
      </c>
      <c r="BN833" t="str">
        <f t="shared" si="564"/>
        <v/>
      </c>
      <c r="BO833" t="str">
        <f t="shared" si="565"/>
        <v/>
      </c>
      <c r="BP833" t="str">
        <f t="shared" si="566"/>
        <v/>
      </c>
      <c r="BQ833" t="str">
        <f t="shared" si="567"/>
        <v/>
      </c>
      <c r="BR833" t="str">
        <f t="shared" si="568"/>
        <v/>
      </c>
      <c r="BS833" s="22" t="str">
        <f ca="1">IF(BT833="","",MAX($BS$5:INDIRECT(ADDRESS(ROW()-1,COLUMN())))+1)</f>
        <v/>
      </c>
      <c r="BT833" s="22" t="str">
        <f t="shared" si="569"/>
        <v/>
      </c>
      <c r="BU833" s="22" t="str">
        <f ca="1">IF(BV833="","",MAX($BU$5:INDIRECT(ADDRESS(ROW()-1,COLUMN())))+1)</f>
        <v/>
      </c>
      <c r="BV833" s="22" t="str">
        <f t="shared" si="570"/>
        <v/>
      </c>
    </row>
    <row r="834" spans="2:74">
      <c r="B834" s="39"/>
      <c r="C834" s="3"/>
      <c r="D834" s="3" t="str">
        <f t="shared" si="531"/>
        <v/>
      </c>
      <c r="E834" s="40"/>
      <c r="F834" s="40"/>
      <c r="G834" s="40">
        <f t="shared" si="538"/>
        <v>0</v>
      </c>
      <c r="H834" s="3">
        <v>80</v>
      </c>
      <c r="I834" s="3" t="str">
        <f t="shared" si="532"/>
        <v>C U I T</v>
      </c>
      <c r="J834" s="33"/>
      <c r="K834" s="3"/>
      <c r="L834" s="41"/>
      <c r="M834" s="41"/>
      <c r="N834" s="41"/>
      <c r="O834" s="41"/>
      <c r="P834" s="41"/>
      <c r="Q834" s="41"/>
      <c r="R834" s="41"/>
      <c r="S834" s="41"/>
      <c r="T834" s="3" t="s">
        <v>645</v>
      </c>
      <c r="U834" s="3" t="str">
        <f t="shared" si="533"/>
        <v>PESOS ARGENTINOS</v>
      </c>
      <c r="V834" s="41">
        <v>1</v>
      </c>
      <c r="W834" s="41">
        <v>1</v>
      </c>
      <c r="X834" s="3">
        <v>0</v>
      </c>
      <c r="Y834" s="3" t="str">
        <f t="shared" si="534"/>
        <v>NO CORRESPONDE</v>
      </c>
      <c r="Z834" s="3"/>
      <c r="AA834" s="39" t="str">
        <f t="shared" si="539"/>
        <v/>
      </c>
      <c r="AC834" s="46"/>
      <c r="AD834" s="7"/>
      <c r="AE834" s="3" t="str">
        <f t="shared" si="535"/>
        <v/>
      </c>
      <c r="AF834" s="47">
        <f t="shared" si="571"/>
        <v>0</v>
      </c>
      <c r="AG834" s="46"/>
      <c r="AH834" s="7"/>
      <c r="AI834" s="3" t="str">
        <f t="shared" si="536"/>
        <v/>
      </c>
      <c r="AJ834" s="47">
        <f t="shared" si="572"/>
        <v>0</v>
      </c>
      <c r="AK834" s="53">
        <f t="shared" si="573"/>
        <v>0</v>
      </c>
      <c r="AL834" s="53">
        <f t="shared" si="574"/>
        <v>0</v>
      </c>
      <c r="AN834" s="56">
        <f t="shared" si="537"/>
        <v>0</v>
      </c>
      <c r="AP834" t="str">
        <f t="shared" si="540"/>
        <v/>
      </c>
      <c r="AQ834" t="str">
        <f t="shared" si="541"/>
        <v/>
      </c>
      <c r="AR834" t="str">
        <f t="shared" si="542"/>
        <v/>
      </c>
      <c r="AS834" t="str">
        <f t="shared" si="543"/>
        <v/>
      </c>
      <c r="AT834" t="str">
        <f t="shared" si="544"/>
        <v/>
      </c>
      <c r="AU834" t="str">
        <f t="shared" si="545"/>
        <v>80</v>
      </c>
      <c r="AV834" t="str">
        <f t="shared" si="546"/>
        <v/>
      </c>
      <c r="AW834" t="str">
        <f t="shared" si="547"/>
        <v xml:space="preserve">                              </v>
      </c>
      <c r="AX834" t="str">
        <f t="shared" si="548"/>
        <v>000000000000000</v>
      </c>
      <c r="AY834" t="str">
        <f t="shared" si="549"/>
        <v>000000000000000</v>
      </c>
      <c r="AZ834" t="str">
        <f t="shared" si="550"/>
        <v>000000000000000</v>
      </c>
      <c r="BA834" t="str">
        <f t="shared" si="551"/>
        <v>000000000000000</v>
      </c>
      <c r="BB834" t="str">
        <f t="shared" si="552"/>
        <v>000000000000000</v>
      </c>
      <c r="BC834" t="str">
        <f t="shared" si="553"/>
        <v>000000000000000</v>
      </c>
      <c r="BD834" t="str">
        <f t="shared" si="554"/>
        <v>000000000000000</v>
      </c>
      <c r="BE834" t="str">
        <f t="shared" si="555"/>
        <v>000000000000000</v>
      </c>
      <c r="BF834" t="str">
        <f t="shared" si="556"/>
        <v>PES</v>
      </c>
      <c r="BG834" t="str">
        <f t="shared" si="557"/>
        <v>0001000000</v>
      </c>
      <c r="BH834">
        <f t="shared" si="558"/>
        <v>1</v>
      </c>
      <c r="BI834" t="str">
        <f t="shared" si="559"/>
        <v xml:space="preserve"> </v>
      </c>
      <c r="BJ834" t="str">
        <f t="shared" si="560"/>
        <v>000000000000000</v>
      </c>
      <c r="BK834" t="str">
        <f t="shared" si="561"/>
        <v/>
      </c>
      <c r="BL834" t="str">
        <f t="shared" si="562"/>
        <v/>
      </c>
      <c r="BM834" t="str">
        <f t="shared" si="563"/>
        <v/>
      </c>
      <c r="BN834" t="str">
        <f t="shared" si="564"/>
        <v/>
      </c>
      <c r="BO834" t="str">
        <f t="shared" si="565"/>
        <v/>
      </c>
      <c r="BP834" t="str">
        <f t="shared" si="566"/>
        <v/>
      </c>
      <c r="BQ834" t="str">
        <f t="shared" si="567"/>
        <v/>
      </c>
      <c r="BR834" t="str">
        <f t="shared" si="568"/>
        <v/>
      </c>
      <c r="BS834" s="22" t="str">
        <f ca="1">IF(BT834="","",MAX($BS$5:INDIRECT(ADDRESS(ROW()-1,COLUMN())))+1)</f>
        <v/>
      </c>
      <c r="BT834" s="22" t="str">
        <f t="shared" si="569"/>
        <v/>
      </c>
      <c r="BU834" s="22" t="str">
        <f ca="1">IF(BV834="","",MAX($BU$5:INDIRECT(ADDRESS(ROW()-1,COLUMN())))+1)</f>
        <v/>
      </c>
      <c r="BV834" s="22" t="str">
        <f t="shared" si="570"/>
        <v/>
      </c>
    </row>
    <row r="835" spans="2:74">
      <c r="B835" s="39"/>
      <c r="C835" s="3"/>
      <c r="D835" s="3" t="str">
        <f t="shared" si="531"/>
        <v/>
      </c>
      <c r="E835" s="40"/>
      <c r="F835" s="40"/>
      <c r="G835" s="40">
        <f t="shared" si="538"/>
        <v>0</v>
      </c>
      <c r="H835" s="3">
        <v>80</v>
      </c>
      <c r="I835" s="3" t="str">
        <f t="shared" si="532"/>
        <v>C U I T</v>
      </c>
      <c r="J835" s="33"/>
      <c r="K835" s="3"/>
      <c r="L835" s="41"/>
      <c r="M835" s="41"/>
      <c r="N835" s="41"/>
      <c r="O835" s="41"/>
      <c r="P835" s="41"/>
      <c r="Q835" s="41"/>
      <c r="R835" s="41"/>
      <c r="S835" s="41"/>
      <c r="T835" s="3" t="s">
        <v>645</v>
      </c>
      <c r="U835" s="3" t="str">
        <f t="shared" si="533"/>
        <v>PESOS ARGENTINOS</v>
      </c>
      <c r="V835" s="41">
        <v>1</v>
      </c>
      <c r="W835" s="41">
        <v>1</v>
      </c>
      <c r="X835" s="3">
        <v>0</v>
      </c>
      <c r="Y835" s="3" t="str">
        <f t="shared" si="534"/>
        <v>NO CORRESPONDE</v>
      </c>
      <c r="Z835" s="3"/>
      <c r="AA835" s="39" t="str">
        <f t="shared" si="539"/>
        <v/>
      </c>
      <c r="AC835" s="46"/>
      <c r="AD835" s="7"/>
      <c r="AE835" s="3" t="str">
        <f t="shared" si="535"/>
        <v/>
      </c>
      <c r="AF835" s="47">
        <f t="shared" si="571"/>
        <v>0</v>
      </c>
      <c r="AG835" s="46"/>
      <c r="AH835" s="7"/>
      <c r="AI835" s="3" t="str">
        <f t="shared" si="536"/>
        <v/>
      </c>
      <c r="AJ835" s="47">
        <f t="shared" si="572"/>
        <v>0</v>
      </c>
      <c r="AK835" s="53">
        <f t="shared" si="573"/>
        <v>0</v>
      </c>
      <c r="AL835" s="53">
        <f t="shared" si="574"/>
        <v>0</v>
      </c>
      <c r="AN835" s="56">
        <f t="shared" si="537"/>
        <v>0</v>
      </c>
      <c r="AP835" t="str">
        <f t="shared" si="540"/>
        <v/>
      </c>
      <c r="AQ835" t="str">
        <f t="shared" si="541"/>
        <v/>
      </c>
      <c r="AR835" t="str">
        <f t="shared" si="542"/>
        <v/>
      </c>
      <c r="AS835" t="str">
        <f t="shared" si="543"/>
        <v/>
      </c>
      <c r="AT835" t="str">
        <f t="shared" si="544"/>
        <v/>
      </c>
      <c r="AU835" t="str">
        <f t="shared" si="545"/>
        <v>80</v>
      </c>
      <c r="AV835" t="str">
        <f t="shared" si="546"/>
        <v/>
      </c>
      <c r="AW835" t="str">
        <f t="shared" si="547"/>
        <v xml:space="preserve">                              </v>
      </c>
      <c r="AX835" t="str">
        <f t="shared" si="548"/>
        <v>000000000000000</v>
      </c>
      <c r="AY835" t="str">
        <f t="shared" si="549"/>
        <v>000000000000000</v>
      </c>
      <c r="AZ835" t="str">
        <f t="shared" si="550"/>
        <v>000000000000000</v>
      </c>
      <c r="BA835" t="str">
        <f t="shared" si="551"/>
        <v>000000000000000</v>
      </c>
      <c r="BB835" t="str">
        <f t="shared" si="552"/>
        <v>000000000000000</v>
      </c>
      <c r="BC835" t="str">
        <f t="shared" si="553"/>
        <v>000000000000000</v>
      </c>
      <c r="BD835" t="str">
        <f t="shared" si="554"/>
        <v>000000000000000</v>
      </c>
      <c r="BE835" t="str">
        <f t="shared" si="555"/>
        <v>000000000000000</v>
      </c>
      <c r="BF835" t="str">
        <f t="shared" si="556"/>
        <v>PES</v>
      </c>
      <c r="BG835" t="str">
        <f t="shared" si="557"/>
        <v>0001000000</v>
      </c>
      <c r="BH835">
        <f t="shared" si="558"/>
        <v>1</v>
      </c>
      <c r="BI835" t="str">
        <f t="shared" si="559"/>
        <v xml:space="preserve"> </v>
      </c>
      <c r="BJ835" t="str">
        <f t="shared" si="560"/>
        <v>000000000000000</v>
      </c>
      <c r="BK835" t="str">
        <f t="shared" si="561"/>
        <v/>
      </c>
      <c r="BL835" t="str">
        <f t="shared" si="562"/>
        <v/>
      </c>
      <c r="BM835" t="str">
        <f t="shared" si="563"/>
        <v/>
      </c>
      <c r="BN835" t="str">
        <f t="shared" si="564"/>
        <v/>
      </c>
      <c r="BO835" t="str">
        <f t="shared" si="565"/>
        <v/>
      </c>
      <c r="BP835" t="str">
        <f t="shared" si="566"/>
        <v/>
      </c>
      <c r="BQ835" t="str">
        <f t="shared" si="567"/>
        <v/>
      </c>
      <c r="BR835" t="str">
        <f t="shared" si="568"/>
        <v/>
      </c>
      <c r="BS835" s="22" t="str">
        <f ca="1">IF(BT835="","",MAX($BS$5:INDIRECT(ADDRESS(ROW()-1,COLUMN())))+1)</f>
        <v/>
      </c>
      <c r="BT835" s="22" t="str">
        <f t="shared" si="569"/>
        <v/>
      </c>
      <c r="BU835" s="22" t="str">
        <f ca="1">IF(BV835="","",MAX($BU$5:INDIRECT(ADDRESS(ROW()-1,COLUMN())))+1)</f>
        <v/>
      </c>
      <c r="BV835" s="22" t="str">
        <f t="shared" si="570"/>
        <v/>
      </c>
    </row>
    <row r="836" spans="2:74">
      <c r="B836" s="39"/>
      <c r="C836" s="3"/>
      <c r="D836" s="3" t="str">
        <f t="shared" si="531"/>
        <v/>
      </c>
      <c r="E836" s="40"/>
      <c r="F836" s="40"/>
      <c r="G836" s="40">
        <f t="shared" si="538"/>
        <v>0</v>
      </c>
      <c r="H836" s="3">
        <v>80</v>
      </c>
      <c r="I836" s="3" t="str">
        <f t="shared" si="532"/>
        <v>C U I T</v>
      </c>
      <c r="J836" s="33"/>
      <c r="K836" s="3"/>
      <c r="L836" s="41"/>
      <c r="M836" s="41"/>
      <c r="N836" s="41"/>
      <c r="O836" s="41"/>
      <c r="P836" s="41"/>
      <c r="Q836" s="41"/>
      <c r="R836" s="41"/>
      <c r="S836" s="41"/>
      <c r="T836" s="3" t="s">
        <v>645</v>
      </c>
      <c r="U836" s="3" t="str">
        <f t="shared" si="533"/>
        <v>PESOS ARGENTINOS</v>
      </c>
      <c r="V836" s="41">
        <v>1</v>
      </c>
      <c r="W836" s="41">
        <v>1</v>
      </c>
      <c r="X836" s="3">
        <v>0</v>
      </c>
      <c r="Y836" s="3" t="str">
        <f t="shared" si="534"/>
        <v>NO CORRESPONDE</v>
      </c>
      <c r="Z836" s="3"/>
      <c r="AA836" s="39" t="str">
        <f t="shared" si="539"/>
        <v/>
      </c>
      <c r="AC836" s="46"/>
      <c r="AD836" s="7"/>
      <c r="AE836" s="3" t="str">
        <f t="shared" si="535"/>
        <v/>
      </c>
      <c r="AF836" s="47">
        <f t="shared" si="571"/>
        <v>0</v>
      </c>
      <c r="AG836" s="46"/>
      <c r="AH836" s="7"/>
      <c r="AI836" s="3" t="str">
        <f t="shared" si="536"/>
        <v/>
      </c>
      <c r="AJ836" s="47">
        <f t="shared" si="572"/>
        <v>0</v>
      </c>
      <c r="AK836" s="53">
        <f t="shared" si="573"/>
        <v>0</v>
      </c>
      <c r="AL836" s="53">
        <f t="shared" si="574"/>
        <v>0</v>
      </c>
      <c r="AN836" s="56">
        <f t="shared" si="537"/>
        <v>0</v>
      </c>
      <c r="AP836" t="str">
        <f t="shared" si="540"/>
        <v/>
      </c>
      <c r="AQ836" t="str">
        <f t="shared" si="541"/>
        <v/>
      </c>
      <c r="AR836" t="str">
        <f t="shared" si="542"/>
        <v/>
      </c>
      <c r="AS836" t="str">
        <f t="shared" si="543"/>
        <v/>
      </c>
      <c r="AT836" t="str">
        <f t="shared" si="544"/>
        <v/>
      </c>
      <c r="AU836" t="str">
        <f t="shared" si="545"/>
        <v>80</v>
      </c>
      <c r="AV836" t="str">
        <f t="shared" si="546"/>
        <v/>
      </c>
      <c r="AW836" t="str">
        <f t="shared" si="547"/>
        <v xml:space="preserve">                              </v>
      </c>
      <c r="AX836" t="str">
        <f t="shared" si="548"/>
        <v>000000000000000</v>
      </c>
      <c r="AY836" t="str">
        <f t="shared" si="549"/>
        <v>000000000000000</v>
      </c>
      <c r="AZ836" t="str">
        <f t="shared" si="550"/>
        <v>000000000000000</v>
      </c>
      <c r="BA836" t="str">
        <f t="shared" si="551"/>
        <v>000000000000000</v>
      </c>
      <c r="BB836" t="str">
        <f t="shared" si="552"/>
        <v>000000000000000</v>
      </c>
      <c r="BC836" t="str">
        <f t="shared" si="553"/>
        <v>000000000000000</v>
      </c>
      <c r="BD836" t="str">
        <f t="shared" si="554"/>
        <v>000000000000000</v>
      </c>
      <c r="BE836" t="str">
        <f t="shared" si="555"/>
        <v>000000000000000</v>
      </c>
      <c r="BF836" t="str">
        <f t="shared" si="556"/>
        <v>PES</v>
      </c>
      <c r="BG836" t="str">
        <f t="shared" si="557"/>
        <v>0001000000</v>
      </c>
      <c r="BH836">
        <f t="shared" si="558"/>
        <v>1</v>
      </c>
      <c r="BI836" t="str">
        <f t="shared" si="559"/>
        <v xml:space="preserve"> </v>
      </c>
      <c r="BJ836" t="str">
        <f t="shared" si="560"/>
        <v>000000000000000</v>
      </c>
      <c r="BK836" t="str">
        <f t="shared" si="561"/>
        <v/>
      </c>
      <c r="BL836" t="str">
        <f t="shared" si="562"/>
        <v/>
      </c>
      <c r="BM836" t="str">
        <f t="shared" si="563"/>
        <v/>
      </c>
      <c r="BN836" t="str">
        <f t="shared" si="564"/>
        <v/>
      </c>
      <c r="BO836" t="str">
        <f t="shared" si="565"/>
        <v/>
      </c>
      <c r="BP836" t="str">
        <f t="shared" si="566"/>
        <v/>
      </c>
      <c r="BQ836" t="str">
        <f t="shared" si="567"/>
        <v/>
      </c>
      <c r="BR836" t="str">
        <f t="shared" si="568"/>
        <v/>
      </c>
      <c r="BS836" s="22" t="str">
        <f ca="1">IF(BT836="","",MAX($BS$5:INDIRECT(ADDRESS(ROW()-1,COLUMN())))+1)</f>
        <v/>
      </c>
      <c r="BT836" s="22" t="str">
        <f t="shared" si="569"/>
        <v/>
      </c>
      <c r="BU836" s="22" t="str">
        <f ca="1">IF(BV836="","",MAX($BU$5:INDIRECT(ADDRESS(ROW()-1,COLUMN())))+1)</f>
        <v/>
      </c>
      <c r="BV836" s="22" t="str">
        <f t="shared" si="570"/>
        <v/>
      </c>
    </row>
    <row r="837" spans="2:74">
      <c r="B837" s="39"/>
      <c r="C837" s="3"/>
      <c r="D837" s="3" t="str">
        <f t="shared" si="531"/>
        <v/>
      </c>
      <c r="E837" s="40"/>
      <c r="F837" s="40"/>
      <c r="G837" s="40">
        <f t="shared" si="538"/>
        <v>0</v>
      </c>
      <c r="H837" s="3">
        <v>80</v>
      </c>
      <c r="I837" s="3" t="str">
        <f t="shared" si="532"/>
        <v>C U I T</v>
      </c>
      <c r="J837" s="33"/>
      <c r="K837" s="3"/>
      <c r="L837" s="41"/>
      <c r="M837" s="41"/>
      <c r="N837" s="41"/>
      <c r="O837" s="41"/>
      <c r="P837" s="41"/>
      <c r="Q837" s="41"/>
      <c r="R837" s="41"/>
      <c r="S837" s="41"/>
      <c r="T837" s="3" t="s">
        <v>645</v>
      </c>
      <c r="U837" s="3" t="str">
        <f t="shared" si="533"/>
        <v>PESOS ARGENTINOS</v>
      </c>
      <c r="V837" s="41">
        <v>1</v>
      </c>
      <c r="W837" s="41">
        <v>1</v>
      </c>
      <c r="X837" s="3">
        <v>0</v>
      </c>
      <c r="Y837" s="3" t="str">
        <f t="shared" si="534"/>
        <v>NO CORRESPONDE</v>
      </c>
      <c r="Z837" s="3"/>
      <c r="AA837" s="39" t="str">
        <f t="shared" si="539"/>
        <v/>
      </c>
      <c r="AC837" s="46"/>
      <c r="AD837" s="7"/>
      <c r="AE837" s="3" t="str">
        <f t="shared" si="535"/>
        <v/>
      </c>
      <c r="AF837" s="47">
        <f t="shared" si="571"/>
        <v>0</v>
      </c>
      <c r="AG837" s="46"/>
      <c r="AH837" s="7"/>
      <c r="AI837" s="3" t="str">
        <f t="shared" si="536"/>
        <v/>
      </c>
      <c r="AJ837" s="47">
        <f t="shared" si="572"/>
        <v>0</v>
      </c>
      <c r="AK837" s="53">
        <f t="shared" si="573"/>
        <v>0</v>
      </c>
      <c r="AL837" s="53">
        <f t="shared" si="574"/>
        <v>0</v>
      </c>
      <c r="AN837" s="56">
        <f t="shared" si="537"/>
        <v>0</v>
      </c>
      <c r="AP837" t="str">
        <f t="shared" si="540"/>
        <v/>
      </c>
      <c r="AQ837" t="str">
        <f t="shared" si="541"/>
        <v/>
      </c>
      <c r="AR837" t="str">
        <f t="shared" si="542"/>
        <v/>
      </c>
      <c r="AS837" t="str">
        <f t="shared" si="543"/>
        <v/>
      </c>
      <c r="AT837" t="str">
        <f t="shared" si="544"/>
        <v/>
      </c>
      <c r="AU837" t="str">
        <f t="shared" si="545"/>
        <v>80</v>
      </c>
      <c r="AV837" t="str">
        <f t="shared" si="546"/>
        <v/>
      </c>
      <c r="AW837" t="str">
        <f t="shared" si="547"/>
        <v xml:space="preserve">                              </v>
      </c>
      <c r="AX837" t="str">
        <f t="shared" si="548"/>
        <v>000000000000000</v>
      </c>
      <c r="AY837" t="str">
        <f t="shared" si="549"/>
        <v>000000000000000</v>
      </c>
      <c r="AZ837" t="str">
        <f t="shared" si="550"/>
        <v>000000000000000</v>
      </c>
      <c r="BA837" t="str">
        <f t="shared" si="551"/>
        <v>000000000000000</v>
      </c>
      <c r="BB837" t="str">
        <f t="shared" si="552"/>
        <v>000000000000000</v>
      </c>
      <c r="BC837" t="str">
        <f t="shared" si="553"/>
        <v>000000000000000</v>
      </c>
      <c r="BD837" t="str">
        <f t="shared" si="554"/>
        <v>000000000000000</v>
      </c>
      <c r="BE837" t="str">
        <f t="shared" si="555"/>
        <v>000000000000000</v>
      </c>
      <c r="BF837" t="str">
        <f t="shared" si="556"/>
        <v>PES</v>
      </c>
      <c r="BG837" t="str">
        <f t="shared" si="557"/>
        <v>0001000000</v>
      </c>
      <c r="BH837">
        <f t="shared" si="558"/>
        <v>1</v>
      </c>
      <c r="BI837" t="str">
        <f t="shared" si="559"/>
        <v xml:space="preserve"> </v>
      </c>
      <c r="BJ837" t="str">
        <f t="shared" si="560"/>
        <v>000000000000000</v>
      </c>
      <c r="BK837" t="str">
        <f t="shared" si="561"/>
        <v/>
      </c>
      <c r="BL837" t="str">
        <f t="shared" si="562"/>
        <v/>
      </c>
      <c r="BM837" t="str">
        <f t="shared" si="563"/>
        <v/>
      </c>
      <c r="BN837" t="str">
        <f t="shared" si="564"/>
        <v/>
      </c>
      <c r="BO837" t="str">
        <f t="shared" si="565"/>
        <v/>
      </c>
      <c r="BP837" t="str">
        <f t="shared" si="566"/>
        <v/>
      </c>
      <c r="BQ837" t="str">
        <f t="shared" si="567"/>
        <v/>
      </c>
      <c r="BR837" t="str">
        <f t="shared" si="568"/>
        <v/>
      </c>
      <c r="BS837" s="22" t="str">
        <f ca="1">IF(BT837="","",MAX($BS$5:INDIRECT(ADDRESS(ROW()-1,COLUMN())))+1)</f>
        <v/>
      </c>
      <c r="BT837" s="22" t="str">
        <f t="shared" si="569"/>
        <v/>
      </c>
      <c r="BU837" s="22" t="str">
        <f ca="1">IF(BV837="","",MAX($BU$5:INDIRECT(ADDRESS(ROW()-1,COLUMN())))+1)</f>
        <v/>
      </c>
      <c r="BV837" s="22" t="str">
        <f t="shared" si="570"/>
        <v/>
      </c>
    </row>
    <row r="838" spans="2:74">
      <c r="B838" s="39"/>
      <c r="C838" s="3"/>
      <c r="D838" s="3" t="str">
        <f t="shared" si="531"/>
        <v/>
      </c>
      <c r="E838" s="40"/>
      <c r="F838" s="40"/>
      <c r="G838" s="40">
        <f t="shared" si="538"/>
        <v>0</v>
      </c>
      <c r="H838" s="3">
        <v>80</v>
      </c>
      <c r="I838" s="3" t="str">
        <f t="shared" si="532"/>
        <v>C U I T</v>
      </c>
      <c r="J838" s="33"/>
      <c r="K838" s="3"/>
      <c r="L838" s="41"/>
      <c r="M838" s="41"/>
      <c r="N838" s="41"/>
      <c r="O838" s="41"/>
      <c r="P838" s="41"/>
      <c r="Q838" s="41"/>
      <c r="R838" s="41"/>
      <c r="S838" s="41"/>
      <c r="T838" s="3" t="s">
        <v>645</v>
      </c>
      <c r="U838" s="3" t="str">
        <f t="shared" si="533"/>
        <v>PESOS ARGENTINOS</v>
      </c>
      <c r="V838" s="41">
        <v>1</v>
      </c>
      <c r="W838" s="41">
        <v>1</v>
      </c>
      <c r="X838" s="3">
        <v>0</v>
      </c>
      <c r="Y838" s="3" t="str">
        <f t="shared" si="534"/>
        <v>NO CORRESPONDE</v>
      </c>
      <c r="Z838" s="3"/>
      <c r="AA838" s="39" t="str">
        <f t="shared" si="539"/>
        <v/>
      </c>
      <c r="AC838" s="46"/>
      <c r="AD838" s="7"/>
      <c r="AE838" s="3" t="str">
        <f t="shared" si="535"/>
        <v/>
      </c>
      <c r="AF838" s="47">
        <f t="shared" si="571"/>
        <v>0</v>
      </c>
      <c r="AG838" s="46"/>
      <c r="AH838" s="7"/>
      <c r="AI838" s="3" t="str">
        <f t="shared" si="536"/>
        <v/>
      </c>
      <c r="AJ838" s="47">
        <f t="shared" si="572"/>
        <v>0</v>
      </c>
      <c r="AK838" s="53">
        <f t="shared" si="573"/>
        <v>0</v>
      </c>
      <c r="AL838" s="53">
        <f t="shared" si="574"/>
        <v>0</v>
      </c>
      <c r="AN838" s="56">
        <f t="shared" si="537"/>
        <v>0</v>
      </c>
      <c r="AP838" t="str">
        <f t="shared" si="540"/>
        <v/>
      </c>
      <c r="AQ838" t="str">
        <f t="shared" si="541"/>
        <v/>
      </c>
      <c r="AR838" t="str">
        <f t="shared" si="542"/>
        <v/>
      </c>
      <c r="AS838" t="str">
        <f t="shared" si="543"/>
        <v/>
      </c>
      <c r="AT838" t="str">
        <f t="shared" si="544"/>
        <v/>
      </c>
      <c r="AU838" t="str">
        <f t="shared" si="545"/>
        <v>80</v>
      </c>
      <c r="AV838" t="str">
        <f t="shared" si="546"/>
        <v/>
      </c>
      <c r="AW838" t="str">
        <f t="shared" si="547"/>
        <v xml:space="preserve">                              </v>
      </c>
      <c r="AX838" t="str">
        <f t="shared" si="548"/>
        <v>000000000000000</v>
      </c>
      <c r="AY838" t="str">
        <f t="shared" si="549"/>
        <v>000000000000000</v>
      </c>
      <c r="AZ838" t="str">
        <f t="shared" si="550"/>
        <v>000000000000000</v>
      </c>
      <c r="BA838" t="str">
        <f t="shared" si="551"/>
        <v>000000000000000</v>
      </c>
      <c r="BB838" t="str">
        <f t="shared" si="552"/>
        <v>000000000000000</v>
      </c>
      <c r="BC838" t="str">
        <f t="shared" si="553"/>
        <v>000000000000000</v>
      </c>
      <c r="BD838" t="str">
        <f t="shared" si="554"/>
        <v>000000000000000</v>
      </c>
      <c r="BE838" t="str">
        <f t="shared" si="555"/>
        <v>000000000000000</v>
      </c>
      <c r="BF838" t="str">
        <f t="shared" si="556"/>
        <v>PES</v>
      </c>
      <c r="BG838" t="str">
        <f t="shared" si="557"/>
        <v>0001000000</v>
      </c>
      <c r="BH838">
        <f t="shared" si="558"/>
        <v>1</v>
      </c>
      <c r="BI838" t="str">
        <f t="shared" si="559"/>
        <v xml:space="preserve"> </v>
      </c>
      <c r="BJ838" t="str">
        <f t="shared" si="560"/>
        <v>000000000000000</v>
      </c>
      <c r="BK838" t="str">
        <f t="shared" si="561"/>
        <v/>
      </c>
      <c r="BL838" t="str">
        <f t="shared" si="562"/>
        <v/>
      </c>
      <c r="BM838" t="str">
        <f t="shared" si="563"/>
        <v/>
      </c>
      <c r="BN838" t="str">
        <f t="shared" si="564"/>
        <v/>
      </c>
      <c r="BO838" t="str">
        <f t="shared" si="565"/>
        <v/>
      </c>
      <c r="BP838" t="str">
        <f t="shared" si="566"/>
        <v/>
      </c>
      <c r="BQ838" t="str">
        <f t="shared" si="567"/>
        <v/>
      </c>
      <c r="BR838" t="str">
        <f t="shared" si="568"/>
        <v/>
      </c>
      <c r="BS838" s="22" t="str">
        <f ca="1">IF(BT838="","",MAX($BS$5:INDIRECT(ADDRESS(ROW()-1,COLUMN())))+1)</f>
        <v/>
      </c>
      <c r="BT838" s="22" t="str">
        <f t="shared" si="569"/>
        <v/>
      </c>
      <c r="BU838" s="22" t="str">
        <f ca="1">IF(BV838="","",MAX($BU$5:INDIRECT(ADDRESS(ROW()-1,COLUMN())))+1)</f>
        <v/>
      </c>
      <c r="BV838" s="22" t="str">
        <f t="shared" si="570"/>
        <v/>
      </c>
    </row>
    <row r="839" spans="2:74">
      <c r="B839" s="39"/>
      <c r="C839" s="3"/>
      <c r="D839" s="3" t="str">
        <f t="shared" ref="D839:D902" si="575">IFERROR(VLOOKUP(C839,T_CompVentas,2,FALSE),"")</f>
        <v/>
      </c>
      <c r="E839" s="40"/>
      <c r="F839" s="40"/>
      <c r="G839" s="40">
        <f t="shared" si="538"/>
        <v>0</v>
      </c>
      <c r="H839" s="3">
        <v>80</v>
      </c>
      <c r="I839" s="3" t="str">
        <f t="shared" ref="I839:I902" si="576">IFERROR(IF(H839="","",VLOOKUP(H839,T_Documentos,2,FALSE)),"")</f>
        <v>C U I T</v>
      </c>
      <c r="J839" s="33"/>
      <c r="K839" s="3"/>
      <c r="L839" s="41"/>
      <c r="M839" s="41"/>
      <c r="N839" s="41"/>
      <c r="O839" s="41"/>
      <c r="P839" s="41"/>
      <c r="Q839" s="41"/>
      <c r="R839" s="41"/>
      <c r="S839" s="41"/>
      <c r="T839" s="3" t="s">
        <v>645</v>
      </c>
      <c r="U839" s="3" t="str">
        <f t="shared" ref="U839:U902" si="577">IFERROR(VLOOKUP(T839,T_Monedas,2,FALSE),"")</f>
        <v>PESOS ARGENTINOS</v>
      </c>
      <c r="V839" s="41">
        <v>1</v>
      </c>
      <c r="W839" s="41">
        <v>1</v>
      </c>
      <c r="X839" s="3">
        <v>0</v>
      </c>
      <c r="Y839" s="3" t="str">
        <f t="shared" ref="Y839:Y902" si="578">VLOOKUP(X839,T_CodOperVentas,2,FALSE)</f>
        <v>NO CORRESPONDE</v>
      </c>
      <c r="Z839" s="3"/>
      <c r="AA839" s="39" t="str">
        <f t="shared" si="539"/>
        <v/>
      </c>
      <c r="AC839" s="46"/>
      <c r="AD839" s="7"/>
      <c r="AE839" s="3" t="str">
        <f t="shared" ref="AE839:AE902" si="579">IFERROR(IF(AD839="","",VLOOKUP(AD839,T_Alicuotas,2,FALSE)),"ERROR")</f>
        <v/>
      </c>
      <c r="AF839" s="47">
        <f t="shared" si="571"/>
        <v>0</v>
      </c>
      <c r="AG839" s="46"/>
      <c r="AH839" s="7"/>
      <c r="AI839" s="3" t="str">
        <f t="shared" ref="AI839:AI902" si="580">IFERROR(IF(AH839="","",VLOOKUP(AH839,T_Alicuotas,2,FALSE)),"ERROR")</f>
        <v/>
      </c>
      <c r="AJ839" s="47">
        <f t="shared" si="572"/>
        <v>0</v>
      </c>
      <c r="AK839" s="53">
        <f t="shared" si="573"/>
        <v>0</v>
      </c>
      <c r="AL839" s="53">
        <f t="shared" si="574"/>
        <v>0</v>
      </c>
      <c r="AN839" s="56">
        <f t="shared" ref="AN839:AN902" si="581">+L839-M839-N839-O839-P839-Q839-R839-S839-AC839-AF839-AG839-AJ839</f>
        <v>0</v>
      </c>
      <c r="AP839" t="str">
        <f t="shared" si="540"/>
        <v/>
      </c>
      <c r="AQ839" t="str">
        <f t="shared" si="541"/>
        <v/>
      </c>
      <c r="AR839" t="str">
        <f t="shared" si="542"/>
        <v/>
      </c>
      <c r="AS839" t="str">
        <f t="shared" si="543"/>
        <v/>
      </c>
      <c r="AT839" t="str">
        <f t="shared" si="544"/>
        <v/>
      </c>
      <c r="AU839" t="str">
        <f t="shared" si="545"/>
        <v>80</v>
      </c>
      <c r="AV839" t="str">
        <f t="shared" si="546"/>
        <v/>
      </c>
      <c r="AW839" t="str">
        <f t="shared" si="547"/>
        <v xml:space="preserve">                              </v>
      </c>
      <c r="AX839" t="str">
        <f t="shared" si="548"/>
        <v>000000000000000</v>
      </c>
      <c r="AY839" t="str">
        <f t="shared" si="549"/>
        <v>000000000000000</v>
      </c>
      <c r="AZ839" t="str">
        <f t="shared" si="550"/>
        <v>000000000000000</v>
      </c>
      <c r="BA839" t="str">
        <f t="shared" si="551"/>
        <v>000000000000000</v>
      </c>
      <c r="BB839" t="str">
        <f t="shared" si="552"/>
        <v>000000000000000</v>
      </c>
      <c r="BC839" t="str">
        <f t="shared" si="553"/>
        <v>000000000000000</v>
      </c>
      <c r="BD839" t="str">
        <f t="shared" si="554"/>
        <v>000000000000000</v>
      </c>
      <c r="BE839" t="str">
        <f t="shared" si="555"/>
        <v>000000000000000</v>
      </c>
      <c r="BF839" t="str">
        <f t="shared" si="556"/>
        <v>PES</v>
      </c>
      <c r="BG839" t="str">
        <f t="shared" si="557"/>
        <v>0001000000</v>
      </c>
      <c r="BH839">
        <f t="shared" si="558"/>
        <v>1</v>
      </c>
      <c r="BI839" t="str">
        <f t="shared" si="559"/>
        <v xml:space="preserve"> </v>
      </c>
      <c r="BJ839" t="str">
        <f t="shared" si="560"/>
        <v>000000000000000</v>
      </c>
      <c r="BK839" t="str">
        <f t="shared" si="561"/>
        <v/>
      </c>
      <c r="BL839" t="str">
        <f t="shared" si="562"/>
        <v/>
      </c>
      <c r="BM839" t="str">
        <f t="shared" si="563"/>
        <v/>
      </c>
      <c r="BN839" t="str">
        <f t="shared" si="564"/>
        <v/>
      </c>
      <c r="BO839" t="str">
        <f t="shared" si="565"/>
        <v/>
      </c>
      <c r="BP839" t="str">
        <f t="shared" si="566"/>
        <v/>
      </c>
      <c r="BQ839" t="str">
        <f t="shared" si="567"/>
        <v/>
      </c>
      <c r="BR839" t="str">
        <f t="shared" si="568"/>
        <v/>
      </c>
      <c r="BS839" s="22" t="str">
        <f ca="1">IF(BT839="","",MAX($BS$5:INDIRECT(ADDRESS(ROW()-1,COLUMN())))+1)</f>
        <v/>
      </c>
      <c r="BT839" s="22" t="str">
        <f t="shared" si="569"/>
        <v/>
      </c>
      <c r="BU839" s="22" t="str">
        <f ca="1">IF(BV839="","",MAX($BU$5:INDIRECT(ADDRESS(ROW()-1,COLUMN())))+1)</f>
        <v/>
      </c>
      <c r="BV839" s="22" t="str">
        <f t="shared" si="570"/>
        <v/>
      </c>
    </row>
    <row r="840" spans="2:74">
      <c r="B840" s="39"/>
      <c r="C840" s="3"/>
      <c r="D840" s="3" t="str">
        <f t="shared" si="575"/>
        <v/>
      </c>
      <c r="E840" s="40"/>
      <c r="F840" s="40"/>
      <c r="G840" s="40">
        <f t="shared" ref="G840:G903" si="582">+F840</f>
        <v>0</v>
      </c>
      <c r="H840" s="3">
        <v>80</v>
      </c>
      <c r="I840" s="3" t="str">
        <f t="shared" si="576"/>
        <v>C U I T</v>
      </c>
      <c r="J840" s="33"/>
      <c r="K840" s="3"/>
      <c r="L840" s="41"/>
      <c r="M840" s="41"/>
      <c r="N840" s="41"/>
      <c r="O840" s="41"/>
      <c r="P840" s="41"/>
      <c r="Q840" s="41"/>
      <c r="R840" s="41"/>
      <c r="S840" s="41"/>
      <c r="T840" s="3" t="s">
        <v>645</v>
      </c>
      <c r="U840" s="3" t="str">
        <f t="shared" si="577"/>
        <v>PESOS ARGENTINOS</v>
      </c>
      <c r="V840" s="41">
        <v>1</v>
      </c>
      <c r="W840" s="41">
        <v>1</v>
      </c>
      <c r="X840" s="3">
        <v>0</v>
      </c>
      <c r="Y840" s="3" t="str">
        <f t="shared" si="578"/>
        <v>NO CORRESPONDE</v>
      </c>
      <c r="Z840" s="3"/>
      <c r="AA840" s="39" t="str">
        <f t="shared" ref="AA840:AA903" si="583">IF(B840="","",B840)</f>
        <v/>
      </c>
      <c r="AC840" s="46"/>
      <c r="AD840" s="7"/>
      <c r="AE840" s="3" t="str">
        <f t="shared" si="579"/>
        <v/>
      </c>
      <c r="AF840" s="47">
        <f t="shared" si="571"/>
        <v>0</v>
      </c>
      <c r="AG840" s="46"/>
      <c r="AH840" s="7"/>
      <c r="AI840" s="3" t="str">
        <f t="shared" si="580"/>
        <v/>
      </c>
      <c r="AJ840" s="47">
        <f t="shared" si="572"/>
        <v>0</v>
      </c>
      <c r="AK840" s="53">
        <f t="shared" si="573"/>
        <v>0</v>
      </c>
      <c r="AL840" s="53">
        <f t="shared" si="574"/>
        <v>0</v>
      </c>
      <c r="AN840" s="56">
        <f t="shared" si="581"/>
        <v>0</v>
      </c>
      <c r="AP840" t="str">
        <f t="shared" ref="AP840:AP903" si="584">IF(B840="","",TEXT(B840,"yyyymmdd"))</f>
        <v/>
      </c>
      <c r="AQ840" t="str">
        <f t="shared" ref="AQ840:AQ903" si="585">IF(C840="","",TEXT(C840,"000"))</f>
        <v/>
      </c>
      <c r="AR840" t="str">
        <f t="shared" ref="AR840:AR903" si="586">TEXT(RIGHT(E840,4),"00000")</f>
        <v/>
      </c>
      <c r="AS840" t="str">
        <f t="shared" ref="AS840:AS903" si="587">TEXT(RIGHT(F840,8),"00000000000000000000")</f>
        <v/>
      </c>
      <c r="AT840" t="str">
        <f t="shared" ref="AT840:AT903" si="588">IF(C840="","",TEXT(RIGHT(VALUE(G840),8),"00000000000000000000"))</f>
        <v/>
      </c>
      <c r="AU840" t="str">
        <f t="shared" ref="AU840:AU903" si="589">TEXT(RIGHT(H840,4),"00")</f>
        <v>80</v>
      </c>
      <c r="AV840" t="str">
        <f t="shared" ref="AV840:AV903" si="590">TEXT(SUBSTITUTE(J840,"-",""),"00000000000000000000")</f>
        <v/>
      </c>
      <c r="AW840" t="str">
        <f t="shared" ref="AW840:AW903" si="591">IF(LEN(K840)&gt;30,LEFT(K840,30),K840&amp;REPT(" ",30-LEN(K840)))</f>
        <v xml:space="preserve">                              </v>
      </c>
      <c r="AX840" t="str">
        <f t="shared" ref="AX840:AX903" si="592">IF(L840&lt;0,SUBSTITUTE(TEXT(L840,"000000000000,00"),",",""),SUBSTITUTE(TEXT(L840,"0000000000000,00"),",",""))</f>
        <v>000000000000000</v>
      </c>
      <c r="AY840" t="str">
        <f t="shared" ref="AY840:AY903" si="593">IF(M840&lt;0,SUBSTITUTE(TEXT(M840,"000000000000,00"),",",""),SUBSTITUTE(TEXT(M840,"0000000000000,00"),",",""))</f>
        <v>000000000000000</v>
      </c>
      <c r="AZ840" t="str">
        <f t="shared" ref="AZ840:AZ903" si="594">IF(N840&lt;0,SUBSTITUTE(TEXT(N840,"000000000000,00"),",",""),SUBSTITUTE(TEXT(N840,"0000000000000,00"),",",""))</f>
        <v>000000000000000</v>
      </c>
      <c r="BA840" t="str">
        <f t="shared" ref="BA840:BA903" si="595">IF(O840&lt;0,SUBSTITUTE(TEXT(O840,"000000000000,00"),",",""),SUBSTITUTE(TEXT(O840,"0000000000000,00"),",",""))</f>
        <v>000000000000000</v>
      </c>
      <c r="BB840" t="str">
        <f t="shared" ref="BB840:BB903" si="596">IF(P840&lt;0,SUBSTITUTE(TEXT(P840,"000000000000,00"),",",""),SUBSTITUTE(TEXT(P840,"0000000000000,00"),",",""))</f>
        <v>000000000000000</v>
      </c>
      <c r="BC840" t="str">
        <f t="shared" ref="BC840:BC903" si="597">IF(Q840&lt;0,SUBSTITUTE(TEXT(Q840,"000000000000,00"),",",""),SUBSTITUTE(TEXT(Q840,"0000000000000,00"),",",""))</f>
        <v>000000000000000</v>
      </c>
      <c r="BD840" t="str">
        <f t="shared" ref="BD840:BD903" si="598">IF(R840&lt;0,SUBSTITUTE(TEXT(R840,"000000000000,00"),",",""),SUBSTITUTE(TEXT(R840,"0000000000000,00"),",",""))</f>
        <v>000000000000000</v>
      </c>
      <c r="BE840" t="str">
        <f t="shared" ref="BE840:BE903" si="599">IF(S840&lt;0,SUBSTITUTE(TEXT(S840,"000000000000,00"),",",""),SUBSTITUTE(TEXT(S840,"0000000000000,00"),",",""))</f>
        <v>000000000000000</v>
      </c>
      <c r="BF840" t="str">
        <f t="shared" ref="BF840:BF903" si="600">TEXT(T840,"000")</f>
        <v>PES</v>
      </c>
      <c r="BG840" t="str">
        <f t="shared" ref="BG840:BG903" si="601">IF(V840&lt;0,SUBSTITUTE(TEXT(V840,"000,000000"),",",""),SUBSTITUTE(TEXT(V840,"0000,000000"),",",""))</f>
        <v>0001000000</v>
      </c>
      <c r="BH840">
        <f t="shared" ref="BH840:BH903" si="602">W840</f>
        <v>1</v>
      </c>
      <c r="BI840" t="str">
        <f t="shared" ref="BI840:BI903" si="603">IF(X840=0," ",X840)</f>
        <v xml:space="preserve"> </v>
      </c>
      <c r="BJ840" t="str">
        <f t="shared" ref="BJ840:BJ903" si="604">IF(Z840&lt;0,SUBSTITUTE(TEXT(Z840,"000000000000,00"),",",""),SUBSTITUTE(TEXT(Z840,"0000000000000,00"),",",""))</f>
        <v>000000000000000</v>
      </c>
      <c r="BK840" t="str">
        <f t="shared" ref="BK840:BK903" si="605">IF(AA840="","",TEXT(AA840,"yyyymmdd"))</f>
        <v/>
      </c>
      <c r="BL840" t="str">
        <f t="shared" ref="BL840:BL903" si="606">IF(OR(AC840="",AC840=0),"",IF(AC840&lt;0,SUBSTITUTE(TEXT(AC840,"000000000000,00"),",",""),SUBSTITUTE(TEXT(AC840,"0000000000000,00"),",","")))</f>
        <v/>
      </c>
      <c r="BM840" t="str">
        <f t="shared" ref="BM840:BM903" si="607">IF(OR(AE840="",AE840=0),"",TEXT(AE840,"0000"))</f>
        <v/>
      </c>
      <c r="BN840" t="str">
        <f t="shared" ref="BN840:BN903" si="608">IF(OR(AF840="",AF840=0),"",IF(AF840&lt;0,SUBSTITUTE(TEXT(AF840,"000000000000,00"),",",""),SUBSTITUTE(TEXT(AF840,"0000000000000,00"),",","")))</f>
        <v/>
      </c>
      <c r="BO840" t="str">
        <f t="shared" ref="BO840:BO903" si="609">IF(OR(AG840="",AG840=0),"",IF(AG840&lt;0,SUBSTITUTE(TEXT(AG840,"000000000000,00"),",",""),SUBSTITUTE(TEXT(AG840,"0000000000000,00"),",","")))</f>
        <v/>
      </c>
      <c r="BP840" t="str">
        <f t="shared" ref="BP840:BP903" si="610">IF(OR(AI840="",AI840=0),"",TEXT(AI840,"0000"))</f>
        <v/>
      </c>
      <c r="BQ840" t="str">
        <f t="shared" ref="BQ840:BQ903" si="611">IF(OR(AJ840="",AJ840=0),"",IF(AJ840&lt;0,SUBSTITUTE(TEXT(AJ840,"000000000000,00"),",",""),SUBSTITUTE(TEXT(AJ840,"0000000000000,00"),",","")))</f>
        <v/>
      </c>
      <c r="BR840" t="str">
        <f t="shared" ref="BR840:BR903" si="612">IF(B840="","",AP840&amp;AQ840&amp;AR840&amp;AS840&amp;AT840&amp;AU840&amp;AV840&amp;AW840&amp;AX840&amp;AY840&amp;AZ840&amp;BA840&amp;BB840&amp;BC840&amp;BD840&amp;BE840&amp;BF840&amp;BG840&amp;BH840&amp;BI840&amp;BJ840&amp;BK840)</f>
        <v/>
      </c>
      <c r="BS840" s="22" t="str">
        <f ca="1">IF(BT840="","",MAX($BS$5:INDIRECT(ADDRESS(ROW()-1,COLUMN())))+1)</f>
        <v/>
      </c>
      <c r="BT840" s="22" t="str">
        <f t="shared" ref="BT840:BT903" si="613">IF(BL840="","",AQ840&amp;AR840&amp;AS840&amp;BL840&amp;BM840&amp;BN840)</f>
        <v/>
      </c>
      <c r="BU840" s="22" t="str">
        <f ca="1">IF(BV840="","",MAX($BU$5:INDIRECT(ADDRESS(ROW()-1,COLUMN())))+1)</f>
        <v/>
      </c>
      <c r="BV840" s="22" t="str">
        <f t="shared" ref="BV840:BV903" si="614">IF(BO840="","",AQ840&amp;AR840&amp;AS840&amp;BO840&amp;BP840&amp;BQ840)</f>
        <v/>
      </c>
    </row>
    <row r="841" spans="2:74">
      <c r="B841" s="39"/>
      <c r="C841" s="3"/>
      <c r="D841" s="3" t="str">
        <f t="shared" si="575"/>
        <v/>
      </c>
      <c r="E841" s="40"/>
      <c r="F841" s="40"/>
      <c r="G841" s="40">
        <f t="shared" si="582"/>
        <v>0</v>
      </c>
      <c r="H841" s="3">
        <v>80</v>
      </c>
      <c r="I841" s="3" t="str">
        <f t="shared" si="576"/>
        <v>C U I T</v>
      </c>
      <c r="J841" s="33"/>
      <c r="K841" s="3"/>
      <c r="L841" s="41"/>
      <c r="M841" s="41"/>
      <c r="N841" s="41"/>
      <c r="O841" s="41"/>
      <c r="P841" s="41"/>
      <c r="Q841" s="41"/>
      <c r="R841" s="41"/>
      <c r="S841" s="41"/>
      <c r="T841" s="3" t="s">
        <v>645</v>
      </c>
      <c r="U841" s="3" t="str">
        <f t="shared" si="577"/>
        <v>PESOS ARGENTINOS</v>
      </c>
      <c r="V841" s="41">
        <v>1</v>
      </c>
      <c r="W841" s="41">
        <v>1</v>
      </c>
      <c r="X841" s="3">
        <v>0</v>
      </c>
      <c r="Y841" s="3" t="str">
        <f t="shared" si="578"/>
        <v>NO CORRESPONDE</v>
      </c>
      <c r="Z841" s="3"/>
      <c r="AA841" s="39" t="str">
        <f t="shared" si="583"/>
        <v/>
      </c>
      <c r="AC841" s="46"/>
      <c r="AD841" s="7"/>
      <c r="AE841" s="3" t="str">
        <f t="shared" si="579"/>
        <v/>
      </c>
      <c r="AF841" s="47">
        <f t="shared" ref="AF841:AF904" si="615">ROUND(AC841*AD841/100,2)</f>
        <v>0</v>
      </c>
      <c r="AG841" s="46"/>
      <c r="AH841" s="7"/>
      <c r="AI841" s="3" t="str">
        <f t="shared" si="580"/>
        <v/>
      </c>
      <c r="AJ841" s="47">
        <f t="shared" ref="AJ841:AJ904" si="616">ROUND(AG841*AH841/100,2)</f>
        <v>0</v>
      </c>
      <c r="AK841" s="53">
        <f t="shared" ref="AK841:AK904" si="617">+AC841+AG841</f>
        <v>0</v>
      </c>
      <c r="AL841" s="53">
        <f t="shared" ref="AL841:AL904" si="618">+AF841+AJ841</f>
        <v>0</v>
      </c>
      <c r="AN841" s="56">
        <f t="shared" si="581"/>
        <v>0</v>
      </c>
      <c r="AP841" t="str">
        <f t="shared" si="584"/>
        <v/>
      </c>
      <c r="AQ841" t="str">
        <f t="shared" si="585"/>
        <v/>
      </c>
      <c r="AR841" t="str">
        <f t="shared" si="586"/>
        <v/>
      </c>
      <c r="AS841" t="str">
        <f t="shared" si="587"/>
        <v/>
      </c>
      <c r="AT841" t="str">
        <f t="shared" si="588"/>
        <v/>
      </c>
      <c r="AU841" t="str">
        <f t="shared" si="589"/>
        <v>80</v>
      </c>
      <c r="AV841" t="str">
        <f t="shared" si="590"/>
        <v/>
      </c>
      <c r="AW841" t="str">
        <f t="shared" si="591"/>
        <v xml:space="preserve">                              </v>
      </c>
      <c r="AX841" t="str">
        <f t="shared" si="592"/>
        <v>000000000000000</v>
      </c>
      <c r="AY841" t="str">
        <f t="shared" si="593"/>
        <v>000000000000000</v>
      </c>
      <c r="AZ841" t="str">
        <f t="shared" si="594"/>
        <v>000000000000000</v>
      </c>
      <c r="BA841" t="str">
        <f t="shared" si="595"/>
        <v>000000000000000</v>
      </c>
      <c r="BB841" t="str">
        <f t="shared" si="596"/>
        <v>000000000000000</v>
      </c>
      <c r="BC841" t="str">
        <f t="shared" si="597"/>
        <v>000000000000000</v>
      </c>
      <c r="BD841" t="str">
        <f t="shared" si="598"/>
        <v>000000000000000</v>
      </c>
      <c r="BE841" t="str">
        <f t="shared" si="599"/>
        <v>000000000000000</v>
      </c>
      <c r="BF841" t="str">
        <f t="shared" si="600"/>
        <v>PES</v>
      </c>
      <c r="BG841" t="str">
        <f t="shared" si="601"/>
        <v>0001000000</v>
      </c>
      <c r="BH841">
        <f t="shared" si="602"/>
        <v>1</v>
      </c>
      <c r="BI841" t="str">
        <f t="shared" si="603"/>
        <v xml:space="preserve"> </v>
      </c>
      <c r="BJ841" t="str">
        <f t="shared" si="604"/>
        <v>000000000000000</v>
      </c>
      <c r="BK841" t="str">
        <f t="shared" si="605"/>
        <v/>
      </c>
      <c r="BL841" t="str">
        <f t="shared" si="606"/>
        <v/>
      </c>
      <c r="BM841" t="str">
        <f t="shared" si="607"/>
        <v/>
      </c>
      <c r="BN841" t="str">
        <f t="shared" si="608"/>
        <v/>
      </c>
      <c r="BO841" t="str">
        <f t="shared" si="609"/>
        <v/>
      </c>
      <c r="BP841" t="str">
        <f t="shared" si="610"/>
        <v/>
      </c>
      <c r="BQ841" t="str">
        <f t="shared" si="611"/>
        <v/>
      </c>
      <c r="BR841" t="str">
        <f t="shared" si="612"/>
        <v/>
      </c>
      <c r="BS841" s="22" t="str">
        <f ca="1">IF(BT841="","",MAX($BS$5:INDIRECT(ADDRESS(ROW()-1,COLUMN())))+1)</f>
        <v/>
      </c>
      <c r="BT841" s="22" t="str">
        <f t="shared" si="613"/>
        <v/>
      </c>
      <c r="BU841" s="22" t="str">
        <f ca="1">IF(BV841="","",MAX($BU$5:INDIRECT(ADDRESS(ROW()-1,COLUMN())))+1)</f>
        <v/>
      </c>
      <c r="BV841" s="22" t="str">
        <f t="shared" si="614"/>
        <v/>
      </c>
    </row>
    <row r="842" spans="2:74">
      <c r="B842" s="39"/>
      <c r="C842" s="3"/>
      <c r="D842" s="3" t="str">
        <f t="shared" si="575"/>
        <v/>
      </c>
      <c r="E842" s="40"/>
      <c r="F842" s="40"/>
      <c r="G842" s="40">
        <f t="shared" si="582"/>
        <v>0</v>
      </c>
      <c r="H842" s="3">
        <v>80</v>
      </c>
      <c r="I842" s="3" t="str">
        <f t="shared" si="576"/>
        <v>C U I T</v>
      </c>
      <c r="J842" s="33"/>
      <c r="K842" s="3"/>
      <c r="L842" s="41"/>
      <c r="M842" s="41"/>
      <c r="N842" s="41"/>
      <c r="O842" s="41"/>
      <c r="P842" s="41"/>
      <c r="Q842" s="41"/>
      <c r="R842" s="41"/>
      <c r="S842" s="41"/>
      <c r="T842" s="3" t="s">
        <v>645</v>
      </c>
      <c r="U842" s="3" t="str">
        <f t="shared" si="577"/>
        <v>PESOS ARGENTINOS</v>
      </c>
      <c r="V842" s="41">
        <v>1</v>
      </c>
      <c r="W842" s="41">
        <v>1</v>
      </c>
      <c r="X842" s="3">
        <v>0</v>
      </c>
      <c r="Y842" s="3" t="str">
        <f t="shared" si="578"/>
        <v>NO CORRESPONDE</v>
      </c>
      <c r="Z842" s="3"/>
      <c r="AA842" s="39" t="str">
        <f t="shared" si="583"/>
        <v/>
      </c>
      <c r="AC842" s="46"/>
      <c r="AD842" s="7"/>
      <c r="AE842" s="3" t="str">
        <f t="shared" si="579"/>
        <v/>
      </c>
      <c r="AF842" s="47">
        <f t="shared" si="615"/>
        <v>0</v>
      </c>
      <c r="AG842" s="46"/>
      <c r="AH842" s="7"/>
      <c r="AI842" s="3" t="str">
        <f t="shared" si="580"/>
        <v/>
      </c>
      <c r="AJ842" s="47">
        <f t="shared" si="616"/>
        <v>0</v>
      </c>
      <c r="AK842" s="53">
        <f t="shared" si="617"/>
        <v>0</v>
      </c>
      <c r="AL842" s="53">
        <f t="shared" si="618"/>
        <v>0</v>
      </c>
      <c r="AN842" s="56">
        <f t="shared" si="581"/>
        <v>0</v>
      </c>
      <c r="AP842" t="str">
        <f t="shared" si="584"/>
        <v/>
      </c>
      <c r="AQ842" t="str">
        <f t="shared" si="585"/>
        <v/>
      </c>
      <c r="AR842" t="str">
        <f t="shared" si="586"/>
        <v/>
      </c>
      <c r="AS842" t="str">
        <f t="shared" si="587"/>
        <v/>
      </c>
      <c r="AT842" t="str">
        <f t="shared" si="588"/>
        <v/>
      </c>
      <c r="AU842" t="str">
        <f t="shared" si="589"/>
        <v>80</v>
      </c>
      <c r="AV842" t="str">
        <f t="shared" si="590"/>
        <v/>
      </c>
      <c r="AW842" t="str">
        <f t="shared" si="591"/>
        <v xml:space="preserve">                              </v>
      </c>
      <c r="AX842" t="str">
        <f t="shared" si="592"/>
        <v>000000000000000</v>
      </c>
      <c r="AY842" t="str">
        <f t="shared" si="593"/>
        <v>000000000000000</v>
      </c>
      <c r="AZ842" t="str">
        <f t="shared" si="594"/>
        <v>000000000000000</v>
      </c>
      <c r="BA842" t="str">
        <f t="shared" si="595"/>
        <v>000000000000000</v>
      </c>
      <c r="BB842" t="str">
        <f t="shared" si="596"/>
        <v>000000000000000</v>
      </c>
      <c r="BC842" t="str">
        <f t="shared" si="597"/>
        <v>000000000000000</v>
      </c>
      <c r="BD842" t="str">
        <f t="shared" si="598"/>
        <v>000000000000000</v>
      </c>
      <c r="BE842" t="str">
        <f t="shared" si="599"/>
        <v>000000000000000</v>
      </c>
      <c r="BF842" t="str">
        <f t="shared" si="600"/>
        <v>PES</v>
      </c>
      <c r="BG842" t="str">
        <f t="shared" si="601"/>
        <v>0001000000</v>
      </c>
      <c r="BH842">
        <f t="shared" si="602"/>
        <v>1</v>
      </c>
      <c r="BI842" t="str">
        <f t="shared" si="603"/>
        <v xml:space="preserve"> </v>
      </c>
      <c r="BJ842" t="str">
        <f t="shared" si="604"/>
        <v>000000000000000</v>
      </c>
      <c r="BK842" t="str">
        <f t="shared" si="605"/>
        <v/>
      </c>
      <c r="BL842" t="str">
        <f t="shared" si="606"/>
        <v/>
      </c>
      <c r="BM842" t="str">
        <f t="shared" si="607"/>
        <v/>
      </c>
      <c r="BN842" t="str">
        <f t="shared" si="608"/>
        <v/>
      </c>
      <c r="BO842" t="str">
        <f t="shared" si="609"/>
        <v/>
      </c>
      <c r="BP842" t="str">
        <f t="shared" si="610"/>
        <v/>
      </c>
      <c r="BQ842" t="str">
        <f t="shared" si="611"/>
        <v/>
      </c>
      <c r="BR842" t="str">
        <f t="shared" si="612"/>
        <v/>
      </c>
      <c r="BS842" s="22" t="str">
        <f ca="1">IF(BT842="","",MAX($BS$5:INDIRECT(ADDRESS(ROW()-1,COLUMN())))+1)</f>
        <v/>
      </c>
      <c r="BT842" s="22" t="str">
        <f t="shared" si="613"/>
        <v/>
      </c>
      <c r="BU842" s="22" t="str">
        <f ca="1">IF(BV842="","",MAX($BU$5:INDIRECT(ADDRESS(ROW()-1,COLUMN())))+1)</f>
        <v/>
      </c>
      <c r="BV842" s="22" t="str">
        <f t="shared" si="614"/>
        <v/>
      </c>
    </row>
    <row r="843" spans="2:74">
      <c r="B843" s="39"/>
      <c r="C843" s="3"/>
      <c r="D843" s="3" t="str">
        <f t="shared" si="575"/>
        <v/>
      </c>
      <c r="E843" s="40"/>
      <c r="F843" s="40"/>
      <c r="G843" s="40">
        <f t="shared" si="582"/>
        <v>0</v>
      </c>
      <c r="H843" s="3">
        <v>80</v>
      </c>
      <c r="I843" s="3" t="str">
        <f t="shared" si="576"/>
        <v>C U I T</v>
      </c>
      <c r="J843" s="33"/>
      <c r="K843" s="3"/>
      <c r="L843" s="41"/>
      <c r="M843" s="41"/>
      <c r="N843" s="41"/>
      <c r="O843" s="41"/>
      <c r="P843" s="41"/>
      <c r="Q843" s="41"/>
      <c r="R843" s="41"/>
      <c r="S843" s="41"/>
      <c r="T843" s="3" t="s">
        <v>645</v>
      </c>
      <c r="U843" s="3" t="str">
        <f t="shared" si="577"/>
        <v>PESOS ARGENTINOS</v>
      </c>
      <c r="V843" s="41">
        <v>1</v>
      </c>
      <c r="W843" s="41">
        <v>1</v>
      </c>
      <c r="X843" s="3">
        <v>0</v>
      </c>
      <c r="Y843" s="3" t="str">
        <f t="shared" si="578"/>
        <v>NO CORRESPONDE</v>
      </c>
      <c r="Z843" s="3"/>
      <c r="AA843" s="39" t="str">
        <f t="shared" si="583"/>
        <v/>
      </c>
      <c r="AC843" s="46"/>
      <c r="AD843" s="7"/>
      <c r="AE843" s="3" t="str">
        <f t="shared" si="579"/>
        <v/>
      </c>
      <c r="AF843" s="47">
        <f t="shared" si="615"/>
        <v>0</v>
      </c>
      <c r="AG843" s="46"/>
      <c r="AH843" s="7"/>
      <c r="AI843" s="3" t="str">
        <f t="shared" si="580"/>
        <v/>
      </c>
      <c r="AJ843" s="47">
        <f t="shared" si="616"/>
        <v>0</v>
      </c>
      <c r="AK843" s="53">
        <f t="shared" si="617"/>
        <v>0</v>
      </c>
      <c r="AL843" s="53">
        <f t="shared" si="618"/>
        <v>0</v>
      </c>
      <c r="AN843" s="56">
        <f t="shared" si="581"/>
        <v>0</v>
      </c>
      <c r="AP843" t="str">
        <f t="shared" si="584"/>
        <v/>
      </c>
      <c r="AQ843" t="str">
        <f t="shared" si="585"/>
        <v/>
      </c>
      <c r="AR843" t="str">
        <f t="shared" si="586"/>
        <v/>
      </c>
      <c r="AS843" t="str">
        <f t="shared" si="587"/>
        <v/>
      </c>
      <c r="AT843" t="str">
        <f t="shared" si="588"/>
        <v/>
      </c>
      <c r="AU843" t="str">
        <f t="shared" si="589"/>
        <v>80</v>
      </c>
      <c r="AV843" t="str">
        <f t="shared" si="590"/>
        <v/>
      </c>
      <c r="AW843" t="str">
        <f t="shared" si="591"/>
        <v xml:space="preserve">                              </v>
      </c>
      <c r="AX843" t="str">
        <f t="shared" si="592"/>
        <v>000000000000000</v>
      </c>
      <c r="AY843" t="str">
        <f t="shared" si="593"/>
        <v>000000000000000</v>
      </c>
      <c r="AZ843" t="str">
        <f t="shared" si="594"/>
        <v>000000000000000</v>
      </c>
      <c r="BA843" t="str">
        <f t="shared" si="595"/>
        <v>000000000000000</v>
      </c>
      <c r="BB843" t="str">
        <f t="shared" si="596"/>
        <v>000000000000000</v>
      </c>
      <c r="BC843" t="str">
        <f t="shared" si="597"/>
        <v>000000000000000</v>
      </c>
      <c r="BD843" t="str">
        <f t="shared" si="598"/>
        <v>000000000000000</v>
      </c>
      <c r="BE843" t="str">
        <f t="shared" si="599"/>
        <v>000000000000000</v>
      </c>
      <c r="BF843" t="str">
        <f t="shared" si="600"/>
        <v>PES</v>
      </c>
      <c r="BG843" t="str">
        <f t="shared" si="601"/>
        <v>0001000000</v>
      </c>
      <c r="BH843">
        <f t="shared" si="602"/>
        <v>1</v>
      </c>
      <c r="BI843" t="str">
        <f t="shared" si="603"/>
        <v xml:space="preserve"> </v>
      </c>
      <c r="BJ843" t="str">
        <f t="shared" si="604"/>
        <v>000000000000000</v>
      </c>
      <c r="BK843" t="str">
        <f t="shared" si="605"/>
        <v/>
      </c>
      <c r="BL843" t="str">
        <f t="shared" si="606"/>
        <v/>
      </c>
      <c r="BM843" t="str">
        <f t="shared" si="607"/>
        <v/>
      </c>
      <c r="BN843" t="str">
        <f t="shared" si="608"/>
        <v/>
      </c>
      <c r="BO843" t="str">
        <f t="shared" si="609"/>
        <v/>
      </c>
      <c r="BP843" t="str">
        <f t="shared" si="610"/>
        <v/>
      </c>
      <c r="BQ843" t="str">
        <f t="shared" si="611"/>
        <v/>
      </c>
      <c r="BR843" t="str">
        <f t="shared" si="612"/>
        <v/>
      </c>
      <c r="BS843" s="22" t="str">
        <f ca="1">IF(BT843="","",MAX($BS$5:INDIRECT(ADDRESS(ROW()-1,COLUMN())))+1)</f>
        <v/>
      </c>
      <c r="BT843" s="22" t="str">
        <f t="shared" si="613"/>
        <v/>
      </c>
      <c r="BU843" s="22" t="str">
        <f ca="1">IF(BV843="","",MAX($BU$5:INDIRECT(ADDRESS(ROW()-1,COLUMN())))+1)</f>
        <v/>
      </c>
      <c r="BV843" s="22" t="str">
        <f t="shared" si="614"/>
        <v/>
      </c>
    </row>
    <row r="844" spans="2:74">
      <c r="B844" s="39"/>
      <c r="C844" s="3"/>
      <c r="D844" s="3" t="str">
        <f t="shared" si="575"/>
        <v/>
      </c>
      <c r="E844" s="40"/>
      <c r="F844" s="40"/>
      <c r="G844" s="40">
        <f t="shared" si="582"/>
        <v>0</v>
      </c>
      <c r="H844" s="3">
        <v>80</v>
      </c>
      <c r="I844" s="3" t="str">
        <f t="shared" si="576"/>
        <v>C U I T</v>
      </c>
      <c r="J844" s="33"/>
      <c r="K844" s="3"/>
      <c r="L844" s="41"/>
      <c r="M844" s="41"/>
      <c r="N844" s="41"/>
      <c r="O844" s="41"/>
      <c r="P844" s="41"/>
      <c r="Q844" s="41"/>
      <c r="R844" s="41"/>
      <c r="S844" s="41"/>
      <c r="T844" s="3" t="s">
        <v>645</v>
      </c>
      <c r="U844" s="3" t="str">
        <f t="shared" si="577"/>
        <v>PESOS ARGENTINOS</v>
      </c>
      <c r="V844" s="41">
        <v>1</v>
      </c>
      <c r="W844" s="41">
        <v>1</v>
      </c>
      <c r="X844" s="3">
        <v>0</v>
      </c>
      <c r="Y844" s="3" t="str">
        <f t="shared" si="578"/>
        <v>NO CORRESPONDE</v>
      </c>
      <c r="Z844" s="3"/>
      <c r="AA844" s="39" t="str">
        <f t="shared" si="583"/>
        <v/>
      </c>
      <c r="AC844" s="46"/>
      <c r="AD844" s="7"/>
      <c r="AE844" s="3" t="str">
        <f t="shared" si="579"/>
        <v/>
      </c>
      <c r="AF844" s="47">
        <f t="shared" si="615"/>
        <v>0</v>
      </c>
      <c r="AG844" s="46"/>
      <c r="AH844" s="7"/>
      <c r="AI844" s="3" t="str">
        <f t="shared" si="580"/>
        <v/>
      </c>
      <c r="AJ844" s="47">
        <f t="shared" si="616"/>
        <v>0</v>
      </c>
      <c r="AK844" s="53">
        <f t="shared" si="617"/>
        <v>0</v>
      </c>
      <c r="AL844" s="53">
        <f t="shared" si="618"/>
        <v>0</v>
      </c>
      <c r="AN844" s="56">
        <f t="shared" si="581"/>
        <v>0</v>
      </c>
      <c r="AP844" t="str">
        <f t="shared" si="584"/>
        <v/>
      </c>
      <c r="AQ844" t="str">
        <f t="shared" si="585"/>
        <v/>
      </c>
      <c r="AR844" t="str">
        <f t="shared" si="586"/>
        <v/>
      </c>
      <c r="AS844" t="str">
        <f t="shared" si="587"/>
        <v/>
      </c>
      <c r="AT844" t="str">
        <f t="shared" si="588"/>
        <v/>
      </c>
      <c r="AU844" t="str">
        <f t="shared" si="589"/>
        <v>80</v>
      </c>
      <c r="AV844" t="str">
        <f t="shared" si="590"/>
        <v/>
      </c>
      <c r="AW844" t="str">
        <f t="shared" si="591"/>
        <v xml:space="preserve">                              </v>
      </c>
      <c r="AX844" t="str">
        <f t="shared" si="592"/>
        <v>000000000000000</v>
      </c>
      <c r="AY844" t="str">
        <f t="shared" si="593"/>
        <v>000000000000000</v>
      </c>
      <c r="AZ844" t="str">
        <f t="shared" si="594"/>
        <v>000000000000000</v>
      </c>
      <c r="BA844" t="str">
        <f t="shared" si="595"/>
        <v>000000000000000</v>
      </c>
      <c r="BB844" t="str">
        <f t="shared" si="596"/>
        <v>000000000000000</v>
      </c>
      <c r="BC844" t="str">
        <f t="shared" si="597"/>
        <v>000000000000000</v>
      </c>
      <c r="BD844" t="str">
        <f t="shared" si="598"/>
        <v>000000000000000</v>
      </c>
      <c r="BE844" t="str">
        <f t="shared" si="599"/>
        <v>000000000000000</v>
      </c>
      <c r="BF844" t="str">
        <f t="shared" si="600"/>
        <v>PES</v>
      </c>
      <c r="BG844" t="str">
        <f t="shared" si="601"/>
        <v>0001000000</v>
      </c>
      <c r="BH844">
        <f t="shared" si="602"/>
        <v>1</v>
      </c>
      <c r="BI844" t="str">
        <f t="shared" si="603"/>
        <v xml:space="preserve"> </v>
      </c>
      <c r="BJ844" t="str">
        <f t="shared" si="604"/>
        <v>000000000000000</v>
      </c>
      <c r="BK844" t="str">
        <f t="shared" si="605"/>
        <v/>
      </c>
      <c r="BL844" t="str">
        <f t="shared" si="606"/>
        <v/>
      </c>
      <c r="BM844" t="str">
        <f t="shared" si="607"/>
        <v/>
      </c>
      <c r="BN844" t="str">
        <f t="shared" si="608"/>
        <v/>
      </c>
      <c r="BO844" t="str">
        <f t="shared" si="609"/>
        <v/>
      </c>
      <c r="BP844" t="str">
        <f t="shared" si="610"/>
        <v/>
      </c>
      <c r="BQ844" t="str">
        <f t="shared" si="611"/>
        <v/>
      </c>
      <c r="BR844" t="str">
        <f t="shared" si="612"/>
        <v/>
      </c>
      <c r="BS844" s="22" t="str">
        <f ca="1">IF(BT844="","",MAX($BS$5:INDIRECT(ADDRESS(ROW()-1,COLUMN())))+1)</f>
        <v/>
      </c>
      <c r="BT844" s="22" t="str">
        <f t="shared" si="613"/>
        <v/>
      </c>
      <c r="BU844" s="22" t="str">
        <f ca="1">IF(BV844="","",MAX($BU$5:INDIRECT(ADDRESS(ROW()-1,COLUMN())))+1)</f>
        <v/>
      </c>
      <c r="BV844" s="22" t="str">
        <f t="shared" si="614"/>
        <v/>
      </c>
    </row>
    <row r="845" spans="2:74">
      <c r="B845" s="39"/>
      <c r="C845" s="3"/>
      <c r="D845" s="3" t="str">
        <f t="shared" si="575"/>
        <v/>
      </c>
      <c r="E845" s="40"/>
      <c r="F845" s="40"/>
      <c r="G845" s="40">
        <f t="shared" si="582"/>
        <v>0</v>
      </c>
      <c r="H845" s="3">
        <v>80</v>
      </c>
      <c r="I845" s="3" t="str">
        <f t="shared" si="576"/>
        <v>C U I T</v>
      </c>
      <c r="J845" s="33"/>
      <c r="K845" s="3"/>
      <c r="L845" s="41"/>
      <c r="M845" s="41"/>
      <c r="N845" s="41"/>
      <c r="O845" s="41"/>
      <c r="P845" s="41"/>
      <c r="Q845" s="41"/>
      <c r="R845" s="41"/>
      <c r="S845" s="41"/>
      <c r="T845" s="3" t="s">
        <v>645</v>
      </c>
      <c r="U845" s="3" t="str">
        <f t="shared" si="577"/>
        <v>PESOS ARGENTINOS</v>
      </c>
      <c r="V845" s="41">
        <v>1</v>
      </c>
      <c r="W845" s="41">
        <v>1</v>
      </c>
      <c r="X845" s="3">
        <v>0</v>
      </c>
      <c r="Y845" s="3" t="str">
        <f t="shared" si="578"/>
        <v>NO CORRESPONDE</v>
      </c>
      <c r="Z845" s="3"/>
      <c r="AA845" s="39" t="str">
        <f t="shared" si="583"/>
        <v/>
      </c>
      <c r="AC845" s="46"/>
      <c r="AD845" s="7"/>
      <c r="AE845" s="3" t="str">
        <f t="shared" si="579"/>
        <v/>
      </c>
      <c r="AF845" s="47">
        <f t="shared" si="615"/>
        <v>0</v>
      </c>
      <c r="AG845" s="46"/>
      <c r="AH845" s="7"/>
      <c r="AI845" s="3" t="str">
        <f t="shared" si="580"/>
        <v/>
      </c>
      <c r="AJ845" s="47">
        <f t="shared" si="616"/>
        <v>0</v>
      </c>
      <c r="AK845" s="53">
        <f t="shared" si="617"/>
        <v>0</v>
      </c>
      <c r="AL845" s="53">
        <f t="shared" si="618"/>
        <v>0</v>
      </c>
      <c r="AN845" s="56">
        <f t="shared" si="581"/>
        <v>0</v>
      </c>
      <c r="AP845" t="str">
        <f t="shared" si="584"/>
        <v/>
      </c>
      <c r="AQ845" t="str">
        <f t="shared" si="585"/>
        <v/>
      </c>
      <c r="AR845" t="str">
        <f t="shared" si="586"/>
        <v/>
      </c>
      <c r="AS845" t="str">
        <f t="shared" si="587"/>
        <v/>
      </c>
      <c r="AT845" t="str">
        <f t="shared" si="588"/>
        <v/>
      </c>
      <c r="AU845" t="str">
        <f t="shared" si="589"/>
        <v>80</v>
      </c>
      <c r="AV845" t="str">
        <f t="shared" si="590"/>
        <v/>
      </c>
      <c r="AW845" t="str">
        <f t="shared" si="591"/>
        <v xml:space="preserve">                              </v>
      </c>
      <c r="AX845" t="str">
        <f t="shared" si="592"/>
        <v>000000000000000</v>
      </c>
      <c r="AY845" t="str">
        <f t="shared" si="593"/>
        <v>000000000000000</v>
      </c>
      <c r="AZ845" t="str">
        <f t="shared" si="594"/>
        <v>000000000000000</v>
      </c>
      <c r="BA845" t="str">
        <f t="shared" si="595"/>
        <v>000000000000000</v>
      </c>
      <c r="BB845" t="str">
        <f t="shared" si="596"/>
        <v>000000000000000</v>
      </c>
      <c r="BC845" t="str">
        <f t="shared" si="597"/>
        <v>000000000000000</v>
      </c>
      <c r="BD845" t="str">
        <f t="shared" si="598"/>
        <v>000000000000000</v>
      </c>
      <c r="BE845" t="str">
        <f t="shared" si="599"/>
        <v>000000000000000</v>
      </c>
      <c r="BF845" t="str">
        <f t="shared" si="600"/>
        <v>PES</v>
      </c>
      <c r="BG845" t="str">
        <f t="shared" si="601"/>
        <v>0001000000</v>
      </c>
      <c r="BH845">
        <f t="shared" si="602"/>
        <v>1</v>
      </c>
      <c r="BI845" t="str">
        <f t="shared" si="603"/>
        <v xml:space="preserve"> </v>
      </c>
      <c r="BJ845" t="str">
        <f t="shared" si="604"/>
        <v>000000000000000</v>
      </c>
      <c r="BK845" t="str">
        <f t="shared" si="605"/>
        <v/>
      </c>
      <c r="BL845" t="str">
        <f t="shared" si="606"/>
        <v/>
      </c>
      <c r="BM845" t="str">
        <f t="shared" si="607"/>
        <v/>
      </c>
      <c r="BN845" t="str">
        <f t="shared" si="608"/>
        <v/>
      </c>
      <c r="BO845" t="str">
        <f t="shared" si="609"/>
        <v/>
      </c>
      <c r="BP845" t="str">
        <f t="shared" si="610"/>
        <v/>
      </c>
      <c r="BQ845" t="str">
        <f t="shared" si="611"/>
        <v/>
      </c>
      <c r="BR845" t="str">
        <f t="shared" si="612"/>
        <v/>
      </c>
      <c r="BS845" s="22" t="str">
        <f ca="1">IF(BT845="","",MAX($BS$5:INDIRECT(ADDRESS(ROW()-1,COLUMN())))+1)</f>
        <v/>
      </c>
      <c r="BT845" s="22" t="str">
        <f t="shared" si="613"/>
        <v/>
      </c>
      <c r="BU845" s="22" t="str">
        <f ca="1">IF(BV845="","",MAX($BU$5:INDIRECT(ADDRESS(ROW()-1,COLUMN())))+1)</f>
        <v/>
      </c>
      <c r="BV845" s="22" t="str">
        <f t="shared" si="614"/>
        <v/>
      </c>
    </row>
    <row r="846" spans="2:74">
      <c r="B846" s="39"/>
      <c r="C846" s="3"/>
      <c r="D846" s="3" t="str">
        <f t="shared" si="575"/>
        <v/>
      </c>
      <c r="E846" s="40"/>
      <c r="F846" s="40"/>
      <c r="G846" s="40">
        <f t="shared" si="582"/>
        <v>0</v>
      </c>
      <c r="H846" s="3">
        <v>80</v>
      </c>
      <c r="I846" s="3" t="str">
        <f t="shared" si="576"/>
        <v>C U I T</v>
      </c>
      <c r="J846" s="33"/>
      <c r="K846" s="3"/>
      <c r="L846" s="41"/>
      <c r="M846" s="41"/>
      <c r="N846" s="41"/>
      <c r="O846" s="41"/>
      <c r="P846" s="41"/>
      <c r="Q846" s="41"/>
      <c r="R846" s="41"/>
      <c r="S846" s="41"/>
      <c r="T846" s="3" t="s">
        <v>645</v>
      </c>
      <c r="U846" s="3" t="str">
        <f t="shared" si="577"/>
        <v>PESOS ARGENTINOS</v>
      </c>
      <c r="V846" s="41">
        <v>1</v>
      </c>
      <c r="W846" s="41">
        <v>1</v>
      </c>
      <c r="X846" s="3">
        <v>0</v>
      </c>
      <c r="Y846" s="3" t="str">
        <f t="shared" si="578"/>
        <v>NO CORRESPONDE</v>
      </c>
      <c r="Z846" s="3"/>
      <c r="AA846" s="39" t="str">
        <f t="shared" si="583"/>
        <v/>
      </c>
      <c r="AC846" s="46"/>
      <c r="AD846" s="7"/>
      <c r="AE846" s="3" t="str">
        <f t="shared" si="579"/>
        <v/>
      </c>
      <c r="AF846" s="47">
        <f t="shared" si="615"/>
        <v>0</v>
      </c>
      <c r="AG846" s="46"/>
      <c r="AH846" s="7"/>
      <c r="AI846" s="3" t="str">
        <f t="shared" si="580"/>
        <v/>
      </c>
      <c r="AJ846" s="47">
        <f t="shared" si="616"/>
        <v>0</v>
      </c>
      <c r="AK846" s="53">
        <f t="shared" si="617"/>
        <v>0</v>
      </c>
      <c r="AL846" s="53">
        <f t="shared" si="618"/>
        <v>0</v>
      </c>
      <c r="AN846" s="56">
        <f t="shared" si="581"/>
        <v>0</v>
      </c>
      <c r="AP846" t="str">
        <f t="shared" si="584"/>
        <v/>
      </c>
      <c r="AQ846" t="str">
        <f t="shared" si="585"/>
        <v/>
      </c>
      <c r="AR846" t="str">
        <f t="shared" si="586"/>
        <v/>
      </c>
      <c r="AS846" t="str">
        <f t="shared" si="587"/>
        <v/>
      </c>
      <c r="AT846" t="str">
        <f t="shared" si="588"/>
        <v/>
      </c>
      <c r="AU846" t="str">
        <f t="shared" si="589"/>
        <v>80</v>
      </c>
      <c r="AV846" t="str">
        <f t="shared" si="590"/>
        <v/>
      </c>
      <c r="AW846" t="str">
        <f t="shared" si="591"/>
        <v xml:space="preserve">                              </v>
      </c>
      <c r="AX846" t="str">
        <f t="shared" si="592"/>
        <v>000000000000000</v>
      </c>
      <c r="AY846" t="str">
        <f t="shared" si="593"/>
        <v>000000000000000</v>
      </c>
      <c r="AZ846" t="str">
        <f t="shared" si="594"/>
        <v>000000000000000</v>
      </c>
      <c r="BA846" t="str">
        <f t="shared" si="595"/>
        <v>000000000000000</v>
      </c>
      <c r="BB846" t="str">
        <f t="shared" si="596"/>
        <v>000000000000000</v>
      </c>
      <c r="BC846" t="str">
        <f t="shared" si="597"/>
        <v>000000000000000</v>
      </c>
      <c r="BD846" t="str">
        <f t="shared" si="598"/>
        <v>000000000000000</v>
      </c>
      <c r="BE846" t="str">
        <f t="shared" si="599"/>
        <v>000000000000000</v>
      </c>
      <c r="BF846" t="str">
        <f t="shared" si="600"/>
        <v>PES</v>
      </c>
      <c r="BG846" t="str">
        <f t="shared" si="601"/>
        <v>0001000000</v>
      </c>
      <c r="BH846">
        <f t="shared" si="602"/>
        <v>1</v>
      </c>
      <c r="BI846" t="str">
        <f t="shared" si="603"/>
        <v xml:space="preserve"> </v>
      </c>
      <c r="BJ846" t="str">
        <f t="shared" si="604"/>
        <v>000000000000000</v>
      </c>
      <c r="BK846" t="str">
        <f t="shared" si="605"/>
        <v/>
      </c>
      <c r="BL846" t="str">
        <f t="shared" si="606"/>
        <v/>
      </c>
      <c r="BM846" t="str">
        <f t="shared" si="607"/>
        <v/>
      </c>
      <c r="BN846" t="str">
        <f t="shared" si="608"/>
        <v/>
      </c>
      <c r="BO846" t="str">
        <f t="shared" si="609"/>
        <v/>
      </c>
      <c r="BP846" t="str">
        <f t="shared" si="610"/>
        <v/>
      </c>
      <c r="BQ846" t="str">
        <f t="shared" si="611"/>
        <v/>
      </c>
      <c r="BR846" t="str">
        <f t="shared" si="612"/>
        <v/>
      </c>
      <c r="BS846" s="22" t="str">
        <f ca="1">IF(BT846="","",MAX($BS$5:INDIRECT(ADDRESS(ROW()-1,COLUMN())))+1)</f>
        <v/>
      </c>
      <c r="BT846" s="22" t="str">
        <f t="shared" si="613"/>
        <v/>
      </c>
      <c r="BU846" s="22" t="str">
        <f ca="1">IF(BV846="","",MAX($BU$5:INDIRECT(ADDRESS(ROW()-1,COLUMN())))+1)</f>
        <v/>
      </c>
      <c r="BV846" s="22" t="str">
        <f t="shared" si="614"/>
        <v/>
      </c>
    </row>
    <row r="847" spans="2:74">
      <c r="B847" s="39"/>
      <c r="C847" s="3"/>
      <c r="D847" s="3" t="str">
        <f t="shared" si="575"/>
        <v/>
      </c>
      <c r="E847" s="40"/>
      <c r="F847" s="40"/>
      <c r="G847" s="40">
        <f t="shared" si="582"/>
        <v>0</v>
      </c>
      <c r="H847" s="3">
        <v>80</v>
      </c>
      <c r="I847" s="3" t="str">
        <f t="shared" si="576"/>
        <v>C U I T</v>
      </c>
      <c r="J847" s="33"/>
      <c r="K847" s="3"/>
      <c r="L847" s="41"/>
      <c r="M847" s="41"/>
      <c r="N847" s="41"/>
      <c r="O847" s="41"/>
      <c r="P847" s="41"/>
      <c r="Q847" s="41"/>
      <c r="R847" s="41"/>
      <c r="S847" s="41"/>
      <c r="T847" s="3" t="s">
        <v>645</v>
      </c>
      <c r="U847" s="3" t="str">
        <f t="shared" si="577"/>
        <v>PESOS ARGENTINOS</v>
      </c>
      <c r="V847" s="41">
        <v>1</v>
      </c>
      <c r="W847" s="41">
        <v>1</v>
      </c>
      <c r="X847" s="3">
        <v>0</v>
      </c>
      <c r="Y847" s="3" t="str">
        <f t="shared" si="578"/>
        <v>NO CORRESPONDE</v>
      </c>
      <c r="Z847" s="3"/>
      <c r="AA847" s="39" t="str">
        <f t="shared" si="583"/>
        <v/>
      </c>
      <c r="AC847" s="46"/>
      <c r="AD847" s="7"/>
      <c r="AE847" s="3" t="str">
        <f t="shared" si="579"/>
        <v/>
      </c>
      <c r="AF847" s="47">
        <f t="shared" si="615"/>
        <v>0</v>
      </c>
      <c r="AG847" s="46"/>
      <c r="AH847" s="7"/>
      <c r="AI847" s="3" t="str">
        <f t="shared" si="580"/>
        <v/>
      </c>
      <c r="AJ847" s="47">
        <f t="shared" si="616"/>
        <v>0</v>
      </c>
      <c r="AK847" s="53">
        <f t="shared" si="617"/>
        <v>0</v>
      </c>
      <c r="AL847" s="53">
        <f t="shared" si="618"/>
        <v>0</v>
      </c>
      <c r="AN847" s="56">
        <f t="shared" si="581"/>
        <v>0</v>
      </c>
      <c r="AP847" t="str">
        <f t="shared" si="584"/>
        <v/>
      </c>
      <c r="AQ847" t="str">
        <f t="shared" si="585"/>
        <v/>
      </c>
      <c r="AR847" t="str">
        <f t="shared" si="586"/>
        <v/>
      </c>
      <c r="AS847" t="str">
        <f t="shared" si="587"/>
        <v/>
      </c>
      <c r="AT847" t="str">
        <f t="shared" si="588"/>
        <v/>
      </c>
      <c r="AU847" t="str">
        <f t="shared" si="589"/>
        <v>80</v>
      </c>
      <c r="AV847" t="str">
        <f t="shared" si="590"/>
        <v/>
      </c>
      <c r="AW847" t="str">
        <f t="shared" si="591"/>
        <v xml:space="preserve">                              </v>
      </c>
      <c r="AX847" t="str">
        <f t="shared" si="592"/>
        <v>000000000000000</v>
      </c>
      <c r="AY847" t="str">
        <f t="shared" si="593"/>
        <v>000000000000000</v>
      </c>
      <c r="AZ847" t="str">
        <f t="shared" si="594"/>
        <v>000000000000000</v>
      </c>
      <c r="BA847" t="str">
        <f t="shared" si="595"/>
        <v>000000000000000</v>
      </c>
      <c r="BB847" t="str">
        <f t="shared" si="596"/>
        <v>000000000000000</v>
      </c>
      <c r="BC847" t="str">
        <f t="shared" si="597"/>
        <v>000000000000000</v>
      </c>
      <c r="BD847" t="str">
        <f t="shared" si="598"/>
        <v>000000000000000</v>
      </c>
      <c r="BE847" t="str">
        <f t="shared" si="599"/>
        <v>000000000000000</v>
      </c>
      <c r="BF847" t="str">
        <f t="shared" si="600"/>
        <v>PES</v>
      </c>
      <c r="BG847" t="str">
        <f t="shared" si="601"/>
        <v>0001000000</v>
      </c>
      <c r="BH847">
        <f t="shared" si="602"/>
        <v>1</v>
      </c>
      <c r="BI847" t="str">
        <f t="shared" si="603"/>
        <v xml:space="preserve"> </v>
      </c>
      <c r="BJ847" t="str">
        <f t="shared" si="604"/>
        <v>000000000000000</v>
      </c>
      <c r="BK847" t="str">
        <f t="shared" si="605"/>
        <v/>
      </c>
      <c r="BL847" t="str">
        <f t="shared" si="606"/>
        <v/>
      </c>
      <c r="BM847" t="str">
        <f t="shared" si="607"/>
        <v/>
      </c>
      <c r="BN847" t="str">
        <f t="shared" si="608"/>
        <v/>
      </c>
      <c r="BO847" t="str">
        <f t="shared" si="609"/>
        <v/>
      </c>
      <c r="BP847" t="str">
        <f t="shared" si="610"/>
        <v/>
      </c>
      <c r="BQ847" t="str">
        <f t="shared" si="611"/>
        <v/>
      </c>
      <c r="BR847" t="str">
        <f t="shared" si="612"/>
        <v/>
      </c>
      <c r="BS847" s="22" t="str">
        <f ca="1">IF(BT847="","",MAX($BS$5:INDIRECT(ADDRESS(ROW()-1,COLUMN())))+1)</f>
        <v/>
      </c>
      <c r="BT847" s="22" t="str">
        <f t="shared" si="613"/>
        <v/>
      </c>
      <c r="BU847" s="22" t="str">
        <f ca="1">IF(BV847="","",MAX($BU$5:INDIRECT(ADDRESS(ROW()-1,COLUMN())))+1)</f>
        <v/>
      </c>
      <c r="BV847" s="22" t="str">
        <f t="shared" si="614"/>
        <v/>
      </c>
    </row>
    <row r="848" spans="2:74">
      <c r="B848" s="39"/>
      <c r="C848" s="3"/>
      <c r="D848" s="3" t="str">
        <f t="shared" si="575"/>
        <v/>
      </c>
      <c r="E848" s="40"/>
      <c r="F848" s="40"/>
      <c r="G848" s="40">
        <f t="shared" si="582"/>
        <v>0</v>
      </c>
      <c r="H848" s="3">
        <v>80</v>
      </c>
      <c r="I848" s="3" t="str">
        <f t="shared" si="576"/>
        <v>C U I T</v>
      </c>
      <c r="J848" s="33"/>
      <c r="K848" s="3"/>
      <c r="L848" s="41"/>
      <c r="M848" s="41"/>
      <c r="N848" s="41"/>
      <c r="O848" s="41"/>
      <c r="P848" s="41"/>
      <c r="Q848" s="41"/>
      <c r="R848" s="41"/>
      <c r="S848" s="41"/>
      <c r="T848" s="3" t="s">
        <v>645</v>
      </c>
      <c r="U848" s="3" t="str">
        <f t="shared" si="577"/>
        <v>PESOS ARGENTINOS</v>
      </c>
      <c r="V848" s="41">
        <v>1</v>
      </c>
      <c r="W848" s="41">
        <v>1</v>
      </c>
      <c r="X848" s="3">
        <v>0</v>
      </c>
      <c r="Y848" s="3" t="str">
        <f t="shared" si="578"/>
        <v>NO CORRESPONDE</v>
      </c>
      <c r="Z848" s="3"/>
      <c r="AA848" s="39" t="str">
        <f t="shared" si="583"/>
        <v/>
      </c>
      <c r="AC848" s="46"/>
      <c r="AD848" s="7"/>
      <c r="AE848" s="3" t="str">
        <f t="shared" si="579"/>
        <v/>
      </c>
      <c r="AF848" s="47">
        <f t="shared" si="615"/>
        <v>0</v>
      </c>
      <c r="AG848" s="46"/>
      <c r="AH848" s="7"/>
      <c r="AI848" s="3" t="str">
        <f t="shared" si="580"/>
        <v/>
      </c>
      <c r="AJ848" s="47">
        <f t="shared" si="616"/>
        <v>0</v>
      </c>
      <c r="AK848" s="53">
        <f t="shared" si="617"/>
        <v>0</v>
      </c>
      <c r="AL848" s="53">
        <f t="shared" si="618"/>
        <v>0</v>
      </c>
      <c r="AN848" s="56">
        <f t="shared" si="581"/>
        <v>0</v>
      </c>
      <c r="AP848" t="str">
        <f t="shared" si="584"/>
        <v/>
      </c>
      <c r="AQ848" t="str">
        <f t="shared" si="585"/>
        <v/>
      </c>
      <c r="AR848" t="str">
        <f t="shared" si="586"/>
        <v/>
      </c>
      <c r="AS848" t="str">
        <f t="shared" si="587"/>
        <v/>
      </c>
      <c r="AT848" t="str">
        <f t="shared" si="588"/>
        <v/>
      </c>
      <c r="AU848" t="str">
        <f t="shared" si="589"/>
        <v>80</v>
      </c>
      <c r="AV848" t="str">
        <f t="shared" si="590"/>
        <v/>
      </c>
      <c r="AW848" t="str">
        <f t="shared" si="591"/>
        <v xml:space="preserve">                              </v>
      </c>
      <c r="AX848" t="str">
        <f t="shared" si="592"/>
        <v>000000000000000</v>
      </c>
      <c r="AY848" t="str">
        <f t="shared" si="593"/>
        <v>000000000000000</v>
      </c>
      <c r="AZ848" t="str">
        <f t="shared" si="594"/>
        <v>000000000000000</v>
      </c>
      <c r="BA848" t="str">
        <f t="shared" si="595"/>
        <v>000000000000000</v>
      </c>
      <c r="BB848" t="str">
        <f t="shared" si="596"/>
        <v>000000000000000</v>
      </c>
      <c r="BC848" t="str">
        <f t="shared" si="597"/>
        <v>000000000000000</v>
      </c>
      <c r="BD848" t="str">
        <f t="shared" si="598"/>
        <v>000000000000000</v>
      </c>
      <c r="BE848" t="str">
        <f t="shared" si="599"/>
        <v>000000000000000</v>
      </c>
      <c r="BF848" t="str">
        <f t="shared" si="600"/>
        <v>PES</v>
      </c>
      <c r="BG848" t="str">
        <f t="shared" si="601"/>
        <v>0001000000</v>
      </c>
      <c r="BH848">
        <f t="shared" si="602"/>
        <v>1</v>
      </c>
      <c r="BI848" t="str">
        <f t="shared" si="603"/>
        <v xml:space="preserve"> </v>
      </c>
      <c r="BJ848" t="str">
        <f t="shared" si="604"/>
        <v>000000000000000</v>
      </c>
      <c r="BK848" t="str">
        <f t="shared" si="605"/>
        <v/>
      </c>
      <c r="BL848" t="str">
        <f t="shared" si="606"/>
        <v/>
      </c>
      <c r="BM848" t="str">
        <f t="shared" si="607"/>
        <v/>
      </c>
      <c r="BN848" t="str">
        <f t="shared" si="608"/>
        <v/>
      </c>
      <c r="BO848" t="str">
        <f t="shared" si="609"/>
        <v/>
      </c>
      <c r="BP848" t="str">
        <f t="shared" si="610"/>
        <v/>
      </c>
      <c r="BQ848" t="str">
        <f t="shared" si="611"/>
        <v/>
      </c>
      <c r="BR848" t="str">
        <f t="shared" si="612"/>
        <v/>
      </c>
      <c r="BS848" s="22" t="str">
        <f ca="1">IF(BT848="","",MAX($BS$5:INDIRECT(ADDRESS(ROW()-1,COLUMN())))+1)</f>
        <v/>
      </c>
      <c r="BT848" s="22" t="str">
        <f t="shared" si="613"/>
        <v/>
      </c>
      <c r="BU848" s="22" t="str">
        <f ca="1">IF(BV848="","",MAX($BU$5:INDIRECT(ADDRESS(ROW()-1,COLUMN())))+1)</f>
        <v/>
      </c>
      <c r="BV848" s="22" t="str">
        <f t="shared" si="614"/>
        <v/>
      </c>
    </row>
    <row r="849" spans="2:74">
      <c r="B849" s="39"/>
      <c r="C849" s="3"/>
      <c r="D849" s="3" t="str">
        <f t="shared" si="575"/>
        <v/>
      </c>
      <c r="E849" s="40"/>
      <c r="F849" s="40"/>
      <c r="G849" s="40">
        <f t="shared" si="582"/>
        <v>0</v>
      </c>
      <c r="H849" s="3">
        <v>80</v>
      </c>
      <c r="I849" s="3" t="str">
        <f t="shared" si="576"/>
        <v>C U I T</v>
      </c>
      <c r="J849" s="33"/>
      <c r="K849" s="3"/>
      <c r="L849" s="41"/>
      <c r="M849" s="41"/>
      <c r="N849" s="41"/>
      <c r="O849" s="41"/>
      <c r="P849" s="41"/>
      <c r="Q849" s="41"/>
      <c r="R849" s="41"/>
      <c r="S849" s="41"/>
      <c r="T849" s="3" t="s">
        <v>645</v>
      </c>
      <c r="U849" s="3" t="str">
        <f t="shared" si="577"/>
        <v>PESOS ARGENTINOS</v>
      </c>
      <c r="V849" s="41">
        <v>1</v>
      </c>
      <c r="W849" s="41">
        <v>1</v>
      </c>
      <c r="X849" s="3">
        <v>0</v>
      </c>
      <c r="Y849" s="3" t="str">
        <f t="shared" si="578"/>
        <v>NO CORRESPONDE</v>
      </c>
      <c r="Z849" s="3"/>
      <c r="AA849" s="39" t="str">
        <f t="shared" si="583"/>
        <v/>
      </c>
      <c r="AC849" s="46"/>
      <c r="AD849" s="7"/>
      <c r="AE849" s="3" t="str">
        <f t="shared" si="579"/>
        <v/>
      </c>
      <c r="AF849" s="47">
        <f t="shared" si="615"/>
        <v>0</v>
      </c>
      <c r="AG849" s="46"/>
      <c r="AH849" s="7"/>
      <c r="AI849" s="3" t="str">
        <f t="shared" si="580"/>
        <v/>
      </c>
      <c r="AJ849" s="47">
        <f t="shared" si="616"/>
        <v>0</v>
      </c>
      <c r="AK849" s="53">
        <f t="shared" si="617"/>
        <v>0</v>
      </c>
      <c r="AL849" s="53">
        <f t="shared" si="618"/>
        <v>0</v>
      </c>
      <c r="AN849" s="56">
        <f t="shared" si="581"/>
        <v>0</v>
      </c>
      <c r="AP849" t="str">
        <f t="shared" si="584"/>
        <v/>
      </c>
      <c r="AQ849" t="str">
        <f t="shared" si="585"/>
        <v/>
      </c>
      <c r="AR849" t="str">
        <f t="shared" si="586"/>
        <v/>
      </c>
      <c r="AS849" t="str">
        <f t="shared" si="587"/>
        <v/>
      </c>
      <c r="AT849" t="str">
        <f t="shared" si="588"/>
        <v/>
      </c>
      <c r="AU849" t="str">
        <f t="shared" si="589"/>
        <v>80</v>
      </c>
      <c r="AV849" t="str">
        <f t="shared" si="590"/>
        <v/>
      </c>
      <c r="AW849" t="str">
        <f t="shared" si="591"/>
        <v xml:space="preserve">                              </v>
      </c>
      <c r="AX849" t="str">
        <f t="shared" si="592"/>
        <v>000000000000000</v>
      </c>
      <c r="AY849" t="str">
        <f t="shared" si="593"/>
        <v>000000000000000</v>
      </c>
      <c r="AZ849" t="str">
        <f t="shared" si="594"/>
        <v>000000000000000</v>
      </c>
      <c r="BA849" t="str">
        <f t="shared" si="595"/>
        <v>000000000000000</v>
      </c>
      <c r="BB849" t="str">
        <f t="shared" si="596"/>
        <v>000000000000000</v>
      </c>
      <c r="BC849" t="str">
        <f t="shared" si="597"/>
        <v>000000000000000</v>
      </c>
      <c r="BD849" t="str">
        <f t="shared" si="598"/>
        <v>000000000000000</v>
      </c>
      <c r="BE849" t="str">
        <f t="shared" si="599"/>
        <v>000000000000000</v>
      </c>
      <c r="BF849" t="str">
        <f t="shared" si="600"/>
        <v>PES</v>
      </c>
      <c r="BG849" t="str">
        <f t="shared" si="601"/>
        <v>0001000000</v>
      </c>
      <c r="BH849">
        <f t="shared" si="602"/>
        <v>1</v>
      </c>
      <c r="BI849" t="str">
        <f t="shared" si="603"/>
        <v xml:space="preserve"> </v>
      </c>
      <c r="BJ849" t="str">
        <f t="shared" si="604"/>
        <v>000000000000000</v>
      </c>
      <c r="BK849" t="str">
        <f t="shared" si="605"/>
        <v/>
      </c>
      <c r="BL849" t="str">
        <f t="shared" si="606"/>
        <v/>
      </c>
      <c r="BM849" t="str">
        <f t="shared" si="607"/>
        <v/>
      </c>
      <c r="BN849" t="str">
        <f t="shared" si="608"/>
        <v/>
      </c>
      <c r="BO849" t="str">
        <f t="shared" si="609"/>
        <v/>
      </c>
      <c r="BP849" t="str">
        <f t="shared" si="610"/>
        <v/>
      </c>
      <c r="BQ849" t="str">
        <f t="shared" si="611"/>
        <v/>
      </c>
      <c r="BR849" t="str">
        <f t="shared" si="612"/>
        <v/>
      </c>
      <c r="BS849" s="22" t="str">
        <f ca="1">IF(BT849="","",MAX($BS$5:INDIRECT(ADDRESS(ROW()-1,COLUMN())))+1)</f>
        <v/>
      </c>
      <c r="BT849" s="22" t="str">
        <f t="shared" si="613"/>
        <v/>
      </c>
      <c r="BU849" s="22" t="str">
        <f ca="1">IF(BV849="","",MAX($BU$5:INDIRECT(ADDRESS(ROW()-1,COLUMN())))+1)</f>
        <v/>
      </c>
      <c r="BV849" s="22" t="str">
        <f t="shared" si="614"/>
        <v/>
      </c>
    </row>
    <row r="850" spans="2:74">
      <c r="B850" s="39"/>
      <c r="C850" s="3"/>
      <c r="D850" s="3" t="str">
        <f t="shared" si="575"/>
        <v/>
      </c>
      <c r="E850" s="40"/>
      <c r="F850" s="40"/>
      <c r="G850" s="40">
        <f t="shared" si="582"/>
        <v>0</v>
      </c>
      <c r="H850" s="3">
        <v>80</v>
      </c>
      <c r="I850" s="3" t="str">
        <f t="shared" si="576"/>
        <v>C U I T</v>
      </c>
      <c r="J850" s="33"/>
      <c r="K850" s="3"/>
      <c r="L850" s="41"/>
      <c r="M850" s="41"/>
      <c r="N850" s="41"/>
      <c r="O850" s="41"/>
      <c r="P850" s="41"/>
      <c r="Q850" s="41"/>
      <c r="R850" s="41"/>
      <c r="S850" s="41"/>
      <c r="T850" s="3" t="s">
        <v>645</v>
      </c>
      <c r="U850" s="3" t="str">
        <f t="shared" si="577"/>
        <v>PESOS ARGENTINOS</v>
      </c>
      <c r="V850" s="41">
        <v>1</v>
      </c>
      <c r="W850" s="41">
        <v>1</v>
      </c>
      <c r="X850" s="3">
        <v>0</v>
      </c>
      <c r="Y850" s="3" t="str">
        <f t="shared" si="578"/>
        <v>NO CORRESPONDE</v>
      </c>
      <c r="Z850" s="3"/>
      <c r="AA850" s="39" t="str">
        <f t="shared" si="583"/>
        <v/>
      </c>
      <c r="AC850" s="46"/>
      <c r="AD850" s="7"/>
      <c r="AE850" s="3" t="str">
        <f t="shared" si="579"/>
        <v/>
      </c>
      <c r="AF850" s="47">
        <f t="shared" si="615"/>
        <v>0</v>
      </c>
      <c r="AG850" s="46"/>
      <c r="AH850" s="7"/>
      <c r="AI850" s="3" t="str">
        <f t="shared" si="580"/>
        <v/>
      </c>
      <c r="AJ850" s="47">
        <f t="shared" si="616"/>
        <v>0</v>
      </c>
      <c r="AK850" s="53">
        <f t="shared" si="617"/>
        <v>0</v>
      </c>
      <c r="AL850" s="53">
        <f t="shared" si="618"/>
        <v>0</v>
      </c>
      <c r="AN850" s="56">
        <f t="shared" si="581"/>
        <v>0</v>
      </c>
      <c r="AP850" t="str">
        <f t="shared" si="584"/>
        <v/>
      </c>
      <c r="AQ850" t="str">
        <f t="shared" si="585"/>
        <v/>
      </c>
      <c r="AR850" t="str">
        <f t="shared" si="586"/>
        <v/>
      </c>
      <c r="AS850" t="str">
        <f t="shared" si="587"/>
        <v/>
      </c>
      <c r="AT850" t="str">
        <f t="shared" si="588"/>
        <v/>
      </c>
      <c r="AU850" t="str">
        <f t="shared" si="589"/>
        <v>80</v>
      </c>
      <c r="AV850" t="str">
        <f t="shared" si="590"/>
        <v/>
      </c>
      <c r="AW850" t="str">
        <f t="shared" si="591"/>
        <v xml:space="preserve">                              </v>
      </c>
      <c r="AX850" t="str">
        <f t="shared" si="592"/>
        <v>000000000000000</v>
      </c>
      <c r="AY850" t="str">
        <f t="shared" si="593"/>
        <v>000000000000000</v>
      </c>
      <c r="AZ850" t="str">
        <f t="shared" si="594"/>
        <v>000000000000000</v>
      </c>
      <c r="BA850" t="str">
        <f t="shared" si="595"/>
        <v>000000000000000</v>
      </c>
      <c r="BB850" t="str">
        <f t="shared" si="596"/>
        <v>000000000000000</v>
      </c>
      <c r="BC850" t="str">
        <f t="shared" si="597"/>
        <v>000000000000000</v>
      </c>
      <c r="BD850" t="str">
        <f t="shared" si="598"/>
        <v>000000000000000</v>
      </c>
      <c r="BE850" t="str">
        <f t="shared" si="599"/>
        <v>000000000000000</v>
      </c>
      <c r="BF850" t="str">
        <f t="shared" si="600"/>
        <v>PES</v>
      </c>
      <c r="BG850" t="str">
        <f t="shared" si="601"/>
        <v>0001000000</v>
      </c>
      <c r="BH850">
        <f t="shared" si="602"/>
        <v>1</v>
      </c>
      <c r="BI850" t="str">
        <f t="shared" si="603"/>
        <v xml:space="preserve"> </v>
      </c>
      <c r="BJ850" t="str">
        <f t="shared" si="604"/>
        <v>000000000000000</v>
      </c>
      <c r="BK850" t="str">
        <f t="shared" si="605"/>
        <v/>
      </c>
      <c r="BL850" t="str">
        <f t="shared" si="606"/>
        <v/>
      </c>
      <c r="BM850" t="str">
        <f t="shared" si="607"/>
        <v/>
      </c>
      <c r="BN850" t="str">
        <f t="shared" si="608"/>
        <v/>
      </c>
      <c r="BO850" t="str">
        <f t="shared" si="609"/>
        <v/>
      </c>
      <c r="BP850" t="str">
        <f t="shared" si="610"/>
        <v/>
      </c>
      <c r="BQ850" t="str">
        <f t="shared" si="611"/>
        <v/>
      </c>
      <c r="BR850" t="str">
        <f t="shared" si="612"/>
        <v/>
      </c>
      <c r="BS850" s="22" t="str">
        <f ca="1">IF(BT850="","",MAX($BS$5:INDIRECT(ADDRESS(ROW()-1,COLUMN())))+1)</f>
        <v/>
      </c>
      <c r="BT850" s="22" t="str">
        <f t="shared" si="613"/>
        <v/>
      </c>
      <c r="BU850" s="22" t="str">
        <f ca="1">IF(BV850="","",MAX($BU$5:INDIRECT(ADDRESS(ROW()-1,COLUMN())))+1)</f>
        <v/>
      </c>
      <c r="BV850" s="22" t="str">
        <f t="shared" si="614"/>
        <v/>
      </c>
    </row>
    <row r="851" spans="2:74">
      <c r="B851" s="39"/>
      <c r="C851" s="3"/>
      <c r="D851" s="3" t="str">
        <f t="shared" si="575"/>
        <v/>
      </c>
      <c r="E851" s="40"/>
      <c r="F851" s="40"/>
      <c r="G851" s="40">
        <f t="shared" si="582"/>
        <v>0</v>
      </c>
      <c r="H851" s="3">
        <v>80</v>
      </c>
      <c r="I851" s="3" t="str">
        <f t="shared" si="576"/>
        <v>C U I T</v>
      </c>
      <c r="J851" s="33"/>
      <c r="K851" s="3"/>
      <c r="L851" s="41"/>
      <c r="M851" s="41"/>
      <c r="N851" s="41"/>
      <c r="O851" s="41"/>
      <c r="P851" s="41"/>
      <c r="Q851" s="41"/>
      <c r="R851" s="41"/>
      <c r="S851" s="41"/>
      <c r="T851" s="3" t="s">
        <v>645</v>
      </c>
      <c r="U851" s="3" t="str">
        <f t="shared" si="577"/>
        <v>PESOS ARGENTINOS</v>
      </c>
      <c r="V851" s="41">
        <v>1</v>
      </c>
      <c r="W851" s="41">
        <v>1</v>
      </c>
      <c r="X851" s="3">
        <v>0</v>
      </c>
      <c r="Y851" s="3" t="str">
        <f t="shared" si="578"/>
        <v>NO CORRESPONDE</v>
      </c>
      <c r="Z851" s="3"/>
      <c r="AA851" s="39" t="str">
        <f t="shared" si="583"/>
        <v/>
      </c>
      <c r="AC851" s="46"/>
      <c r="AD851" s="7"/>
      <c r="AE851" s="3" t="str">
        <f t="shared" si="579"/>
        <v/>
      </c>
      <c r="AF851" s="47">
        <f t="shared" si="615"/>
        <v>0</v>
      </c>
      <c r="AG851" s="46"/>
      <c r="AH851" s="7"/>
      <c r="AI851" s="3" t="str">
        <f t="shared" si="580"/>
        <v/>
      </c>
      <c r="AJ851" s="47">
        <f t="shared" si="616"/>
        <v>0</v>
      </c>
      <c r="AK851" s="53">
        <f t="shared" si="617"/>
        <v>0</v>
      </c>
      <c r="AL851" s="53">
        <f t="shared" si="618"/>
        <v>0</v>
      </c>
      <c r="AN851" s="56">
        <f t="shared" si="581"/>
        <v>0</v>
      </c>
      <c r="AP851" t="str">
        <f t="shared" si="584"/>
        <v/>
      </c>
      <c r="AQ851" t="str">
        <f t="shared" si="585"/>
        <v/>
      </c>
      <c r="AR851" t="str">
        <f t="shared" si="586"/>
        <v/>
      </c>
      <c r="AS851" t="str">
        <f t="shared" si="587"/>
        <v/>
      </c>
      <c r="AT851" t="str">
        <f t="shared" si="588"/>
        <v/>
      </c>
      <c r="AU851" t="str">
        <f t="shared" si="589"/>
        <v>80</v>
      </c>
      <c r="AV851" t="str">
        <f t="shared" si="590"/>
        <v/>
      </c>
      <c r="AW851" t="str">
        <f t="shared" si="591"/>
        <v xml:space="preserve">                              </v>
      </c>
      <c r="AX851" t="str">
        <f t="shared" si="592"/>
        <v>000000000000000</v>
      </c>
      <c r="AY851" t="str">
        <f t="shared" si="593"/>
        <v>000000000000000</v>
      </c>
      <c r="AZ851" t="str">
        <f t="shared" si="594"/>
        <v>000000000000000</v>
      </c>
      <c r="BA851" t="str">
        <f t="shared" si="595"/>
        <v>000000000000000</v>
      </c>
      <c r="BB851" t="str">
        <f t="shared" si="596"/>
        <v>000000000000000</v>
      </c>
      <c r="BC851" t="str">
        <f t="shared" si="597"/>
        <v>000000000000000</v>
      </c>
      <c r="BD851" t="str">
        <f t="shared" si="598"/>
        <v>000000000000000</v>
      </c>
      <c r="BE851" t="str">
        <f t="shared" si="599"/>
        <v>000000000000000</v>
      </c>
      <c r="BF851" t="str">
        <f t="shared" si="600"/>
        <v>PES</v>
      </c>
      <c r="BG851" t="str">
        <f t="shared" si="601"/>
        <v>0001000000</v>
      </c>
      <c r="BH851">
        <f t="shared" si="602"/>
        <v>1</v>
      </c>
      <c r="BI851" t="str">
        <f t="shared" si="603"/>
        <v xml:space="preserve"> </v>
      </c>
      <c r="BJ851" t="str">
        <f t="shared" si="604"/>
        <v>000000000000000</v>
      </c>
      <c r="BK851" t="str">
        <f t="shared" si="605"/>
        <v/>
      </c>
      <c r="BL851" t="str">
        <f t="shared" si="606"/>
        <v/>
      </c>
      <c r="BM851" t="str">
        <f t="shared" si="607"/>
        <v/>
      </c>
      <c r="BN851" t="str">
        <f t="shared" si="608"/>
        <v/>
      </c>
      <c r="BO851" t="str">
        <f t="shared" si="609"/>
        <v/>
      </c>
      <c r="BP851" t="str">
        <f t="shared" si="610"/>
        <v/>
      </c>
      <c r="BQ851" t="str">
        <f t="shared" si="611"/>
        <v/>
      </c>
      <c r="BR851" t="str">
        <f t="shared" si="612"/>
        <v/>
      </c>
      <c r="BS851" s="22" t="str">
        <f ca="1">IF(BT851="","",MAX($BS$5:INDIRECT(ADDRESS(ROW()-1,COLUMN())))+1)</f>
        <v/>
      </c>
      <c r="BT851" s="22" t="str">
        <f t="shared" si="613"/>
        <v/>
      </c>
      <c r="BU851" s="22" t="str">
        <f ca="1">IF(BV851="","",MAX($BU$5:INDIRECT(ADDRESS(ROW()-1,COLUMN())))+1)</f>
        <v/>
      </c>
      <c r="BV851" s="22" t="str">
        <f t="shared" si="614"/>
        <v/>
      </c>
    </row>
    <row r="852" spans="2:74">
      <c r="B852" s="39"/>
      <c r="C852" s="3"/>
      <c r="D852" s="3" t="str">
        <f t="shared" si="575"/>
        <v/>
      </c>
      <c r="E852" s="40"/>
      <c r="F852" s="40"/>
      <c r="G852" s="40">
        <f t="shared" si="582"/>
        <v>0</v>
      </c>
      <c r="H852" s="3">
        <v>80</v>
      </c>
      <c r="I852" s="3" t="str">
        <f t="shared" si="576"/>
        <v>C U I T</v>
      </c>
      <c r="J852" s="33"/>
      <c r="K852" s="3"/>
      <c r="L852" s="41"/>
      <c r="M852" s="41"/>
      <c r="N852" s="41"/>
      <c r="O852" s="41"/>
      <c r="P852" s="41"/>
      <c r="Q852" s="41"/>
      <c r="R852" s="41"/>
      <c r="S852" s="41"/>
      <c r="T852" s="3" t="s">
        <v>645</v>
      </c>
      <c r="U852" s="3" t="str">
        <f t="shared" si="577"/>
        <v>PESOS ARGENTINOS</v>
      </c>
      <c r="V852" s="41">
        <v>1</v>
      </c>
      <c r="W852" s="41">
        <v>1</v>
      </c>
      <c r="X852" s="3">
        <v>0</v>
      </c>
      <c r="Y852" s="3" t="str">
        <f t="shared" si="578"/>
        <v>NO CORRESPONDE</v>
      </c>
      <c r="Z852" s="3"/>
      <c r="AA852" s="39" t="str">
        <f t="shared" si="583"/>
        <v/>
      </c>
      <c r="AC852" s="46"/>
      <c r="AD852" s="7"/>
      <c r="AE852" s="3" t="str">
        <f t="shared" si="579"/>
        <v/>
      </c>
      <c r="AF852" s="47">
        <f t="shared" si="615"/>
        <v>0</v>
      </c>
      <c r="AG852" s="46"/>
      <c r="AH852" s="7"/>
      <c r="AI852" s="3" t="str">
        <f t="shared" si="580"/>
        <v/>
      </c>
      <c r="AJ852" s="47">
        <f t="shared" si="616"/>
        <v>0</v>
      </c>
      <c r="AK852" s="53">
        <f t="shared" si="617"/>
        <v>0</v>
      </c>
      <c r="AL852" s="53">
        <f t="shared" si="618"/>
        <v>0</v>
      </c>
      <c r="AN852" s="56">
        <f t="shared" si="581"/>
        <v>0</v>
      </c>
      <c r="AP852" t="str">
        <f t="shared" si="584"/>
        <v/>
      </c>
      <c r="AQ852" t="str">
        <f t="shared" si="585"/>
        <v/>
      </c>
      <c r="AR852" t="str">
        <f t="shared" si="586"/>
        <v/>
      </c>
      <c r="AS852" t="str">
        <f t="shared" si="587"/>
        <v/>
      </c>
      <c r="AT852" t="str">
        <f t="shared" si="588"/>
        <v/>
      </c>
      <c r="AU852" t="str">
        <f t="shared" si="589"/>
        <v>80</v>
      </c>
      <c r="AV852" t="str">
        <f t="shared" si="590"/>
        <v/>
      </c>
      <c r="AW852" t="str">
        <f t="shared" si="591"/>
        <v xml:space="preserve">                              </v>
      </c>
      <c r="AX852" t="str">
        <f t="shared" si="592"/>
        <v>000000000000000</v>
      </c>
      <c r="AY852" t="str">
        <f t="shared" si="593"/>
        <v>000000000000000</v>
      </c>
      <c r="AZ852" t="str">
        <f t="shared" si="594"/>
        <v>000000000000000</v>
      </c>
      <c r="BA852" t="str">
        <f t="shared" si="595"/>
        <v>000000000000000</v>
      </c>
      <c r="BB852" t="str">
        <f t="shared" si="596"/>
        <v>000000000000000</v>
      </c>
      <c r="BC852" t="str">
        <f t="shared" si="597"/>
        <v>000000000000000</v>
      </c>
      <c r="BD852" t="str">
        <f t="shared" si="598"/>
        <v>000000000000000</v>
      </c>
      <c r="BE852" t="str">
        <f t="shared" si="599"/>
        <v>000000000000000</v>
      </c>
      <c r="BF852" t="str">
        <f t="shared" si="600"/>
        <v>PES</v>
      </c>
      <c r="BG852" t="str">
        <f t="shared" si="601"/>
        <v>0001000000</v>
      </c>
      <c r="BH852">
        <f t="shared" si="602"/>
        <v>1</v>
      </c>
      <c r="BI852" t="str">
        <f t="shared" si="603"/>
        <v xml:space="preserve"> </v>
      </c>
      <c r="BJ852" t="str">
        <f t="shared" si="604"/>
        <v>000000000000000</v>
      </c>
      <c r="BK852" t="str">
        <f t="shared" si="605"/>
        <v/>
      </c>
      <c r="BL852" t="str">
        <f t="shared" si="606"/>
        <v/>
      </c>
      <c r="BM852" t="str">
        <f t="shared" si="607"/>
        <v/>
      </c>
      <c r="BN852" t="str">
        <f t="shared" si="608"/>
        <v/>
      </c>
      <c r="BO852" t="str">
        <f t="shared" si="609"/>
        <v/>
      </c>
      <c r="BP852" t="str">
        <f t="shared" si="610"/>
        <v/>
      </c>
      <c r="BQ852" t="str">
        <f t="shared" si="611"/>
        <v/>
      </c>
      <c r="BR852" t="str">
        <f t="shared" si="612"/>
        <v/>
      </c>
      <c r="BS852" s="22" t="str">
        <f ca="1">IF(BT852="","",MAX($BS$5:INDIRECT(ADDRESS(ROW()-1,COLUMN())))+1)</f>
        <v/>
      </c>
      <c r="BT852" s="22" t="str">
        <f t="shared" si="613"/>
        <v/>
      </c>
      <c r="BU852" s="22" t="str">
        <f ca="1">IF(BV852="","",MAX($BU$5:INDIRECT(ADDRESS(ROW()-1,COLUMN())))+1)</f>
        <v/>
      </c>
      <c r="BV852" s="22" t="str">
        <f t="shared" si="614"/>
        <v/>
      </c>
    </row>
    <row r="853" spans="2:74">
      <c r="B853" s="39"/>
      <c r="C853" s="3"/>
      <c r="D853" s="3" t="str">
        <f t="shared" si="575"/>
        <v/>
      </c>
      <c r="E853" s="40"/>
      <c r="F853" s="40"/>
      <c r="G853" s="40">
        <f t="shared" si="582"/>
        <v>0</v>
      </c>
      <c r="H853" s="3">
        <v>80</v>
      </c>
      <c r="I853" s="3" t="str">
        <f t="shared" si="576"/>
        <v>C U I T</v>
      </c>
      <c r="J853" s="33"/>
      <c r="K853" s="3"/>
      <c r="L853" s="41"/>
      <c r="M853" s="41"/>
      <c r="N853" s="41"/>
      <c r="O853" s="41"/>
      <c r="P853" s="41"/>
      <c r="Q853" s="41"/>
      <c r="R853" s="41"/>
      <c r="S853" s="41"/>
      <c r="T853" s="3" t="s">
        <v>645</v>
      </c>
      <c r="U853" s="3" t="str">
        <f t="shared" si="577"/>
        <v>PESOS ARGENTINOS</v>
      </c>
      <c r="V853" s="41">
        <v>1</v>
      </c>
      <c r="W853" s="41">
        <v>1</v>
      </c>
      <c r="X853" s="3">
        <v>0</v>
      </c>
      <c r="Y853" s="3" t="str">
        <f t="shared" si="578"/>
        <v>NO CORRESPONDE</v>
      </c>
      <c r="Z853" s="3"/>
      <c r="AA853" s="39" t="str">
        <f t="shared" si="583"/>
        <v/>
      </c>
      <c r="AC853" s="46"/>
      <c r="AD853" s="7"/>
      <c r="AE853" s="3" t="str">
        <f t="shared" si="579"/>
        <v/>
      </c>
      <c r="AF853" s="47">
        <f t="shared" si="615"/>
        <v>0</v>
      </c>
      <c r="AG853" s="46"/>
      <c r="AH853" s="7"/>
      <c r="AI853" s="3" t="str">
        <f t="shared" si="580"/>
        <v/>
      </c>
      <c r="AJ853" s="47">
        <f t="shared" si="616"/>
        <v>0</v>
      </c>
      <c r="AK853" s="53">
        <f t="shared" si="617"/>
        <v>0</v>
      </c>
      <c r="AL853" s="53">
        <f t="shared" si="618"/>
        <v>0</v>
      </c>
      <c r="AN853" s="56">
        <f t="shared" si="581"/>
        <v>0</v>
      </c>
      <c r="AP853" t="str">
        <f t="shared" si="584"/>
        <v/>
      </c>
      <c r="AQ853" t="str">
        <f t="shared" si="585"/>
        <v/>
      </c>
      <c r="AR853" t="str">
        <f t="shared" si="586"/>
        <v/>
      </c>
      <c r="AS853" t="str">
        <f t="shared" si="587"/>
        <v/>
      </c>
      <c r="AT853" t="str">
        <f t="shared" si="588"/>
        <v/>
      </c>
      <c r="AU853" t="str">
        <f t="shared" si="589"/>
        <v>80</v>
      </c>
      <c r="AV853" t="str">
        <f t="shared" si="590"/>
        <v/>
      </c>
      <c r="AW853" t="str">
        <f t="shared" si="591"/>
        <v xml:space="preserve">                              </v>
      </c>
      <c r="AX853" t="str">
        <f t="shared" si="592"/>
        <v>000000000000000</v>
      </c>
      <c r="AY853" t="str">
        <f t="shared" si="593"/>
        <v>000000000000000</v>
      </c>
      <c r="AZ853" t="str">
        <f t="shared" si="594"/>
        <v>000000000000000</v>
      </c>
      <c r="BA853" t="str">
        <f t="shared" si="595"/>
        <v>000000000000000</v>
      </c>
      <c r="BB853" t="str">
        <f t="shared" si="596"/>
        <v>000000000000000</v>
      </c>
      <c r="BC853" t="str">
        <f t="shared" si="597"/>
        <v>000000000000000</v>
      </c>
      <c r="BD853" t="str">
        <f t="shared" si="598"/>
        <v>000000000000000</v>
      </c>
      <c r="BE853" t="str">
        <f t="shared" si="599"/>
        <v>000000000000000</v>
      </c>
      <c r="BF853" t="str">
        <f t="shared" si="600"/>
        <v>PES</v>
      </c>
      <c r="BG853" t="str">
        <f t="shared" si="601"/>
        <v>0001000000</v>
      </c>
      <c r="BH853">
        <f t="shared" si="602"/>
        <v>1</v>
      </c>
      <c r="BI853" t="str">
        <f t="shared" si="603"/>
        <v xml:space="preserve"> </v>
      </c>
      <c r="BJ853" t="str">
        <f t="shared" si="604"/>
        <v>000000000000000</v>
      </c>
      <c r="BK853" t="str">
        <f t="shared" si="605"/>
        <v/>
      </c>
      <c r="BL853" t="str">
        <f t="shared" si="606"/>
        <v/>
      </c>
      <c r="BM853" t="str">
        <f t="shared" si="607"/>
        <v/>
      </c>
      <c r="BN853" t="str">
        <f t="shared" si="608"/>
        <v/>
      </c>
      <c r="BO853" t="str">
        <f t="shared" si="609"/>
        <v/>
      </c>
      <c r="BP853" t="str">
        <f t="shared" si="610"/>
        <v/>
      </c>
      <c r="BQ853" t="str">
        <f t="shared" si="611"/>
        <v/>
      </c>
      <c r="BR853" t="str">
        <f t="shared" si="612"/>
        <v/>
      </c>
      <c r="BS853" s="22" t="str">
        <f ca="1">IF(BT853="","",MAX($BS$5:INDIRECT(ADDRESS(ROW()-1,COLUMN())))+1)</f>
        <v/>
      </c>
      <c r="BT853" s="22" t="str">
        <f t="shared" si="613"/>
        <v/>
      </c>
      <c r="BU853" s="22" t="str">
        <f ca="1">IF(BV853="","",MAX($BU$5:INDIRECT(ADDRESS(ROW()-1,COLUMN())))+1)</f>
        <v/>
      </c>
      <c r="BV853" s="22" t="str">
        <f t="shared" si="614"/>
        <v/>
      </c>
    </row>
    <row r="854" spans="2:74">
      <c r="B854" s="39"/>
      <c r="C854" s="3"/>
      <c r="D854" s="3" t="str">
        <f t="shared" si="575"/>
        <v/>
      </c>
      <c r="E854" s="40"/>
      <c r="F854" s="40"/>
      <c r="G854" s="40">
        <f t="shared" si="582"/>
        <v>0</v>
      </c>
      <c r="H854" s="3">
        <v>80</v>
      </c>
      <c r="I854" s="3" t="str">
        <f t="shared" si="576"/>
        <v>C U I T</v>
      </c>
      <c r="J854" s="33"/>
      <c r="K854" s="3"/>
      <c r="L854" s="41"/>
      <c r="M854" s="41"/>
      <c r="N854" s="41"/>
      <c r="O854" s="41"/>
      <c r="P854" s="41"/>
      <c r="Q854" s="41"/>
      <c r="R854" s="41"/>
      <c r="S854" s="41"/>
      <c r="T854" s="3" t="s">
        <v>645</v>
      </c>
      <c r="U854" s="3" t="str">
        <f t="shared" si="577"/>
        <v>PESOS ARGENTINOS</v>
      </c>
      <c r="V854" s="41">
        <v>1</v>
      </c>
      <c r="W854" s="41">
        <v>1</v>
      </c>
      <c r="X854" s="3">
        <v>0</v>
      </c>
      <c r="Y854" s="3" t="str">
        <f t="shared" si="578"/>
        <v>NO CORRESPONDE</v>
      </c>
      <c r="Z854" s="3"/>
      <c r="AA854" s="39" t="str">
        <f t="shared" si="583"/>
        <v/>
      </c>
      <c r="AC854" s="46"/>
      <c r="AD854" s="7"/>
      <c r="AE854" s="3" t="str">
        <f t="shared" si="579"/>
        <v/>
      </c>
      <c r="AF854" s="47">
        <f t="shared" si="615"/>
        <v>0</v>
      </c>
      <c r="AG854" s="46"/>
      <c r="AH854" s="7"/>
      <c r="AI854" s="3" t="str">
        <f t="shared" si="580"/>
        <v/>
      </c>
      <c r="AJ854" s="47">
        <f t="shared" si="616"/>
        <v>0</v>
      </c>
      <c r="AK854" s="53">
        <f t="shared" si="617"/>
        <v>0</v>
      </c>
      <c r="AL854" s="53">
        <f t="shared" si="618"/>
        <v>0</v>
      </c>
      <c r="AN854" s="56">
        <f t="shared" si="581"/>
        <v>0</v>
      </c>
      <c r="AP854" t="str">
        <f t="shared" si="584"/>
        <v/>
      </c>
      <c r="AQ854" t="str">
        <f t="shared" si="585"/>
        <v/>
      </c>
      <c r="AR854" t="str">
        <f t="shared" si="586"/>
        <v/>
      </c>
      <c r="AS854" t="str">
        <f t="shared" si="587"/>
        <v/>
      </c>
      <c r="AT854" t="str">
        <f t="shared" si="588"/>
        <v/>
      </c>
      <c r="AU854" t="str">
        <f t="shared" si="589"/>
        <v>80</v>
      </c>
      <c r="AV854" t="str">
        <f t="shared" si="590"/>
        <v/>
      </c>
      <c r="AW854" t="str">
        <f t="shared" si="591"/>
        <v xml:space="preserve">                              </v>
      </c>
      <c r="AX854" t="str">
        <f t="shared" si="592"/>
        <v>000000000000000</v>
      </c>
      <c r="AY854" t="str">
        <f t="shared" si="593"/>
        <v>000000000000000</v>
      </c>
      <c r="AZ854" t="str">
        <f t="shared" si="594"/>
        <v>000000000000000</v>
      </c>
      <c r="BA854" t="str">
        <f t="shared" si="595"/>
        <v>000000000000000</v>
      </c>
      <c r="BB854" t="str">
        <f t="shared" si="596"/>
        <v>000000000000000</v>
      </c>
      <c r="BC854" t="str">
        <f t="shared" si="597"/>
        <v>000000000000000</v>
      </c>
      <c r="BD854" t="str">
        <f t="shared" si="598"/>
        <v>000000000000000</v>
      </c>
      <c r="BE854" t="str">
        <f t="shared" si="599"/>
        <v>000000000000000</v>
      </c>
      <c r="BF854" t="str">
        <f t="shared" si="600"/>
        <v>PES</v>
      </c>
      <c r="BG854" t="str">
        <f t="shared" si="601"/>
        <v>0001000000</v>
      </c>
      <c r="BH854">
        <f t="shared" si="602"/>
        <v>1</v>
      </c>
      <c r="BI854" t="str">
        <f t="shared" si="603"/>
        <v xml:space="preserve"> </v>
      </c>
      <c r="BJ854" t="str">
        <f t="shared" si="604"/>
        <v>000000000000000</v>
      </c>
      <c r="BK854" t="str">
        <f t="shared" si="605"/>
        <v/>
      </c>
      <c r="BL854" t="str">
        <f t="shared" si="606"/>
        <v/>
      </c>
      <c r="BM854" t="str">
        <f t="shared" si="607"/>
        <v/>
      </c>
      <c r="BN854" t="str">
        <f t="shared" si="608"/>
        <v/>
      </c>
      <c r="BO854" t="str">
        <f t="shared" si="609"/>
        <v/>
      </c>
      <c r="BP854" t="str">
        <f t="shared" si="610"/>
        <v/>
      </c>
      <c r="BQ854" t="str">
        <f t="shared" si="611"/>
        <v/>
      </c>
      <c r="BR854" t="str">
        <f t="shared" si="612"/>
        <v/>
      </c>
      <c r="BS854" s="22" t="str">
        <f ca="1">IF(BT854="","",MAX($BS$5:INDIRECT(ADDRESS(ROW()-1,COLUMN())))+1)</f>
        <v/>
      </c>
      <c r="BT854" s="22" t="str">
        <f t="shared" si="613"/>
        <v/>
      </c>
      <c r="BU854" s="22" t="str">
        <f ca="1">IF(BV854="","",MAX($BU$5:INDIRECT(ADDRESS(ROW()-1,COLUMN())))+1)</f>
        <v/>
      </c>
      <c r="BV854" s="22" t="str">
        <f t="shared" si="614"/>
        <v/>
      </c>
    </row>
    <row r="855" spans="2:74">
      <c r="B855" s="39"/>
      <c r="C855" s="3"/>
      <c r="D855" s="3" t="str">
        <f t="shared" si="575"/>
        <v/>
      </c>
      <c r="E855" s="40"/>
      <c r="F855" s="40"/>
      <c r="G855" s="40">
        <f t="shared" si="582"/>
        <v>0</v>
      </c>
      <c r="H855" s="3">
        <v>80</v>
      </c>
      <c r="I855" s="3" t="str">
        <f t="shared" si="576"/>
        <v>C U I T</v>
      </c>
      <c r="J855" s="33"/>
      <c r="K855" s="3"/>
      <c r="L855" s="41"/>
      <c r="M855" s="41"/>
      <c r="N855" s="41"/>
      <c r="O855" s="41"/>
      <c r="P855" s="41"/>
      <c r="Q855" s="41"/>
      <c r="R855" s="41"/>
      <c r="S855" s="41"/>
      <c r="T855" s="3" t="s">
        <v>645</v>
      </c>
      <c r="U855" s="3" t="str">
        <f t="shared" si="577"/>
        <v>PESOS ARGENTINOS</v>
      </c>
      <c r="V855" s="41">
        <v>1</v>
      </c>
      <c r="W855" s="41">
        <v>1</v>
      </c>
      <c r="X855" s="3">
        <v>0</v>
      </c>
      <c r="Y855" s="3" t="str">
        <f t="shared" si="578"/>
        <v>NO CORRESPONDE</v>
      </c>
      <c r="Z855" s="3"/>
      <c r="AA855" s="39" t="str">
        <f t="shared" si="583"/>
        <v/>
      </c>
      <c r="AC855" s="46"/>
      <c r="AD855" s="7"/>
      <c r="AE855" s="3" t="str">
        <f t="shared" si="579"/>
        <v/>
      </c>
      <c r="AF855" s="47">
        <f t="shared" si="615"/>
        <v>0</v>
      </c>
      <c r="AG855" s="46"/>
      <c r="AH855" s="7"/>
      <c r="AI855" s="3" t="str">
        <f t="shared" si="580"/>
        <v/>
      </c>
      <c r="AJ855" s="47">
        <f t="shared" si="616"/>
        <v>0</v>
      </c>
      <c r="AK855" s="53">
        <f t="shared" si="617"/>
        <v>0</v>
      </c>
      <c r="AL855" s="53">
        <f t="shared" si="618"/>
        <v>0</v>
      </c>
      <c r="AN855" s="56">
        <f t="shared" si="581"/>
        <v>0</v>
      </c>
      <c r="AP855" t="str">
        <f t="shared" si="584"/>
        <v/>
      </c>
      <c r="AQ855" t="str">
        <f t="shared" si="585"/>
        <v/>
      </c>
      <c r="AR855" t="str">
        <f t="shared" si="586"/>
        <v/>
      </c>
      <c r="AS855" t="str">
        <f t="shared" si="587"/>
        <v/>
      </c>
      <c r="AT855" t="str">
        <f t="shared" si="588"/>
        <v/>
      </c>
      <c r="AU855" t="str">
        <f t="shared" si="589"/>
        <v>80</v>
      </c>
      <c r="AV855" t="str">
        <f t="shared" si="590"/>
        <v/>
      </c>
      <c r="AW855" t="str">
        <f t="shared" si="591"/>
        <v xml:space="preserve">                              </v>
      </c>
      <c r="AX855" t="str">
        <f t="shared" si="592"/>
        <v>000000000000000</v>
      </c>
      <c r="AY855" t="str">
        <f t="shared" si="593"/>
        <v>000000000000000</v>
      </c>
      <c r="AZ855" t="str">
        <f t="shared" si="594"/>
        <v>000000000000000</v>
      </c>
      <c r="BA855" t="str">
        <f t="shared" si="595"/>
        <v>000000000000000</v>
      </c>
      <c r="BB855" t="str">
        <f t="shared" si="596"/>
        <v>000000000000000</v>
      </c>
      <c r="BC855" t="str">
        <f t="shared" si="597"/>
        <v>000000000000000</v>
      </c>
      <c r="BD855" t="str">
        <f t="shared" si="598"/>
        <v>000000000000000</v>
      </c>
      <c r="BE855" t="str">
        <f t="shared" si="599"/>
        <v>000000000000000</v>
      </c>
      <c r="BF855" t="str">
        <f t="shared" si="600"/>
        <v>PES</v>
      </c>
      <c r="BG855" t="str">
        <f t="shared" si="601"/>
        <v>0001000000</v>
      </c>
      <c r="BH855">
        <f t="shared" si="602"/>
        <v>1</v>
      </c>
      <c r="BI855" t="str">
        <f t="shared" si="603"/>
        <v xml:space="preserve"> </v>
      </c>
      <c r="BJ855" t="str">
        <f t="shared" si="604"/>
        <v>000000000000000</v>
      </c>
      <c r="BK855" t="str">
        <f t="shared" si="605"/>
        <v/>
      </c>
      <c r="BL855" t="str">
        <f t="shared" si="606"/>
        <v/>
      </c>
      <c r="BM855" t="str">
        <f t="shared" si="607"/>
        <v/>
      </c>
      <c r="BN855" t="str">
        <f t="shared" si="608"/>
        <v/>
      </c>
      <c r="BO855" t="str">
        <f t="shared" si="609"/>
        <v/>
      </c>
      <c r="BP855" t="str">
        <f t="shared" si="610"/>
        <v/>
      </c>
      <c r="BQ855" t="str">
        <f t="shared" si="611"/>
        <v/>
      </c>
      <c r="BR855" t="str">
        <f t="shared" si="612"/>
        <v/>
      </c>
      <c r="BS855" s="22" t="str">
        <f ca="1">IF(BT855="","",MAX($BS$5:INDIRECT(ADDRESS(ROW()-1,COLUMN())))+1)</f>
        <v/>
      </c>
      <c r="BT855" s="22" t="str">
        <f t="shared" si="613"/>
        <v/>
      </c>
      <c r="BU855" s="22" t="str">
        <f ca="1">IF(BV855="","",MAX($BU$5:INDIRECT(ADDRESS(ROW()-1,COLUMN())))+1)</f>
        <v/>
      </c>
      <c r="BV855" s="22" t="str">
        <f t="shared" si="614"/>
        <v/>
      </c>
    </row>
    <row r="856" spans="2:74">
      <c r="B856" s="39"/>
      <c r="C856" s="3"/>
      <c r="D856" s="3" t="str">
        <f t="shared" si="575"/>
        <v/>
      </c>
      <c r="E856" s="40"/>
      <c r="F856" s="40"/>
      <c r="G856" s="40">
        <f t="shared" si="582"/>
        <v>0</v>
      </c>
      <c r="H856" s="3">
        <v>80</v>
      </c>
      <c r="I856" s="3" t="str">
        <f t="shared" si="576"/>
        <v>C U I T</v>
      </c>
      <c r="J856" s="33"/>
      <c r="K856" s="3"/>
      <c r="L856" s="41"/>
      <c r="M856" s="41"/>
      <c r="N856" s="41"/>
      <c r="O856" s="41"/>
      <c r="P856" s="41"/>
      <c r="Q856" s="41"/>
      <c r="R856" s="41"/>
      <c r="S856" s="41"/>
      <c r="T856" s="3" t="s">
        <v>645</v>
      </c>
      <c r="U856" s="3" t="str">
        <f t="shared" si="577"/>
        <v>PESOS ARGENTINOS</v>
      </c>
      <c r="V856" s="41">
        <v>1</v>
      </c>
      <c r="W856" s="41">
        <v>1</v>
      </c>
      <c r="X856" s="3">
        <v>0</v>
      </c>
      <c r="Y856" s="3" t="str">
        <f t="shared" si="578"/>
        <v>NO CORRESPONDE</v>
      </c>
      <c r="Z856" s="3"/>
      <c r="AA856" s="39" t="str">
        <f t="shared" si="583"/>
        <v/>
      </c>
      <c r="AC856" s="46"/>
      <c r="AD856" s="7"/>
      <c r="AE856" s="3" t="str">
        <f t="shared" si="579"/>
        <v/>
      </c>
      <c r="AF856" s="47">
        <f t="shared" si="615"/>
        <v>0</v>
      </c>
      <c r="AG856" s="46"/>
      <c r="AH856" s="7"/>
      <c r="AI856" s="3" t="str">
        <f t="shared" si="580"/>
        <v/>
      </c>
      <c r="AJ856" s="47">
        <f t="shared" si="616"/>
        <v>0</v>
      </c>
      <c r="AK856" s="53">
        <f t="shared" si="617"/>
        <v>0</v>
      </c>
      <c r="AL856" s="53">
        <f t="shared" si="618"/>
        <v>0</v>
      </c>
      <c r="AN856" s="56">
        <f t="shared" si="581"/>
        <v>0</v>
      </c>
      <c r="AP856" t="str">
        <f t="shared" si="584"/>
        <v/>
      </c>
      <c r="AQ856" t="str">
        <f t="shared" si="585"/>
        <v/>
      </c>
      <c r="AR856" t="str">
        <f t="shared" si="586"/>
        <v/>
      </c>
      <c r="AS856" t="str">
        <f t="shared" si="587"/>
        <v/>
      </c>
      <c r="AT856" t="str">
        <f t="shared" si="588"/>
        <v/>
      </c>
      <c r="AU856" t="str">
        <f t="shared" si="589"/>
        <v>80</v>
      </c>
      <c r="AV856" t="str">
        <f t="shared" si="590"/>
        <v/>
      </c>
      <c r="AW856" t="str">
        <f t="shared" si="591"/>
        <v xml:space="preserve">                              </v>
      </c>
      <c r="AX856" t="str">
        <f t="shared" si="592"/>
        <v>000000000000000</v>
      </c>
      <c r="AY856" t="str">
        <f t="shared" si="593"/>
        <v>000000000000000</v>
      </c>
      <c r="AZ856" t="str">
        <f t="shared" si="594"/>
        <v>000000000000000</v>
      </c>
      <c r="BA856" t="str">
        <f t="shared" si="595"/>
        <v>000000000000000</v>
      </c>
      <c r="BB856" t="str">
        <f t="shared" si="596"/>
        <v>000000000000000</v>
      </c>
      <c r="BC856" t="str">
        <f t="shared" si="597"/>
        <v>000000000000000</v>
      </c>
      <c r="BD856" t="str">
        <f t="shared" si="598"/>
        <v>000000000000000</v>
      </c>
      <c r="BE856" t="str">
        <f t="shared" si="599"/>
        <v>000000000000000</v>
      </c>
      <c r="BF856" t="str">
        <f t="shared" si="600"/>
        <v>PES</v>
      </c>
      <c r="BG856" t="str">
        <f t="shared" si="601"/>
        <v>0001000000</v>
      </c>
      <c r="BH856">
        <f t="shared" si="602"/>
        <v>1</v>
      </c>
      <c r="BI856" t="str">
        <f t="shared" si="603"/>
        <v xml:space="preserve"> </v>
      </c>
      <c r="BJ856" t="str">
        <f t="shared" si="604"/>
        <v>000000000000000</v>
      </c>
      <c r="BK856" t="str">
        <f t="shared" si="605"/>
        <v/>
      </c>
      <c r="BL856" t="str">
        <f t="shared" si="606"/>
        <v/>
      </c>
      <c r="BM856" t="str">
        <f t="shared" si="607"/>
        <v/>
      </c>
      <c r="BN856" t="str">
        <f t="shared" si="608"/>
        <v/>
      </c>
      <c r="BO856" t="str">
        <f t="shared" si="609"/>
        <v/>
      </c>
      <c r="BP856" t="str">
        <f t="shared" si="610"/>
        <v/>
      </c>
      <c r="BQ856" t="str">
        <f t="shared" si="611"/>
        <v/>
      </c>
      <c r="BR856" t="str">
        <f t="shared" si="612"/>
        <v/>
      </c>
      <c r="BS856" s="22" t="str">
        <f ca="1">IF(BT856="","",MAX($BS$5:INDIRECT(ADDRESS(ROW()-1,COLUMN())))+1)</f>
        <v/>
      </c>
      <c r="BT856" s="22" t="str">
        <f t="shared" si="613"/>
        <v/>
      </c>
      <c r="BU856" s="22" t="str">
        <f ca="1">IF(BV856="","",MAX($BU$5:INDIRECT(ADDRESS(ROW()-1,COLUMN())))+1)</f>
        <v/>
      </c>
      <c r="BV856" s="22" t="str">
        <f t="shared" si="614"/>
        <v/>
      </c>
    </row>
    <row r="857" spans="2:74">
      <c r="B857" s="39"/>
      <c r="C857" s="3"/>
      <c r="D857" s="3" t="str">
        <f t="shared" si="575"/>
        <v/>
      </c>
      <c r="E857" s="40"/>
      <c r="F857" s="40"/>
      <c r="G857" s="40">
        <f t="shared" si="582"/>
        <v>0</v>
      </c>
      <c r="H857" s="3">
        <v>80</v>
      </c>
      <c r="I857" s="3" t="str">
        <f t="shared" si="576"/>
        <v>C U I T</v>
      </c>
      <c r="J857" s="33"/>
      <c r="K857" s="3"/>
      <c r="L857" s="41"/>
      <c r="M857" s="41"/>
      <c r="N857" s="41"/>
      <c r="O857" s="41"/>
      <c r="P857" s="41"/>
      <c r="Q857" s="41"/>
      <c r="R857" s="41"/>
      <c r="S857" s="41"/>
      <c r="T857" s="3" t="s">
        <v>645</v>
      </c>
      <c r="U857" s="3" t="str">
        <f t="shared" si="577"/>
        <v>PESOS ARGENTINOS</v>
      </c>
      <c r="V857" s="41">
        <v>1</v>
      </c>
      <c r="W857" s="41">
        <v>1</v>
      </c>
      <c r="X857" s="3">
        <v>0</v>
      </c>
      <c r="Y857" s="3" t="str">
        <f t="shared" si="578"/>
        <v>NO CORRESPONDE</v>
      </c>
      <c r="Z857" s="3"/>
      <c r="AA857" s="39" t="str">
        <f t="shared" si="583"/>
        <v/>
      </c>
      <c r="AC857" s="46"/>
      <c r="AD857" s="7"/>
      <c r="AE857" s="3" t="str">
        <f t="shared" si="579"/>
        <v/>
      </c>
      <c r="AF857" s="47">
        <f t="shared" si="615"/>
        <v>0</v>
      </c>
      <c r="AG857" s="46"/>
      <c r="AH857" s="7"/>
      <c r="AI857" s="3" t="str">
        <f t="shared" si="580"/>
        <v/>
      </c>
      <c r="AJ857" s="47">
        <f t="shared" si="616"/>
        <v>0</v>
      </c>
      <c r="AK857" s="53">
        <f t="shared" si="617"/>
        <v>0</v>
      </c>
      <c r="AL857" s="53">
        <f t="shared" si="618"/>
        <v>0</v>
      </c>
      <c r="AN857" s="56">
        <f t="shared" si="581"/>
        <v>0</v>
      </c>
      <c r="AP857" t="str">
        <f t="shared" si="584"/>
        <v/>
      </c>
      <c r="AQ857" t="str">
        <f t="shared" si="585"/>
        <v/>
      </c>
      <c r="AR857" t="str">
        <f t="shared" si="586"/>
        <v/>
      </c>
      <c r="AS857" t="str">
        <f t="shared" si="587"/>
        <v/>
      </c>
      <c r="AT857" t="str">
        <f t="shared" si="588"/>
        <v/>
      </c>
      <c r="AU857" t="str">
        <f t="shared" si="589"/>
        <v>80</v>
      </c>
      <c r="AV857" t="str">
        <f t="shared" si="590"/>
        <v/>
      </c>
      <c r="AW857" t="str">
        <f t="shared" si="591"/>
        <v xml:space="preserve">                              </v>
      </c>
      <c r="AX857" t="str">
        <f t="shared" si="592"/>
        <v>000000000000000</v>
      </c>
      <c r="AY857" t="str">
        <f t="shared" si="593"/>
        <v>000000000000000</v>
      </c>
      <c r="AZ857" t="str">
        <f t="shared" si="594"/>
        <v>000000000000000</v>
      </c>
      <c r="BA857" t="str">
        <f t="shared" si="595"/>
        <v>000000000000000</v>
      </c>
      <c r="BB857" t="str">
        <f t="shared" si="596"/>
        <v>000000000000000</v>
      </c>
      <c r="BC857" t="str">
        <f t="shared" si="597"/>
        <v>000000000000000</v>
      </c>
      <c r="BD857" t="str">
        <f t="shared" si="598"/>
        <v>000000000000000</v>
      </c>
      <c r="BE857" t="str">
        <f t="shared" si="599"/>
        <v>000000000000000</v>
      </c>
      <c r="BF857" t="str">
        <f t="shared" si="600"/>
        <v>PES</v>
      </c>
      <c r="BG857" t="str">
        <f t="shared" si="601"/>
        <v>0001000000</v>
      </c>
      <c r="BH857">
        <f t="shared" si="602"/>
        <v>1</v>
      </c>
      <c r="BI857" t="str">
        <f t="shared" si="603"/>
        <v xml:space="preserve"> </v>
      </c>
      <c r="BJ857" t="str">
        <f t="shared" si="604"/>
        <v>000000000000000</v>
      </c>
      <c r="BK857" t="str">
        <f t="shared" si="605"/>
        <v/>
      </c>
      <c r="BL857" t="str">
        <f t="shared" si="606"/>
        <v/>
      </c>
      <c r="BM857" t="str">
        <f t="shared" si="607"/>
        <v/>
      </c>
      <c r="BN857" t="str">
        <f t="shared" si="608"/>
        <v/>
      </c>
      <c r="BO857" t="str">
        <f t="shared" si="609"/>
        <v/>
      </c>
      <c r="BP857" t="str">
        <f t="shared" si="610"/>
        <v/>
      </c>
      <c r="BQ857" t="str">
        <f t="shared" si="611"/>
        <v/>
      </c>
      <c r="BR857" t="str">
        <f t="shared" si="612"/>
        <v/>
      </c>
      <c r="BS857" s="22" t="str">
        <f ca="1">IF(BT857="","",MAX($BS$5:INDIRECT(ADDRESS(ROW()-1,COLUMN())))+1)</f>
        <v/>
      </c>
      <c r="BT857" s="22" t="str">
        <f t="shared" si="613"/>
        <v/>
      </c>
      <c r="BU857" s="22" t="str">
        <f ca="1">IF(BV857="","",MAX($BU$5:INDIRECT(ADDRESS(ROW()-1,COLUMN())))+1)</f>
        <v/>
      </c>
      <c r="BV857" s="22" t="str">
        <f t="shared" si="614"/>
        <v/>
      </c>
    </row>
    <row r="858" spans="2:74">
      <c r="B858" s="39"/>
      <c r="C858" s="3"/>
      <c r="D858" s="3" t="str">
        <f t="shared" si="575"/>
        <v/>
      </c>
      <c r="E858" s="40"/>
      <c r="F858" s="40"/>
      <c r="G858" s="40">
        <f t="shared" si="582"/>
        <v>0</v>
      </c>
      <c r="H858" s="3">
        <v>80</v>
      </c>
      <c r="I858" s="3" t="str">
        <f t="shared" si="576"/>
        <v>C U I T</v>
      </c>
      <c r="J858" s="33"/>
      <c r="K858" s="3"/>
      <c r="L858" s="41"/>
      <c r="M858" s="41"/>
      <c r="N858" s="41"/>
      <c r="O858" s="41"/>
      <c r="P858" s="41"/>
      <c r="Q858" s="41"/>
      <c r="R858" s="41"/>
      <c r="S858" s="41"/>
      <c r="T858" s="3" t="s">
        <v>645</v>
      </c>
      <c r="U858" s="3" t="str">
        <f t="shared" si="577"/>
        <v>PESOS ARGENTINOS</v>
      </c>
      <c r="V858" s="41">
        <v>1</v>
      </c>
      <c r="W858" s="41">
        <v>1</v>
      </c>
      <c r="X858" s="3">
        <v>0</v>
      </c>
      <c r="Y858" s="3" t="str">
        <f t="shared" si="578"/>
        <v>NO CORRESPONDE</v>
      </c>
      <c r="Z858" s="3"/>
      <c r="AA858" s="39" t="str">
        <f t="shared" si="583"/>
        <v/>
      </c>
      <c r="AC858" s="46"/>
      <c r="AD858" s="7"/>
      <c r="AE858" s="3" t="str">
        <f t="shared" si="579"/>
        <v/>
      </c>
      <c r="AF858" s="47">
        <f t="shared" si="615"/>
        <v>0</v>
      </c>
      <c r="AG858" s="46"/>
      <c r="AH858" s="7"/>
      <c r="AI858" s="3" t="str">
        <f t="shared" si="580"/>
        <v/>
      </c>
      <c r="AJ858" s="47">
        <f t="shared" si="616"/>
        <v>0</v>
      </c>
      <c r="AK858" s="53">
        <f t="shared" si="617"/>
        <v>0</v>
      </c>
      <c r="AL858" s="53">
        <f t="shared" si="618"/>
        <v>0</v>
      </c>
      <c r="AN858" s="56">
        <f t="shared" si="581"/>
        <v>0</v>
      </c>
      <c r="AP858" t="str">
        <f t="shared" si="584"/>
        <v/>
      </c>
      <c r="AQ858" t="str">
        <f t="shared" si="585"/>
        <v/>
      </c>
      <c r="AR858" t="str">
        <f t="shared" si="586"/>
        <v/>
      </c>
      <c r="AS858" t="str">
        <f t="shared" si="587"/>
        <v/>
      </c>
      <c r="AT858" t="str">
        <f t="shared" si="588"/>
        <v/>
      </c>
      <c r="AU858" t="str">
        <f t="shared" si="589"/>
        <v>80</v>
      </c>
      <c r="AV858" t="str">
        <f t="shared" si="590"/>
        <v/>
      </c>
      <c r="AW858" t="str">
        <f t="shared" si="591"/>
        <v xml:space="preserve">                              </v>
      </c>
      <c r="AX858" t="str">
        <f t="shared" si="592"/>
        <v>000000000000000</v>
      </c>
      <c r="AY858" t="str">
        <f t="shared" si="593"/>
        <v>000000000000000</v>
      </c>
      <c r="AZ858" t="str">
        <f t="shared" si="594"/>
        <v>000000000000000</v>
      </c>
      <c r="BA858" t="str">
        <f t="shared" si="595"/>
        <v>000000000000000</v>
      </c>
      <c r="BB858" t="str">
        <f t="shared" si="596"/>
        <v>000000000000000</v>
      </c>
      <c r="BC858" t="str">
        <f t="shared" si="597"/>
        <v>000000000000000</v>
      </c>
      <c r="BD858" t="str">
        <f t="shared" si="598"/>
        <v>000000000000000</v>
      </c>
      <c r="BE858" t="str">
        <f t="shared" si="599"/>
        <v>000000000000000</v>
      </c>
      <c r="BF858" t="str">
        <f t="shared" si="600"/>
        <v>PES</v>
      </c>
      <c r="BG858" t="str">
        <f t="shared" si="601"/>
        <v>0001000000</v>
      </c>
      <c r="BH858">
        <f t="shared" si="602"/>
        <v>1</v>
      </c>
      <c r="BI858" t="str">
        <f t="shared" si="603"/>
        <v xml:space="preserve"> </v>
      </c>
      <c r="BJ858" t="str">
        <f t="shared" si="604"/>
        <v>000000000000000</v>
      </c>
      <c r="BK858" t="str">
        <f t="shared" si="605"/>
        <v/>
      </c>
      <c r="BL858" t="str">
        <f t="shared" si="606"/>
        <v/>
      </c>
      <c r="BM858" t="str">
        <f t="shared" si="607"/>
        <v/>
      </c>
      <c r="BN858" t="str">
        <f t="shared" si="608"/>
        <v/>
      </c>
      <c r="BO858" t="str">
        <f t="shared" si="609"/>
        <v/>
      </c>
      <c r="BP858" t="str">
        <f t="shared" si="610"/>
        <v/>
      </c>
      <c r="BQ858" t="str">
        <f t="shared" si="611"/>
        <v/>
      </c>
      <c r="BR858" t="str">
        <f t="shared" si="612"/>
        <v/>
      </c>
      <c r="BS858" s="22" t="str">
        <f ca="1">IF(BT858="","",MAX($BS$5:INDIRECT(ADDRESS(ROW()-1,COLUMN())))+1)</f>
        <v/>
      </c>
      <c r="BT858" s="22" t="str">
        <f t="shared" si="613"/>
        <v/>
      </c>
      <c r="BU858" s="22" t="str">
        <f ca="1">IF(BV858="","",MAX($BU$5:INDIRECT(ADDRESS(ROW()-1,COLUMN())))+1)</f>
        <v/>
      </c>
      <c r="BV858" s="22" t="str">
        <f t="shared" si="614"/>
        <v/>
      </c>
    </row>
    <row r="859" spans="2:74">
      <c r="B859" s="39"/>
      <c r="C859" s="3"/>
      <c r="D859" s="3" t="str">
        <f t="shared" si="575"/>
        <v/>
      </c>
      <c r="E859" s="40"/>
      <c r="F859" s="40"/>
      <c r="G859" s="40">
        <f t="shared" si="582"/>
        <v>0</v>
      </c>
      <c r="H859" s="3">
        <v>80</v>
      </c>
      <c r="I859" s="3" t="str">
        <f t="shared" si="576"/>
        <v>C U I T</v>
      </c>
      <c r="J859" s="33"/>
      <c r="K859" s="3"/>
      <c r="L859" s="41"/>
      <c r="M859" s="41"/>
      <c r="N859" s="41"/>
      <c r="O859" s="41"/>
      <c r="P859" s="41"/>
      <c r="Q859" s="41"/>
      <c r="R859" s="41"/>
      <c r="S859" s="41"/>
      <c r="T859" s="3" t="s">
        <v>645</v>
      </c>
      <c r="U859" s="3" t="str">
        <f t="shared" si="577"/>
        <v>PESOS ARGENTINOS</v>
      </c>
      <c r="V859" s="41">
        <v>1</v>
      </c>
      <c r="W859" s="41">
        <v>1</v>
      </c>
      <c r="X859" s="3">
        <v>0</v>
      </c>
      <c r="Y859" s="3" t="str">
        <f t="shared" si="578"/>
        <v>NO CORRESPONDE</v>
      </c>
      <c r="Z859" s="3"/>
      <c r="AA859" s="39" t="str">
        <f t="shared" si="583"/>
        <v/>
      </c>
      <c r="AC859" s="46"/>
      <c r="AD859" s="7"/>
      <c r="AE859" s="3" t="str">
        <f t="shared" si="579"/>
        <v/>
      </c>
      <c r="AF859" s="47">
        <f t="shared" si="615"/>
        <v>0</v>
      </c>
      <c r="AG859" s="46"/>
      <c r="AH859" s="7"/>
      <c r="AI859" s="3" t="str">
        <f t="shared" si="580"/>
        <v/>
      </c>
      <c r="AJ859" s="47">
        <f t="shared" si="616"/>
        <v>0</v>
      </c>
      <c r="AK859" s="53">
        <f t="shared" si="617"/>
        <v>0</v>
      </c>
      <c r="AL859" s="53">
        <f t="shared" si="618"/>
        <v>0</v>
      </c>
      <c r="AN859" s="56">
        <f t="shared" si="581"/>
        <v>0</v>
      </c>
      <c r="AP859" t="str">
        <f t="shared" si="584"/>
        <v/>
      </c>
      <c r="AQ859" t="str">
        <f t="shared" si="585"/>
        <v/>
      </c>
      <c r="AR859" t="str">
        <f t="shared" si="586"/>
        <v/>
      </c>
      <c r="AS859" t="str">
        <f t="shared" si="587"/>
        <v/>
      </c>
      <c r="AT859" t="str">
        <f t="shared" si="588"/>
        <v/>
      </c>
      <c r="AU859" t="str">
        <f t="shared" si="589"/>
        <v>80</v>
      </c>
      <c r="AV859" t="str">
        <f t="shared" si="590"/>
        <v/>
      </c>
      <c r="AW859" t="str">
        <f t="shared" si="591"/>
        <v xml:space="preserve">                              </v>
      </c>
      <c r="AX859" t="str">
        <f t="shared" si="592"/>
        <v>000000000000000</v>
      </c>
      <c r="AY859" t="str">
        <f t="shared" si="593"/>
        <v>000000000000000</v>
      </c>
      <c r="AZ859" t="str">
        <f t="shared" si="594"/>
        <v>000000000000000</v>
      </c>
      <c r="BA859" t="str">
        <f t="shared" si="595"/>
        <v>000000000000000</v>
      </c>
      <c r="BB859" t="str">
        <f t="shared" si="596"/>
        <v>000000000000000</v>
      </c>
      <c r="BC859" t="str">
        <f t="shared" si="597"/>
        <v>000000000000000</v>
      </c>
      <c r="BD859" t="str">
        <f t="shared" si="598"/>
        <v>000000000000000</v>
      </c>
      <c r="BE859" t="str">
        <f t="shared" si="599"/>
        <v>000000000000000</v>
      </c>
      <c r="BF859" t="str">
        <f t="shared" si="600"/>
        <v>PES</v>
      </c>
      <c r="BG859" t="str">
        <f t="shared" si="601"/>
        <v>0001000000</v>
      </c>
      <c r="BH859">
        <f t="shared" si="602"/>
        <v>1</v>
      </c>
      <c r="BI859" t="str">
        <f t="shared" si="603"/>
        <v xml:space="preserve"> </v>
      </c>
      <c r="BJ859" t="str">
        <f t="shared" si="604"/>
        <v>000000000000000</v>
      </c>
      <c r="BK859" t="str">
        <f t="shared" si="605"/>
        <v/>
      </c>
      <c r="BL859" t="str">
        <f t="shared" si="606"/>
        <v/>
      </c>
      <c r="BM859" t="str">
        <f t="shared" si="607"/>
        <v/>
      </c>
      <c r="BN859" t="str">
        <f t="shared" si="608"/>
        <v/>
      </c>
      <c r="BO859" t="str">
        <f t="shared" si="609"/>
        <v/>
      </c>
      <c r="BP859" t="str">
        <f t="shared" si="610"/>
        <v/>
      </c>
      <c r="BQ859" t="str">
        <f t="shared" si="611"/>
        <v/>
      </c>
      <c r="BR859" t="str">
        <f t="shared" si="612"/>
        <v/>
      </c>
      <c r="BS859" s="22" t="str">
        <f ca="1">IF(BT859="","",MAX($BS$5:INDIRECT(ADDRESS(ROW()-1,COLUMN())))+1)</f>
        <v/>
      </c>
      <c r="BT859" s="22" t="str">
        <f t="shared" si="613"/>
        <v/>
      </c>
      <c r="BU859" s="22" t="str">
        <f ca="1">IF(BV859="","",MAX($BU$5:INDIRECT(ADDRESS(ROW()-1,COLUMN())))+1)</f>
        <v/>
      </c>
      <c r="BV859" s="22" t="str">
        <f t="shared" si="614"/>
        <v/>
      </c>
    </row>
    <row r="860" spans="2:74">
      <c r="B860" s="39"/>
      <c r="C860" s="3"/>
      <c r="D860" s="3" t="str">
        <f t="shared" si="575"/>
        <v/>
      </c>
      <c r="E860" s="40"/>
      <c r="F860" s="40"/>
      <c r="G860" s="40">
        <f t="shared" si="582"/>
        <v>0</v>
      </c>
      <c r="H860" s="3">
        <v>80</v>
      </c>
      <c r="I860" s="3" t="str">
        <f t="shared" si="576"/>
        <v>C U I T</v>
      </c>
      <c r="J860" s="33"/>
      <c r="K860" s="3"/>
      <c r="L860" s="41"/>
      <c r="M860" s="41"/>
      <c r="N860" s="41"/>
      <c r="O860" s="41"/>
      <c r="P860" s="41"/>
      <c r="Q860" s="41"/>
      <c r="R860" s="41"/>
      <c r="S860" s="41"/>
      <c r="T860" s="3" t="s">
        <v>645</v>
      </c>
      <c r="U860" s="3" t="str">
        <f t="shared" si="577"/>
        <v>PESOS ARGENTINOS</v>
      </c>
      <c r="V860" s="41">
        <v>1</v>
      </c>
      <c r="W860" s="41">
        <v>1</v>
      </c>
      <c r="X860" s="3">
        <v>0</v>
      </c>
      <c r="Y860" s="3" t="str">
        <f t="shared" si="578"/>
        <v>NO CORRESPONDE</v>
      </c>
      <c r="Z860" s="3"/>
      <c r="AA860" s="39" t="str">
        <f t="shared" si="583"/>
        <v/>
      </c>
      <c r="AC860" s="46"/>
      <c r="AD860" s="7"/>
      <c r="AE860" s="3" t="str">
        <f t="shared" si="579"/>
        <v/>
      </c>
      <c r="AF860" s="47">
        <f t="shared" si="615"/>
        <v>0</v>
      </c>
      <c r="AG860" s="46"/>
      <c r="AH860" s="7"/>
      <c r="AI860" s="3" t="str">
        <f t="shared" si="580"/>
        <v/>
      </c>
      <c r="AJ860" s="47">
        <f t="shared" si="616"/>
        <v>0</v>
      </c>
      <c r="AK860" s="53">
        <f t="shared" si="617"/>
        <v>0</v>
      </c>
      <c r="AL860" s="53">
        <f t="shared" si="618"/>
        <v>0</v>
      </c>
      <c r="AN860" s="56">
        <f t="shared" si="581"/>
        <v>0</v>
      </c>
      <c r="AP860" t="str">
        <f t="shared" si="584"/>
        <v/>
      </c>
      <c r="AQ860" t="str">
        <f t="shared" si="585"/>
        <v/>
      </c>
      <c r="AR860" t="str">
        <f t="shared" si="586"/>
        <v/>
      </c>
      <c r="AS860" t="str">
        <f t="shared" si="587"/>
        <v/>
      </c>
      <c r="AT860" t="str">
        <f t="shared" si="588"/>
        <v/>
      </c>
      <c r="AU860" t="str">
        <f t="shared" si="589"/>
        <v>80</v>
      </c>
      <c r="AV860" t="str">
        <f t="shared" si="590"/>
        <v/>
      </c>
      <c r="AW860" t="str">
        <f t="shared" si="591"/>
        <v xml:space="preserve">                              </v>
      </c>
      <c r="AX860" t="str">
        <f t="shared" si="592"/>
        <v>000000000000000</v>
      </c>
      <c r="AY860" t="str">
        <f t="shared" si="593"/>
        <v>000000000000000</v>
      </c>
      <c r="AZ860" t="str">
        <f t="shared" si="594"/>
        <v>000000000000000</v>
      </c>
      <c r="BA860" t="str">
        <f t="shared" si="595"/>
        <v>000000000000000</v>
      </c>
      <c r="BB860" t="str">
        <f t="shared" si="596"/>
        <v>000000000000000</v>
      </c>
      <c r="BC860" t="str">
        <f t="shared" si="597"/>
        <v>000000000000000</v>
      </c>
      <c r="BD860" t="str">
        <f t="shared" si="598"/>
        <v>000000000000000</v>
      </c>
      <c r="BE860" t="str">
        <f t="shared" si="599"/>
        <v>000000000000000</v>
      </c>
      <c r="BF860" t="str">
        <f t="shared" si="600"/>
        <v>PES</v>
      </c>
      <c r="BG860" t="str">
        <f t="shared" si="601"/>
        <v>0001000000</v>
      </c>
      <c r="BH860">
        <f t="shared" si="602"/>
        <v>1</v>
      </c>
      <c r="BI860" t="str">
        <f t="shared" si="603"/>
        <v xml:space="preserve"> </v>
      </c>
      <c r="BJ860" t="str">
        <f t="shared" si="604"/>
        <v>000000000000000</v>
      </c>
      <c r="BK860" t="str">
        <f t="shared" si="605"/>
        <v/>
      </c>
      <c r="BL860" t="str">
        <f t="shared" si="606"/>
        <v/>
      </c>
      <c r="BM860" t="str">
        <f t="shared" si="607"/>
        <v/>
      </c>
      <c r="BN860" t="str">
        <f t="shared" si="608"/>
        <v/>
      </c>
      <c r="BO860" t="str">
        <f t="shared" si="609"/>
        <v/>
      </c>
      <c r="BP860" t="str">
        <f t="shared" si="610"/>
        <v/>
      </c>
      <c r="BQ860" t="str">
        <f t="shared" si="611"/>
        <v/>
      </c>
      <c r="BR860" t="str">
        <f t="shared" si="612"/>
        <v/>
      </c>
      <c r="BS860" s="22" t="str">
        <f ca="1">IF(BT860="","",MAX($BS$5:INDIRECT(ADDRESS(ROW()-1,COLUMN())))+1)</f>
        <v/>
      </c>
      <c r="BT860" s="22" t="str">
        <f t="shared" si="613"/>
        <v/>
      </c>
      <c r="BU860" s="22" t="str">
        <f ca="1">IF(BV860="","",MAX($BU$5:INDIRECT(ADDRESS(ROW()-1,COLUMN())))+1)</f>
        <v/>
      </c>
      <c r="BV860" s="22" t="str">
        <f t="shared" si="614"/>
        <v/>
      </c>
    </row>
    <row r="861" spans="2:74">
      <c r="B861" s="39"/>
      <c r="C861" s="3"/>
      <c r="D861" s="3" t="str">
        <f t="shared" si="575"/>
        <v/>
      </c>
      <c r="E861" s="40"/>
      <c r="F861" s="40"/>
      <c r="G861" s="40">
        <f t="shared" si="582"/>
        <v>0</v>
      </c>
      <c r="H861" s="3">
        <v>80</v>
      </c>
      <c r="I861" s="3" t="str">
        <f t="shared" si="576"/>
        <v>C U I T</v>
      </c>
      <c r="J861" s="33"/>
      <c r="K861" s="3"/>
      <c r="L861" s="41"/>
      <c r="M861" s="41"/>
      <c r="N861" s="41"/>
      <c r="O861" s="41"/>
      <c r="P861" s="41"/>
      <c r="Q861" s="41"/>
      <c r="R861" s="41"/>
      <c r="S861" s="41"/>
      <c r="T861" s="3" t="s">
        <v>645</v>
      </c>
      <c r="U861" s="3" t="str">
        <f t="shared" si="577"/>
        <v>PESOS ARGENTINOS</v>
      </c>
      <c r="V861" s="41">
        <v>1</v>
      </c>
      <c r="W861" s="41">
        <v>1</v>
      </c>
      <c r="X861" s="3">
        <v>0</v>
      </c>
      <c r="Y861" s="3" t="str">
        <f t="shared" si="578"/>
        <v>NO CORRESPONDE</v>
      </c>
      <c r="Z861" s="3"/>
      <c r="AA861" s="39" t="str">
        <f t="shared" si="583"/>
        <v/>
      </c>
      <c r="AC861" s="46"/>
      <c r="AD861" s="7"/>
      <c r="AE861" s="3" t="str">
        <f t="shared" si="579"/>
        <v/>
      </c>
      <c r="AF861" s="47">
        <f t="shared" si="615"/>
        <v>0</v>
      </c>
      <c r="AG861" s="46"/>
      <c r="AH861" s="7"/>
      <c r="AI861" s="3" t="str">
        <f t="shared" si="580"/>
        <v/>
      </c>
      <c r="AJ861" s="47">
        <f t="shared" si="616"/>
        <v>0</v>
      </c>
      <c r="AK861" s="53">
        <f t="shared" si="617"/>
        <v>0</v>
      </c>
      <c r="AL861" s="53">
        <f t="shared" si="618"/>
        <v>0</v>
      </c>
      <c r="AN861" s="56">
        <f t="shared" si="581"/>
        <v>0</v>
      </c>
      <c r="AP861" t="str">
        <f t="shared" si="584"/>
        <v/>
      </c>
      <c r="AQ861" t="str">
        <f t="shared" si="585"/>
        <v/>
      </c>
      <c r="AR861" t="str">
        <f t="shared" si="586"/>
        <v/>
      </c>
      <c r="AS861" t="str">
        <f t="shared" si="587"/>
        <v/>
      </c>
      <c r="AT861" t="str">
        <f t="shared" si="588"/>
        <v/>
      </c>
      <c r="AU861" t="str">
        <f t="shared" si="589"/>
        <v>80</v>
      </c>
      <c r="AV861" t="str">
        <f t="shared" si="590"/>
        <v/>
      </c>
      <c r="AW861" t="str">
        <f t="shared" si="591"/>
        <v xml:space="preserve">                              </v>
      </c>
      <c r="AX861" t="str">
        <f t="shared" si="592"/>
        <v>000000000000000</v>
      </c>
      <c r="AY861" t="str">
        <f t="shared" si="593"/>
        <v>000000000000000</v>
      </c>
      <c r="AZ861" t="str">
        <f t="shared" si="594"/>
        <v>000000000000000</v>
      </c>
      <c r="BA861" t="str">
        <f t="shared" si="595"/>
        <v>000000000000000</v>
      </c>
      <c r="BB861" t="str">
        <f t="shared" si="596"/>
        <v>000000000000000</v>
      </c>
      <c r="BC861" t="str">
        <f t="shared" si="597"/>
        <v>000000000000000</v>
      </c>
      <c r="BD861" t="str">
        <f t="shared" si="598"/>
        <v>000000000000000</v>
      </c>
      <c r="BE861" t="str">
        <f t="shared" si="599"/>
        <v>000000000000000</v>
      </c>
      <c r="BF861" t="str">
        <f t="shared" si="600"/>
        <v>PES</v>
      </c>
      <c r="BG861" t="str">
        <f t="shared" si="601"/>
        <v>0001000000</v>
      </c>
      <c r="BH861">
        <f t="shared" si="602"/>
        <v>1</v>
      </c>
      <c r="BI861" t="str">
        <f t="shared" si="603"/>
        <v xml:space="preserve"> </v>
      </c>
      <c r="BJ861" t="str">
        <f t="shared" si="604"/>
        <v>000000000000000</v>
      </c>
      <c r="BK861" t="str">
        <f t="shared" si="605"/>
        <v/>
      </c>
      <c r="BL861" t="str">
        <f t="shared" si="606"/>
        <v/>
      </c>
      <c r="BM861" t="str">
        <f t="shared" si="607"/>
        <v/>
      </c>
      <c r="BN861" t="str">
        <f t="shared" si="608"/>
        <v/>
      </c>
      <c r="BO861" t="str">
        <f t="shared" si="609"/>
        <v/>
      </c>
      <c r="BP861" t="str">
        <f t="shared" si="610"/>
        <v/>
      </c>
      <c r="BQ861" t="str">
        <f t="shared" si="611"/>
        <v/>
      </c>
      <c r="BR861" t="str">
        <f t="shared" si="612"/>
        <v/>
      </c>
      <c r="BS861" s="22" t="str">
        <f ca="1">IF(BT861="","",MAX($BS$5:INDIRECT(ADDRESS(ROW()-1,COLUMN())))+1)</f>
        <v/>
      </c>
      <c r="BT861" s="22" t="str">
        <f t="shared" si="613"/>
        <v/>
      </c>
      <c r="BU861" s="22" t="str">
        <f ca="1">IF(BV861="","",MAX($BU$5:INDIRECT(ADDRESS(ROW()-1,COLUMN())))+1)</f>
        <v/>
      </c>
      <c r="BV861" s="22" t="str">
        <f t="shared" si="614"/>
        <v/>
      </c>
    </row>
    <row r="862" spans="2:74">
      <c r="B862" s="39"/>
      <c r="C862" s="3"/>
      <c r="D862" s="3" t="str">
        <f t="shared" si="575"/>
        <v/>
      </c>
      <c r="E862" s="40"/>
      <c r="F862" s="40"/>
      <c r="G862" s="40">
        <f t="shared" si="582"/>
        <v>0</v>
      </c>
      <c r="H862" s="3">
        <v>80</v>
      </c>
      <c r="I862" s="3" t="str">
        <f t="shared" si="576"/>
        <v>C U I T</v>
      </c>
      <c r="J862" s="33"/>
      <c r="K862" s="3"/>
      <c r="L862" s="41"/>
      <c r="M862" s="41"/>
      <c r="N862" s="41"/>
      <c r="O862" s="41"/>
      <c r="P862" s="41"/>
      <c r="Q862" s="41"/>
      <c r="R862" s="41"/>
      <c r="S862" s="41"/>
      <c r="T862" s="3" t="s">
        <v>645</v>
      </c>
      <c r="U862" s="3" t="str">
        <f t="shared" si="577"/>
        <v>PESOS ARGENTINOS</v>
      </c>
      <c r="V862" s="41">
        <v>1</v>
      </c>
      <c r="W862" s="41">
        <v>1</v>
      </c>
      <c r="X862" s="3">
        <v>0</v>
      </c>
      <c r="Y862" s="3" t="str">
        <f t="shared" si="578"/>
        <v>NO CORRESPONDE</v>
      </c>
      <c r="Z862" s="3"/>
      <c r="AA862" s="39" t="str">
        <f t="shared" si="583"/>
        <v/>
      </c>
      <c r="AC862" s="46"/>
      <c r="AD862" s="7"/>
      <c r="AE862" s="3" t="str">
        <f t="shared" si="579"/>
        <v/>
      </c>
      <c r="AF862" s="47">
        <f t="shared" si="615"/>
        <v>0</v>
      </c>
      <c r="AG862" s="46"/>
      <c r="AH862" s="7"/>
      <c r="AI862" s="3" t="str">
        <f t="shared" si="580"/>
        <v/>
      </c>
      <c r="AJ862" s="47">
        <f t="shared" si="616"/>
        <v>0</v>
      </c>
      <c r="AK862" s="53">
        <f t="shared" si="617"/>
        <v>0</v>
      </c>
      <c r="AL862" s="53">
        <f t="shared" si="618"/>
        <v>0</v>
      </c>
      <c r="AN862" s="56">
        <f t="shared" si="581"/>
        <v>0</v>
      </c>
      <c r="AP862" t="str">
        <f t="shared" si="584"/>
        <v/>
      </c>
      <c r="AQ862" t="str">
        <f t="shared" si="585"/>
        <v/>
      </c>
      <c r="AR862" t="str">
        <f t="shared" si="586"/>
        <v/>
      </c>
      <c r="AS862" t="str">
        <f t="shared" si="587"/>
        <v/>
      </c>
      <c r="AT862" t="str">
        <f t="shared" si="588"/>
        <v/>
      </c>
      <c r="AU862" t="str">
        <f t="shared" si="589"/>
        <v>80</v>
      </c>
      <c r="AV862" t="str">
        <f t="shared" si="590"/>
        <v/>
      </c>
      <c r="AW862" t="str">
        <f t="shared" si="591"/>
        <v xml:space="preserve">                              </v>
      </c>
      <c r="AX862" t="str">
        <f t="shared" si="592"/>
        <v>000000000000000</v>
      </c>
      <c r="AY862" t="str">
        <f t="shared" si="593"/>
        <v>000000000000000</v>
      </c>
      <c r="AZ862" t="str">
        <f t="shared" si="594"/>
        <v>000000000000000</v>
      </c>
      <c r="BA862" t="str">
        <f t="shared" si="595"/>
        <v>000000000000000</v>
      </c>
      <c r="BB862" t="str">
        <f t="shared" si="596"/>
        <v>000000000000000</v>
      </c>
      <c r="BC862" t="str">
        <f t="shared" si="597"/>
        <v>000000000000000</v>
      </c>
      <c r="BD862" t="str">
        <f t="shared" si="598"/>
        <v>000000000000000</v>
      </c>
      <c r="BE862" t="str">
        <f t="shared" si="599"/>
        <v>000000000000000</v>
      </c>
      <c r="BF862" t="str">
        <f t="shared" si="600"/>
        <v>PES</v>
      </c>
      <c r="BG862" t="str">
        <f t="shared" si="601"/>
        <v>0001000000</v>
      </c>
      <c r="BH862">
        <f t="shared" si="602"/>
        <v>1</v>
      </c>
      <c r="BI862" t="str">
        <f t="shared" si="603"/>
        <v xml:space="preserve"> </v>
      </c>
      <c r="BJ862" t="str">
        <f t="shared" si="604"/>
        <v>000000000000000</v>
      </c>
      <c r="BK862" t="str">
        <f t="shared" si="605"/>
        <v/>
      </c>
      <c r="BL862" t="str">
        <f t="shared" si="606"/>
        <v/>
      </c>
      <c r="BM862" t="str">
        <f t="shared" si="607"/>
        <v/>
      </c>
      <c r="BN862" t="str">
        <f t="shared" si="608"/>
        <v/>
      </c>
      <c r="BO862" t="str">
        <f t="shared" si="609"/>
        <v/>
      </c>
      <c r="BP862" t="str">
        <f t="shared" si="610"/>
        <v/>
      </c>
      <c r="BQ862" t="str">
        <f t="shared" si="611"/>
        <v/>
      </c>
      <c r="BR862" t="str">
        <f t="shared" si="612"/>
        <v/>
      </c>
      <c r="BS862" s="22" t="str">
        <f ca="1">IF(BT862="","",MAX($BS$5:INDIRECT(ADDRESS(ROW()-1,COLUMN())))+1)</f>
        <v/>
      </c>
      <c r="BT862" s="22" t="str">
        <f t="shared" si="613"/>
        <v/>
      </c>
      <c r="BU862" s="22" t="str">
        <f ca="1">IF(BV862="","",MAX($BU$5:INDIRECT(ADDRESS(ROW()-1,COLUMN())))+1)</f>
        <v/>
      </c>
      <c r="BV862" s="22" t="str">
        <f t="shared" si="614"/>
        <v/>
      </c>
    </row>
    <row r="863" spans="2:74">
      <c r="B863" s="39"/>
      <c r="C863" s="3"/>
      <c r="D863" s="3" t="str">
        <f t="shared" si="575"/>
        <v/>
      </c>
      <c r="E863" s="40"/>
      <c r="F863" s="40"/>
      <c r="G863" s="40">
        <f t="shared" si="582"/>
        <v>0</v>
      </c>
      <c r="H863" s="3">
        <v>80</v>
      </c>
      <c r="I863" s="3" t="str">
        <f t="shared" si="576"/>
        <v>C U I T</v>
      </c>
      <c r="J863" s="33"/>
      <c r="K863" s="3"/>
      <c r="L863" s="41"/>
      <c r="M863" s="41"/>
      <c r="N863" s="41"/>
      <c r="O863" s="41"/>
      <c r="P863" s="41"/>
      <c r="Q863" s="41"/>
      <c r="R863" s="41"/>
      <c r="S863" s="41"/>
      <c r="T863" s="3" t="s">
        <v>645</v>
      </c>
      <c r="U863" s="3" t="str">
        <f t="shared" si="577"/>
        <v>PESOS ARGENTINOS</v>
      </c>
      <c r="V863" s="41">
        <v>1</v>
      </c>
      <c r="W863" s="41">
        <v>1</v>
      </c>
      <c r="X863" s="3">
        <v>0</v>
      </c>
      <c r="Y863" s="3" t="str">
        <f t="shared" si="578"/>
        <v>NO CORRESPONDE</v>
      </c>
      <c r="Z863" s="3"/>
      <c r="AA863" s="39" t="str">
        <f t="shared" si="583"/>
        <v/>
      </c>
      <c r="AC863" s="46"/>
      <c r="AD863" s="7"/>
      <c r="AE863" s="3" t="str">
        <f t="shared" si="579"/>
        <v/>
      </c>
      <c r="AF863" s="47">
        <f t="shared" si="615"/>
        <v>0</v>
      </c>
      <c r="AG863" s="46"/>
      <c r="AH863" s="7"/>
      <c r="AI863" s="3" t="str">
        <f t="shared" si="580"/>
        <v/>
      </c>
      <c r="AJ863" s="47">
        <f t="shared" si="616"/>
        <v>0</v>
      </c>
      <c r="AK863" s="53">
        <f t="shared" si="617"/>
        <v>0</v>
      </c>
      <c r="AL863" s="53">
        <f t="shared" si="618"/>
        <v>0</v>
      </c>
      <c r="AN863" s="56">
        <f t="shared" si="581"/>
        <v>0</v>
      </c>
      <c r="AP863" t="str">
        <f t="shared" si="584"/>
        <v/>
      </c>
      <c r="AQ863" t="str">
        <f t="shared" si="585"/>
        <v/>
      </c>
      <c r="AR863" t="str">
        <f t="shared" si="586"/>
        <v/>
      </c>
      <c r="AS863" t="str">
        <f t="shared" si="587"/>
        <v/>
      </c>
      <c r="AT863" t="str">
        <f t="shared" si="588"/>
        <v/>
      </c>
      <c r="AU863" t="str">
        <f t="shared" si="589"/>
        <v>80</v>
      </c>
      <c r="AV863" t="str">
        <f t="shared" si="590"/>
        <v/>
      </c>
      <c r="AW863" t="str">
        <f t="shared" si="591"/>
        <v xml:space="preserve">                              </v>
      </c>
      <c r="AX863" t="str">
        <f t="shared" si="592"/>
        <v>000000000000000</v>
      </c>
      <c r="AY863" t="str">
        <f t="shared" si="593"/>
        <v>000000000000000</v>
      </c>
      <c r="AZ863" t="str">
        <f t="shared" si="594"/>
        <v>000000000000000</v>
      </c>
      <c r="BA863" t="str">
        <f t="shared" si="595"/>
        <v>000000000000000</v>
      </c>
      <c r="BB863" t="str">
        <f t="shared" si="596"/>
        <v>000000000000000</v>
      </c>
      <c r="BC863" t="str">
        <f t="shared" si="597"/>
        <v>000000000000000</v>
      </c>
      <c r="BD863" t="str">
        <f t="shared" si="598"/>
        <v>000000000000000</v>
      </c>
      <c r="BE863" t="str">
        <f t="shared" si="599"/>
        <v>000000000000000</v>
      </c>
      <c r="BF863" t="str">
        <f t="shared" si="600"/>
        <v>PES</v>
      </c>
      <c r="BG863" t="str">
        <f t="shared" si="601"/>
        <v>0001000000</v>
      </c>
      <c r="BH863">
        <f t="shared" si="602"/>
        <v>1</v>
      </c>
      <c r="BI863" t="str">
        <f t="shared" si="603"/>
        <v xml:space="preserve"> </v>
      </c>
      <c r="BJ863" t="str">
        <f t="shared" si="604"/>
        <v>000000000000000</v>
      </c>
      <c r="BK863" t="str">
        <f t="shared" si="605"/>
        <v/>
      </c>
      <c r="BL863" t="str">
        <f t="shared" si="606"/>
        <v/>
      </c>
      <c r="BM863" t="str">
        <f t="shared" si="607"/>
        <v/>
      </c>
      <c r="BN863" t="str">
        <f t="shared" si="608"/>
        <v/>
      </c>
      <c r="BO863" t="str">
        <f t="shared" si="609"/>
        <v/>
      </c>
      <c r="BP863" t="str">
        <f t="shared" si="610"/>
        <v/>
      </c>
      <c r="BQ863" t="str">
        <f t="shared" si="611"/>
        <v/>
      </c>
      <c r="BR863" t="str">
        <f t="shared" si="612"/>
        <v/>
      </c>
      <c r="BS863" s="22" t="str">
        <f ca="1">IF(BT863="","",MAX($BS$5:INDIRECT(ADDRESS(ROW()-1,COLUMN())))+1)</f>
        <v/>
      </c>
      <c r="BT863" s="22" t="str">
        <f t="shared" si="613"/>
        <v/>
      </c>
      <c r="BU863" s="22" t="str">
        <f ca="1">IF(BV863="","",MAX($BU$5:INDIRECT(ADDRESS(ROW()-1,COLUMN())))+1)</f>
        <v/>
      </c>
      <c r="BV863" s="22" t="str">
        <f t="shared" si="614"/>
        <v/>
      </c>
    </row>
    <row r="864" spans="2:74">
      <c r="B864" s="39"/>
      <c r="C864" s="3"/>
      <c r="D864" s="3" t="str">
        <f t="shared" si="575"/>
        <v/>
      </c>
      <c r="E864" s="40"/>
      <c r="F864" s="40"/>
      <c r="G864" s="40">
        <f t="shared" si="582"/>
        <v>0</v>
      </c>
      <c r="H864" s="3">
        <v>80</v>
      </c>
      <c r="I864" s="3" t="str">
        <f t="shared" si="576"/>
        <v>C U I T</v>
      </c>
      <c r="J864" s="33"/>
      <c r="K864" s="3"/>
      <c r="L864" s="41"/>
      <c r="M864" s="41"/>
      <c r="N864" s="41"/>
      <c r="O864" s="41"/>
      <c r="P864" s="41"/>
      <c r="Q864" s="41"/>
      <c r="R864" s="41"/>
      <c r="S864" s="41"/>
      <c r="T864" s="3" t="s">
        <v>645</v>
      </c>
      <c r="U864" s="3" t="str">
        <f t="shared" si="577"/>
        <v>PESOS ARGENTINOS</v>
      </c>
      <c r="V864" s="41">
        <v>1</v>
      </c>
      <c r="W864" s="41">
        <v>1</v>
      </c>
      <c r="X864" s="3">
        <v>0</v>
      </c>
      <c r="Y864" s="3" t="str">
        <f t="shared" si="578"/>
        <v>NO CORRESPONDE</v>
      </c>
      <c r="Z864" s="3"/>
      <c r="AA864" s="39" t="str">
        <f t="shared" si="583"/>
        <v/>
      </c>
      <c r="AC864" s="46"/>
      <c r="AD864" s="7"/>
      <c r="AE864" s="3" t="str">
        <f t="shared" si="579"/>
        <v/>
      </c>
      <c r="AF864" s="47">
        <f t="shared" si="615"/>
        <v>0</v>
      </c>
      <c r="AG864" s="46"/>
      <c r="AH864" s="7"/>
      <c r="AI864" s="3" t="str">
        <f t="shared" si="580"/>
        <v/>
      </c>
      <c r="AJ864" s="47">
        <f t="shared" si="616"/>
        <v>0</v>
      </c>
      <c r="AK864" s="53">
        <f t="shared" si="617"/>
        <v>0</v>
      </c>
      <c r="AL864" s="53">
        <f t="shared" si="618"/>
        <v>0</v>
      </c>
      <c r="AN864" s="56">
        <f t="shared" si="581"/>
        <v>0</v>
      </c>
      <c r="AP864" t="str">
        <f t="shared" si="584"/>
        <v/>
      </c>
      <c r="AQ864" t="str">
        <f t="shared" si="585"/>
        <v/>
      </c>
      <c r="AR864" t="str">
        <f t="shared" si="586"/>
        <v/>
      </c>
      <c r="AS864" t="str">
        <f t="shared" si="587"/>
        <v/>
      </c>
      <c r="AT864" t="str">
        <f t="shared" si="588"/>
        <v/>
      </c>
      <c r="AU864" t="str">
        <f t="shared" si="589"/>
        <v>80</v>
      </c>
      <c r="AV864" t="str">
        <f t="shared" si="590"/>
        <v/>
      </c>
      <c r="AW864" t="str">
        <f t="shared" si="591"/>
        <v xml:space="preserve">                              </v>
      </c>
      <c r="AX864" t="str">
        <f t="shared" si="592"/>
        <v>000000000000000</v>
      </c>
      <c r="AY864" t="str">
        <f t="shared" si="593"/>
        <v>000000000000000</v>
      </c>
      <c r="AZ864" t="str">
        <f t="shared" si="594"/>
        <v>000000000000000</v>
      </c>
      <c r="BA864" t="str">
        <f t="shared" si="595"/>
        <v>000000000000000</v>
      </c>
      <c r="BB864" t="str">
        <f t="shared" si="596"/>
        <v>000000000000000</v>
      </c>
      <c r="BC864" t="str">
        <f t="shared" si="597"/>
        <v>000000000000000</v>
      </c>
      <c r="BD864" t="str">
        <f t="shared" si="598"/>
        <v>000000000000000</v>
      </c>
      <c r="BE864" t="str">
        <f t="shared" si="599"/>
        <v>000000000000000</v>
      </c>
      <c r="BF864" t="str">
        <f t="shared" si="600"/>
        <v>PES</v>
      </c>
      <c r="BG864" t="str">
        <f t="shared" si="601"/>
        <v>0001000000</v>
      </c>
      <c r="BH864">
        <f t="shared" si="602"/>
        <v>1</v>
      </c>
      <c r="BI864" t="str">
        <f t="shared" si="603"/>
        <v xml:space="preserve"> </v>
      </c>
      <c r="BJ864" t="str">
        <f t="shared" si="604"/>
        <v>000000000000000</v>
      </c>
      <c r="BK864" t="str">
        <f t="shared" si="605"/>
        <v/>
      </c>
      <c r="BL864" t="str">
        <f t="shared" si="606"/>
        <v/>
      </c>
      <c r="BM864" t="str">
        <f t="shared" si="607"/>
        <v/>
      </c>
      <c r="BN864" t="str">
        <f t="shared" si="608"/>
        <v/>
      </c>
      <c r="BO864" t="str">
        <f t="shared" si="609"/>
        <v/>
      </c>
      <c r="BP864" t="str">
        <f t="shared" si="610"/>
        <v/>
      </c>
      <c r="BQ864" t="str">
        <f t="shared" si="611"/>
        <v/>
      </c>
      <c r="BR864" t="str">
        <f t="shared" si="612"/>
        <v/>
      </c>
      <c r="BS864" s="22" t="str">
        <f ca="1">IF(BT864="","",MAX($BS$5:INDIRECT(ADDRESS(ROW()-1,COLUMN())))+1)</f>
        <v/>
      </c>
      <c r="BT864" s="22" t="str">
        <f t="shared" si="613"/>
        <v/>
      </c>
      <c r="BU864" s="22" t="str">
        <f ca="1">IF(BV864="","",MAX($BU$5:INDIRECT(ADDRESS(ROW()-1,COLUMN())))+1)</f>
        <v/>
      </c>
      <c r="BV864" s="22" t="str">
        <f t="shared" si="614"/>
        <v/>
      </c>
    </row>
    <row r="865" spans="2:74">
      <c r="B865" s="39"/>
      <c r="C865" s="3"/>
      <c r="D865" s="3" t="str">
        <f t="shared" si="575"/>
        <v/>
      </c>
      <c r="E865" s="40"/>
      <c r="F865" s="40"/>
      <c r="G865" s="40">
        <f t="shared" si="582"/>
        <v>0</v>
      </c>
      <c r="H865" s="3">
        <v>80</v>
      </c>
      <c r="I865" s="3" t="str">
        <f t="shared" si="576"/>
        <v>C U I T</v>
      </c>
      <c r="J865" s="33"/>
      <c r="K865" s="3"/>
      <c r="L865" s="41"/>
      <c r="M865" s="41"/>
      <c r="N865" s="41"/>
      <c r="O865" s="41"/>
      <c r="P865" s="41"/>
      <c r="Q865" s="41"/>
      <c r="R865" s="41"/>
      <c r="S865" s="41"/>
      <c r="T865" s="3" t="s">
        <v>645</v>
      </c>
      <c r="U865" s="3" t="str">
        <f t="shared" si="577"/>
        <v>PESOS ARGENTINOS</v>
      </c>
      <c r="V865" s="41">
        <v>1</v>
      </c>
      <c r="W865" s="41">
        <v>1</v>
      </c>
      <c r="X865" s="3">
        <v>0</v>
      </c>
      <c r="Y865" s="3" t="str">
        <f t="shared" si="578"/>
        <v>NO CORRESPONDE</v>
      </c>
      <c r="Z865" s="3"/>
      <c r="AA865" s="39" t="str">
        <f t="shared" si="583"/>
        <v/>
      </c>
      <c r="AC865" s="46"/>
      <c r="AD865" s="7"/>
      <c r="AE865" s="3" t="str">
        <f t="shared" si="579"/>
        <v/>
      </c>
      <c r="AF865" s="47">
        <f t="shared" si="615"/>
        <v>0</v>
      </c>
      <c r="AG865" s="46"/>
      <c r="AH865" s="7"/>
      <c r="AI865" s="3" t="str">
        <f t="shared" si="580"/>
        <v/>
      </c>
      <c r="AJ865" s="47">
        <f t="shared" si="616"/>
        <v>0</v>
      </c>
      <c r="AK865" s="53">
        <f t="shared" si="617"/>
        <v>0</v>
      </c>
      <c r="AL865" s="53">
        <f t="shared" si="618"/>
        <v>0</v>
      </c>
      <c r="AN865" s="56">
        <f t="shared" si="581"/>
        <v>0</v>
      </c>
      <c r="AP865" t="str">
        <f t="shared" si="584"/>
        <v/>
      </c>
      <c r="AQ865" t="str">
        <f t="shared" si="585"/>
        <v/>
      </c>
      <c r="AR865" t="str">
        <f t="shared" si="586"/>
        <v/>
      </c>
      <c r="AS865" t="str">
        <f t="shared" si="587"/>
        <v/>
      </c>
      <c r="AT865" t="str">
        <f t="shared" si="588"/>
        <v/>
      </c>
      <c r="AU865" t="str">
        <f t="shared" si="589"/>
        <v>80</v>
      </c>
      <c r="AV865" t="str">
        <f t="shared" si="590"/>
        <v/>
      </c>
      <c r="AW865" t="str">
        <f t="shared" si="591"/>
        <v xml:space="preserve">                              </v>
      </c>
      <c r="AX865" t="str">
        <f t="shared" si="592"/>
        <v>000000000000000</v>
      </c>
      <c r="AY865" t="str">
        <f t="shared" si="593"/>
        <v>000000000000000</v>
      </c>
      <c r="AZ865" t="str">
        <f t="shared" si="594"/>
        <v>000000000000000</v>
      </c>
      <c r="BA865" t="str">
        <f t="shared" si="595"/>
        <v>000000000000000</v>
      </c>
      <c r="BB865" t="str">
        <f t="shared" si="596"/>
        <v>000000000000000</v>
      </c>
      <c r="BC865" t="str">
        <f t="shared" si="597"/>
        <v>000000000000000</v>
      </c>
      <c r="BD865" t="str">
        <f t="shared" si="598"/>
        <v>000000000000000</v>
      </c>
      <c r="BE865" t="str">
        <f t="shared" si="599"/>
        <v>000000000000000</v>
      </c>
      <c r="BF865" t="str">
        <f t="shared" si="600"/>
        <v>PES</v>
      </c>
      <c r="BG865" t="str">
        <f t="shared" si="601"/>
        <v>0001000000</v>
      </c>
      <c r="BH865">
        <f t="shared" si="602"/>
        <v>1</v>
      </c>
      <c r="BI865" t="str">
        <f t="shared" si="603"/>
        <v xml:space="preserve"> </v>
      </c>
      <c r="BJ865" t="str">
        <f t="shared" si="604"/>
        <v>000000000000000</v>
      </c>
      <c r="BK865" t="str">
        <f t="shared" si="605"/>
        <v/>
      </c>
      <c r="BL865" t="str">
        <f t="shared" si="606"/>
        <v/>
      </c>
      <c r="BM865" t="str">
        <f t="shared" si="607"/>
        <v/>
      </c>
      <c r="BN865" t="str">
        <f t="shared" si="608"/>
        <v/>
      </c>
      <c r="BO865" t="str">
        <f t="shared" si="609"/>
        <v/>
      </c>
      <c r="BP865" t="str">
        <f t="shared" si="610"/>
        <v/>
      </c>
      <c r="BQ865" t="str">
        <f t="shared" si="611"/>
        <v/>
      </c>
      <c r="BR865" t="str">
        <f t="shared" si="612"/>
        <v/>
      </c>
      <c r="BS865" s="22" t="str">
        <f ca="1">IF(BT865="","",MAX($BS$5:INDIRECT(ADDRESS(ROW()-1,COLUMN())))+1)</f>
        <v/>
      </c>
      <c r="BT865" s="22" t="str">
        <f t="shared" si="613"/>
        <v/>
      </c>
      <c r="BU865" s="22" t="str">
        <f ca="1">IF(BV865="","",MAX($BU$5:INDIRECT(ADDRESS(ROW()-1,COLUMN())))+1)</f>
        <v/>
      </c>
      <c r="BV865" s="22" t="str">
        <f t="shared" si="614"/>
        <v/>
      </c>
    </row>
    <row r="866" spans="2:74">
      <c r="B866" s="39"/>
      <c r="C866" s="3"/>
      <c r="D866" s="3" t="str">
        <f t="shared" si="575"/>
        <v/>
      </c>
      <c r="E866" s="40"/>
      <c r="F866" s="40"/>
      <c r="G866" s="40">
        <f t="shared" si="582"/>
        <v>0</v>
      </c>
      <c r="H866" s="3">
        <v>80</v>
      </c>
      <c r="I866" s="3" t="str">
        <f t="shared" si="576"/>
        <v>C U I T</v>
      </c>
      <c r="J866" s="33"/>
      <c r="K866" s="3"/>
      <c r="L866" s="41"/>
      <c r="M866" s="41"/>
      <c r="N866" s="41"/>
      <c r="O866" s="41"/>
      <c r="P866" s="41"/>
      <c r="Q866" s="41"/>
      <c r="R866" s="41"/>
      <c r="S866" s="41"/>
      <c r="T866" s="3" t="s">
        <v>645</v>
      </c>
      <c r="U866" s="3" t="str">
        <f t="shared" si="577"/>
        <v>PESOS ARGENTINOS</v>
      </c>
      <c r="V866" s="41">
        <v>1</v>
      </c>
      <c r="W866" s="41">
        <v>1</v>
      </c>
      <c r="X866" s="3">
        <v>0</v>
      </c>
      <c r="Y866" s="3" t="str">
        <f t="shared" si="578"/>
        <v>NO CORRESPONDE</v>
      </c>
      <c r="Z866" s="3"/>
      <c r="AA866" s="39" t="str">
        <f t="shared" si="583"/>
        <v/>
      </c>
      <c r="AC866" s="46"/>
      <c r="AD866" s="7"/>
      <c r="AE866" s="3" t="str">
        <f t="shared" si="579"/>
        <v/>
      </c>
      <c r="AF866" s="47">
        <f t="shared" si="615"/>
        <v>0</v>
      </c>
      <c r="AG866" s="46"/>
      <c r="AH866" s="7"/>
      <c r="AI866" s="3" t="str">
        <f t="shared" si="580"/>
        <v/>
      </c>
      <c r="AJ866" s="47">
        <f t="shared" si="616"/>
        <v>0</v>
      </c>
      <c r="AK866" s="53">
        <f t="shared" si="617"/>
        <v>0</v>
      </c>
      <c r="AL866" s="53">
        <f t="shared" si="618"/>
        <v>0</v>
      </c>
      <c r="AN866" s="56">
        <f t="shared" si="581"/>
        <v>0</v>
      </c>
      <c r="AP866" t="str">
        <f t="shared" si="584"/>
        <v/>
      </c>
      <c r="AQ866" t="str">
        <f t="shared" si="585"/>
        <v/>
      </c>
      <c r="AR866" t="str">
        <f t="shared" si="586"/>
        <v/>
      </c>
      <c r="AS866" t="str">
        <f t="shared" si="587"/>
        <v/>
      </c>
      <c r="AT866" t="str">
        <f t="shared" si="588"/>
        <v/>
      </c>
      <c r="AU866" t="str">
        <f t="shared" si="589"/>
        <v>80</v>
      </c>
      <c r="AV866" t="str">
        <f t="shared" si="590"/>
        <v/>
      </c>
      <c r="AW866" t="str">
        <f t="shared" si="591"/>
        <v xml:space="preserve">                              </v>
      </c>
      <c r="AX866" t="str">
        <f t="shared" si="592"/>
        <v>000000000000000</v>
      </c>
      <c r="AY866" t="str">
        <f t="shared" si="593"/>
        <v>000000000000000</v>
      </c>
      <c r="AZ866" t="str">
        <f t="shared" si="594"/>
        <v>000000000000000</v>
      </c>
      <c r="BA866" t="str">
        <f t="shared" si="595"/>
        <v>000000000000000</v>
      </c>
      <c r="BB866" t="str">
        <f t="shared" si="596"/>
        <v>000000000000000</v>
      </c>
      <c r="BC866" t="str">
        <f t="shared" si="597"/>
        <v>000000000000000</v>
      </c>
      <c r="BD866" t="str">
        <f t="shared" si="598"/>
        <v>000000000000000</v>
      </c>
      <c r="BE866" t="str">
        <f t="shared" si="599"/>
        <v>000000000000000</v>
      </c>
      <c r="BF866" t="str">
        <f t="shared" si="600"/>
        <v>PES</v>
      </c>
      <c r="BG866" t="str">
        <f t="shared" si="601"/>
        <v>0001000000</v>
      </c>
      <c r="BH866">
        <f t="shared" si="602"/>
        <v>1</v>
      </c>
      <c r="BI866" t="str">
        <f t="shared" si="603"/>
        <v xml:space="preserve"> </v>
      </c>
      <c r="BJ866" t="str">
        <f t="shared" si="604"/>
        <v>000000000000000</v>
      </c>
      <c r="BK866" t="str">
        <f t="shared" si="605"/>
        <v/>
      </c>
      <c r="BL866" t="str">
        <f t="shared" si="606"/>
        <v/>
      </c>
      <c r="BM866" t="str">
        <f t="shared" si="607"/>
        <v/>
      </c>
      <c r="BN866" t="str">
        <f t="shared" si="608"/>
        <v/>
      </c>
      <c r="BO866" t="str">
        <f t="shared" si="609"/>
        <v/>
      </c>
      <c r="BP866" t="str">
        <f t="shared" si="610"/>
        <v/>
      </c>
      <c r="BQ866" t="str">
        <f t="shared" si="611"/>
        <v/>
      </c>
      <c r="BR866" t="str">
        <f t="shared" si="612"/>
        <v/>
      </c>
      <c r="BS866" s="22" t="str">
        <f ca="1">IF(BT866="","",MAX($BS$5:INDIRECT(ADDRESS(ROW()-1,COLUMN())))+1)</f>
        <v/>
      </c>
      <c r="BT866" s="22" t="str">
        <f t="shared" si="613"/>
        <v/>
      </c>
      <c r="BU866" s="22" t="str">
        <f ca="1">IF(BV866="","",MAX($BU$5:INDIRECT(ADDRESS(ROW()-1,COLUMN())))+1)</f>
        <v/>
      </c>
      <c r="BV866" s="22" t="str">
        <f t="shared" si="614"/>
        <v/>
      </c>
    </row>
    <row r="867" spans="2:74">
      <c r="B867" s="39"/>
      <c r="C867" s="3"/>
      <c r="D867" s="3" t="str">
        <f t="shared" si="575"/>
        <v/>
      </c>
      <c r="E867" s="40"/>
      <c r="F867" s="40"/>
      <c r="G867" s="40">
        <f t="shared" si="582"/>
        <v>0</v>
      </c>
      <c r="H867" s="3">
        <v>80</v>
      </c>
      <c r="I867" s="3" t="str">
        <f t="shared" si="576"/>
        <v>C U I T</v>
      </c>
      <c r="J867" s="33"/>
      <c r="K867" s="3"/>
      <c r="L867" s="41"/>
      <c r="M867" s="41"/>
      <c r="N867" s="41"/>
      <c r="O867" s="41"/>
      <c r="P867" s="41"/>
      <c r="Q867" s="41"/>
      <c r="R867" s="41"/>
      <c r="S867" s="41"/>
      <c r="T867" s="3" t="s">
        <v>645</v>
      </c>
      <c r="U867" s="3" t="str">
        <f t="shared" si="577"/>
        <v>PESOS ARGENTINOS</v>
      </c>
      <c r="V867" s="41">
        <v>1</v>
      </c>
      <c r="W867" s="41">
        <v>1</v>
      </c>
      <c r="X867" s="3">
        <v>0</v>
      </c>
      <c r="Y867" s="3" t="str">
        <f t="shared" si="578"/>
        <v>NO CORRESPONDE</v>
      </c>
      <c r="Z867" s="3"/>
      <c r="AA867" s="39" t="str">
        <f t="shared" si="583"/>
        <v/>
      </c>
      <c r="AC867" s="46"/>
      <c r="AD867" s="7"/>
      <c r="AE867" s="3" t="str">
        <f t="shared" si="579"/>
        <v/>
      </c>
      <c r="AF867" s="47">
        <f t="shared" si="615"/>
        <v>0</v>
      </c>
      <c r="AG867" s="46"/>
      <c r="AH867" s="7"/>
      <c r="AI867" s="3" t="str">
        <f t="shared" si="580"/>
        <v/>
      </c>
      <c r="AJ867" s="47">
        <f t="shared" si="616"/>
        <v>0</v>
      </c>
      <c r="AK867" s="53">
        <f t="shared" si="617"/>
        <v>0</v>
      </c>
      <c r="AL867" s="53">
        <f t="shared" si="618"/>
        <v>0</v>
      </c>
      <c r="AN867" s="56">
        <f t="shared" si="581"/>
        <v>0</v>
      </c>
      <c r="AP867" t="str">
        <f t="shared" si="584"/>
        <v/>
      </c>
      <c r="AQ867" t="str">
        <f t="shared" si="585"/>
        <v/>
      </c>
      <c r="AR867" t="str">
        <f t="shared" si="586"/>
        <v/>
      </c>
      <c r="AS867" t="str">
        <f t="shared" si="587"/>
        <v/>
      </c>
      <c r="AT867" t="str">
        <f t="shared" si="588"/>
        <v/>
      </c>
      <c r="AU867" t="str">
        <f t="shared" si="589"/>
        <v>80</v>
      </c>
      <c r="AV867" t="str">
        <f t="shared" si="590"/>
        <v/>
      </c>
      <c r="AW867" t="str">
        <f t="shared" si="591"/>
        <v xml:space="preserve">                              </v>
      </c>
      <c r="AX867" t="str">
        <f t="shared" si="592"/>
        <v>000000000000000</v>
      </c>
      <c r="AY867" t="str">
        <f t="shared" si="593"/>
        <v>000000000000000</v>
      </c>
      <c r="AZ867" t="str">
        <f t="shared" si="594"/>
        <v>000000000000000</v>
      </c>
      <c r="BA867" t="str">
        <f t="shared" si="595"/>
        <v>000000000000000</v>
      </c>
      <c r="BB867" t="str">
        <f t="shared" si="596"/>
        <v>000000000000000</v>
      </c>
      <c r="BC867" t="str">
        <f t="shared" si="597"/>
        <v>000000000000000</v>
      </c>
      <c r="BD867" t="str">
        <f t="shared" si="598"/>
        <v>000000000000000</v>
      </c>
      <c r="BE867" t="str">
        <f t="shared" si="599"/>
        <v>000000000000000</v>
      </c>
      <c r="BF867" t="str">
        <f t="shared" si="600"/>
        <v>PES</v>
      </c>
      <c r="BG867" t="str">
        <f t="shared" si="601"/>
        <v>0001000000</v>
      </c>
      <c r="BH867">
        <f t="shared" si="602"/>
        <v>1</v>
      </c>
      <c r="BI867" t="str">
        <f t="shared" si="603"/>
        <v xml:space="preserve"> </v>
      </c>
      <c r="BJ867" t="str">
        <f t="shared" si="604"/>
        <v>000000000000000</v>
      </c>
      <c r="BK867" t="str">
        <f t="shared" si="605"/>
        <v/>
      </c>
      <c r="BL867" t="str">
        <f t="shared" si="606"/>
        <v/>
      </c>
      <c r="BM867" t="str">
        <f t="shared" si="607"/>
        <v/>
      </c>
      <c r="BN867" t="str">
        <f t="shared" si="608"/>
        <v/>
      </c>
      <c r="BO867" t="str">
        <f t="shared" si="609"/>
        <v/>
      </c>
      <c r="BP867" t="str">
        <f t="shared" si="610"/>
        <v/>
      </c>
      <c r="BQ867" t="str">
        <f t="shared" si="611"/>
        <v/>
      </c>
      <c r="BR867" t="str">
        <f t="shared" si="612"/>
        <v/>
      </c>
      <c r="BS867" s="22" t="str">
        <f ca="1">IF(BT867="","",MAX($BS$5:INDIRECT(ADDRESS(ROW()-1,COLUMN())))+1)</f>
        <v/>
      </c>
      <c r="BT867" s="22" t="str">
        <f t="shared" si="613"/>
        <v/>
      </c>
      <c r="BU867" s="22" t="str">
        <f ca="1">IF(BV867="","",MAX($BU$5:INDIRECT(ADDRESS(ROW()-1,COLUMN())))+1)</f>
        <v/>
      </c>
      <c r="BV867" s="22" t="str">
        <f t="shared" si="614"/>
        <v/>
      </c>
    </row>
    <row r="868" spans="2:74">
      <c r="B868" s="39"/>
      <c r="C868" s="3"/>
      <c r="D868" s="3" t="str">
        <f t="shared" si="575"/>
        <v/>
      </c>
      <c r="E868" s="40"/>
      <c r="F868" s="40"/>
      <c r="G868" s="40">
        <f t="shared" si="582"/>
        <v>0</v>
      </c>
      <c r="H868" s="3">
        <v>80</v>
      </c>
      <c r="I868" s="3" t="str">
        <f t="shared" si="576"/>
        <v>C U I T</v>
      </c>
      <c r="J868" s="33"/>
      <c r="K868" s="3"/>
      <c r="L868" s="41"/>
      <c r="M868" s="41"/>
      <c r="N868" s="41"/>
      <c r="O868" s="41"/>
      <c r="P868" s="41"/>
      <c r="Q868" s="41"/>
      <c r="R868" s="41"/>
      <c r="S868" s="41"/>
      <c r="T868" s="3" t="s">
        <v>645</v>
      </c>
      <c r="U868" s="3" t="str">
        <f t="shared" si="577"/>
        <v>PESOS ARGENTINOS</v>
      </c>
      <c r="V868" s="41">
        <v>1</v>
      </c>
      <c r="W868" s="41">
        <v>1</v>
      </c>
      <c r="X868" s="3">
        <v>0</v>
      </c>
      <c r="Y868" s="3" t="str">
        <f t="shared" si="578"/>
        <v>NO CORRESPONDE</v>
      </c>
      <c r="Z868" s="3"/>
      <c r="AA868" s="39" t="str">
        <f t="shared" si="583"/>
        <v/>
      </c>
      <c r="AC868" s="46"/>
      <c r="AD868" s="7"/>
      <c r="AE868" s="3" t="str">
        <f t="shared" si="579"/>
        <v/>
      </c>
      <c r="AF868" s="47">
        <f t="shared" si="615"/>
        <v>0</v>
      </c>
      <c r="AG868" s="46"/>
      <c r="AH868" s="7"/>
      <c r="AI868" s="3" t="str">
        <f t="shared" si="580"/>
        <v/>
      </c>
      <c r="AJ868" s="47">
        <f t="shared" si="616"/>
        <v>0</v>
      </c>
      <c r="AK868" s="53">
        <f t="shared" si="617"/>
        <v>0</v>
      </c>
      <c r="AL868" s="53">
        <f t="shared" si="618"/>
        <v>0</v>
      </c>
      <c r="AN868" s="56">
        <f t="shared" si="581"/>
        <v>0</v>
      </c>
      <c r="AP868" t="str">
        <f t="shared" si="584"/>
        <v/>
      </c>
      <c r="AQ868" t="str">
        <f t="shared" si="585"/>
        <v/>
      </c>
      <c r="AR868" t="str">
        <f t="shared" si="586"/>
        <v/>
      </c>
      <c r="AS868" t="str">
        <f t="shared" si="587"/>
        <v/>
      </c>
      <c r="AT868" t="str">
        <f t="shared" si="588"/>
        <v/>
      </c>
      <c r="AU868" t="str">
        <f t="shared" si="589"/>
        <v>80</v>
      </c>
      <c r="AV868" t="str">
        <f t="shared" si="590"/>
        <v/>
      </c>
      <c r="AW868" t="str">
        <f t="shared" si="591"/>
        <v xml:space="preserve">                              </v>
      </c>
      <c r="AX868" t="str">
        <f t="shared" si="592"/>
        <v>000000000000000</v>
      </c>
      <c r="AY868" t="str">
        <f t="shared" si="593"/>
        <v>000000000000000</v>
      </c>
      <c r="AZ868" t="str">
        <f t="shared" si="594"/>
        <v>000000000000000</v>
      </c>
      <c r="BA868" t="str">
        <f t="shared" si="595"/>
        <v>000000000000000</v>
      </c>
      <c r="BB868" t="str">
        <f t="shared" si="596"/>
        <v>000000000000000</v>
      </c>
      <c r="BC868" t="str">
        <f t="shared" si="597"/>
        <v>000000000000000</v>
      </c>
      <c r="BD868" t="str">
        <f t="shared" si="598"/>
        <v>000000000000000</v>
      </c>
      <c r="BE868" t="str">
        <f t="shared" si="599"/>
        <v>000000000000000</v>
      </c>
      <c r="BF868" t="str">
        <f t="shared" si="600"/>
        <v>PES</v>
      </c>
      <c r="BG868" t="str">
        <f t="shared" si="601"/>
        <v>0001000000</v>
      </c>
      <c r="BH868">
        <f t="shared" si="602"/>
        <v>1</v>
      </c>
      <c r="BI868" t="str">
        <f t="shared" si="603"/>
        <v xml:space="preserve"> </v>
      </c>
      <c r="BJ868" t="str">
        <f t="shared" si="604"/>
        <v>000000000000000</v>
      </c>
      <c r="BK868" t="str">
        <f t="shared" si="605"/>
        <v/>
      </c>
      <c r="BL868" t="str">
        <f t="shared" si="606"/>
        <v/>
      </c>
      <c r="BM868" t="str">
        <f t="shared" si="607"/>
        <v/>
      </c>
      <c r="BN868" t="str">
        <f t="shared" si="608"/>
        <v/>
      </c>
      <c r="BO868" t="str">
        <f t="shared" si="609"/>
        <v/>
      </c>
      <c r="BP868" t="str">
        <f t="shared" si="610"/>
        <v/>
      </c>
      <c r="BQ868" t="str">
        <f t="shared" si="611"/>
        <v/>
      </c>
      <c r="BR868" t="str">
        <f t="shared" si="612"/>
        <v/>
      </c>
      <c r="BS868" s="22" t="str">
        <f ca="1">IF(BT868="","",MAX($BS$5:INDIRECT(ADDRESS(ROW()-1,COLUMN())))+1)</f>
        <v/>
      </c>
      <c r="BT868" s="22" t="str">
        <f t="shared" si="613"/>
        <v/>
      </c>
      <c r="BU868" s="22" t="str">
        <f ca="1">IF(BV868="","",MAX($BU$5:INDIRECT(ADDRESS(ROW()-1,COLUMN())))+1)</f>
        <v/>
      </c>
      <c r="BV868" s="22" t="str">
        <f t="shared" si="614"/>
        <v/>
      </c>
    </row>
    <row r="869" spans="2:74">
      <c r="B869" s="39"/>
      <c r="C869" s="3"/>
      <c r="D869" s="3" t="str">
        <f t="shared" si="575"/>
        <v/>
      </c>
      <c r="E869" s="40"/>
      <c r="F869" s="40"/>
      <c r="G869" s="40">
        <f t="shared" si="582"/>
        <v>0</v>
      </c>
      <c r="H869" s="3">
        <v>80</v>
      </c>
      <c r="I869" s="3" t="str">
        <f t="shared" si="576"/>
        <v>C U I T</v>
      </c>
      <c r="J869" s="33"/>
      <c r="K869" s="3"/>
      <c r="L869" s="41"/>
      <c r="M869" s="41"/>
      <c r="N869" s="41"/>
      <c r="O869" s="41"/>
      <c r="P869" s="41"/>
      <c r="Q869" s="41"/>
      <c r="R869" s="41"/>
      <c r="S869" s="41"/>
      <c r="T869" s="3" t="s">
        <v>645</v>
      </c>
      <c r="U869" s="3" t="str">
        <f t="shared" si="577"/>
        <v>PESOS ARGENTINOS</v>
      </c>
      <c r="V869" s="41">
        <v>1</v>
      </c>
      <c r="W869" s="41">
        <v>1</v>
      </c>
      <c r="X869" s="3">
        <v>0</v>
      </c>
      <c r="Y869" s="3" t="str">
        <f t="shared" si="578"/>
        <v>NO CORRESPONDE</v>
      </c>
      <c r="Z869" s="3"/>
      <c r="AA869" s="39" t="str">
        <f t="shared" si="583"/>
        <v/>
      </c>
      <c r="AC869" s="46"/>
      <c r="AD869" s="7"/>
      <c r="AE869" s="3" t="str">
        <f t="shared" si="579"/>
        <v/>
      </c>
      <c r="AF869" s="47">
        <f t="shared" si="615"/>
        <v>0</v>
      </c>
      <c r="AG869" s="46"/>
      <c r="AH869" s="7"/>
      <c r="AI869" s="3" t="str">
        <f t="shared" si="580"/>
        <v/>
      </c>
      <c r="AJ869" s="47">
        <f t="shared" si="616"/>
        <v>0</v>
      </c>
      <c r="AK869" s="53">
        <f t="shared" si="617"/>
        <v>0</v>
      </c>
      <c r="AL869" s="53">
        <f t="shared" si="618"/>
        <v>0</v>
      </c>
      <c r="AN869" s="56">
        <f t="shared" si="581"/>
        <v>0</v>
      </c>
      <c r="AP869" t="str">
        <f t="shared" si="584"/>
        <v/>
      </c>
      <c r="AQ869" t="str">
        <f t="shared" si="585"/>
        <v/>
      </c>
      <c r="AR869" t="str">
        <f t="shared" si="586"/>
        <v/>
      </c>
      <c r="AS869" t="str">
        <f t="shared" si="587"/>
        <v/>
      </c>
      <c r="AT869" t="str">
        <f t="shared" si="588"/>
        <v/>
      </c>
      <c r="AU869" t="str">
        <f t="shared" si="589"/>
        <v>80</v>
      </c>
      <c r="AV869" t="str">
        <f t="shared" si="590"/>
        <v/>
      </c>
      <c r="AW869" t="str">
        <f t="shared" si="591"/>
        <v xml:space="preserve">                              </v>
      </c>
      <c r="AX869" t="str">
        <f t="shared" si="592"/>
        <v>000000000000000</v>
      </c>
      <c r="AY869" t="str">
        <f t="shared" si="593"/>
        <v>000000000000000</v>
      </c>
      <c r="AZ869" t="str">
        <f t="shared" si="594"/>
        <v>000000000000000</v>
      </c>
      <c r="BA869" t="str">
        <f t="shared" si="595"/>
        <v>000000000000000</v>
      </c>
      <c r="BB869" t="str">
        <f t="shared" si="596"/>
        <v>000000000000000</v>
      </c>
      <c r="BC869" t="str">
        <f t="shared" si="597"/>
        <v>000000000000000</v>
      </c>
      <c r="BD869" t="str">
        <f t="shared" si="598"/>
        <v>000000000000000</v>
      </c>
      <c r="BE869" t="str">
        <f t="shared" si="599"/>
        <v>000000000000000</v>
      </c>
      <c r="BF869" t="str">
        <f t="shared" si="600"/>
        <v>PES</v>
      </c>
      <c r="BG869" t="str">
        <f t="shared" si="601"/>
        <v>0001000000</v>
      </c>
      <c r="BH869">
        <f t="shared" si="602"/>
        <v>1</v>
      </c>
      <c r="BI869" t="str">
        <f t="shared" si="603"/>
        <v xml:space="preserve"> </v>
      </c>
      <c r="BJ869" t="str">
        <f t="shared" si="604"/>
        <v>000000000000000</v>
      </c>
      <c r="BK869" t="str">
        <f t="shared" si="605"/>
        <v/>
      </c>
      <c r="BL869" t="str">
        <f t="shared" si="606"/>
        <v/>
      </c>
      <c r="BM869" t="str">
        <f t="shared" si="607"/>
        <v/>
      </c>
      <c r="BN869" t="str">
        <f t="shared" si="608"/>
        <v/>
      </c>
      <c r="BO869" t="str">
        <f t="shared" si="609"/>
        <v/>
      </c>
      <c r="BP869" t="str">
        <f t="shared" si="610"/>
        <v/>
      </c>
      <c r="BQ869" t="str">
        <f t="shared" si="611"/>
        <v/>
      </c>
      <c r="BR869" t="str">
        <f t="shared" si="612"/>
        <v/>
      </c>
      <c r="BS869" s="22" t="str">
        <f ca="1">IF(BT869="","",MAX($BS$5:INDIRECT(ADDRESS(ROW()-1,COLUMN())))+1)</f>
        <v/>
      </c>
      <c r="BT869" s="22" t="str">
        <f t="shared" si="613"/>
        <v/>
      </c>
      <c r="BU869" s="22" t="str">
        <f ca="1">IF(BV869="","",MAX($BU$5:INDIRECT(ADDRESS(ROW()-1,COLUMN())))+1)</f>
        <v/>
      </c>
      <c r="BV869" s="22" t="str">
        <f t="shared" si="614"/>
        <v/>
      </c>
    </row>
    <row r="870" spans="2:74">
      <c r="B870" s="39"/>
      <c r="C870" s="3"/>
      <c r="D870" s="3" t="str">
        <f t="shared" si="575"/>
        <v/>
      </c>
      <c r="E870" s="40"/>
      <c r="F870" s="40"/>
      <c r="G870" s="40">
        <f t="shared" si="582"/>
        <v>0</v>
      </c>
      <c r="H870" s="3">
        <v>80</v>
      </c>
      <c r="I870" s="3" t="str">
        <f t="shared" si="576"/>
        <v>C U I T</v>
      </c>
      <c r="J870" s="33"/>
      <c r="K870" s="3"/>
      <c r="L870" s="41"/>
      <c r="M870" s="41"/>
      <c r="N870" s="41"/>
      <c r="O870" s="41"/>
      <c r="P870" s="41"/>
      <c r="Q870" s="41"/>
      <c r="R870" s="41"/>
      <c r="S870" s="41"/>
      <c r="T870" s="3" t="s">
        <v>645</v>
      </c>
      <c r="U870" s="3" t="str">
        <f t="shared" si="577"/>
        <v>PESOS ARGENTINOS</v>
      </c>
      <c r="V870" s="41">
        <v>1</v>
      </c>
      <c r="W870" s="41">
        <v>1</v>
      </c>
      <c r="X870" s="3">
        <v>0</v>
      </c>
      <c r="Y870" s="3" t="str">
        <f t="shared" si="578"/>
        <v>NO CORRESPONDE</v>
      </c>
      <c r="Z870" s="3"/>
      <c r="AA870" s="39" t="str">
        <f t="shared" si="583"/>
        <v/>
      </c>
      <c r="AC870" s="46"/>
      <c r="AD870" s="7"/>
      <c r="AE870" s="3" t="str">
        <f t="shared" si="579"/>
        <v/>
      </c>
      <c r="AF870" s="47">
        <f t="shared" si="615"/>
        <v>0</v>
      </c>
      <c r="AG870" s="46"/>
      <c r="AH870" s="7"/>
      <c r="AI870" s="3" t="str">
        <f t="shared" si="580"/>
        <v/>
      </c>
      <c r="AJ870" s="47">
        <f t="shared" si="616"/>
        <v>0</v>
      </c>
      <c r="AK870" s="53">
        <f t="shared" si="617"/>
        <v>0</v>
      </c>
      <c r="AL870" s="53">
        <f t="shared" si="618"/>
        <v>0</v>
      </c>
      <c r="AN870" s="56">
        <f t="shared" si="581"/>
        <v>0</v>
      </c>
      <c r="AP870" t="str">
        <f t="shared" si="584"/>
        <v/>
      </c>
      <c r="AQ870" t="str">
        <f t="shared" si="585"/>
        <v/>
      </c>
      <c r="AR870" t="str">
        <f t="shared" si="586"/>
        <v/>
      </c>
      <c r="AS870" t="str">
        <f t="shared" si="587"/>
        <v/>
      </c>
      <c r="AT870" t="str">
        <f t="shared" si="588"/>
        <v/>
      </c>
      <c r="AU870" t="str">
        <f t="shared" si="589"/>
        <v>80</v>
      </c>
      <c r="AV870" t="str">
        <f t="shared" si="590"/>
        <v/>
      </c>
      <c r="AW870" t="str">
        <f t="shared" si="591"/>
        <v xml:space="preserve">                              </v>
      </c>
      <c r="AX870" t="str">
        <f t="shared" si="592"/>
        <v>000000000000000</v>
      </c>
      <c r="AY870" t="str">
        <f t="shared" si="593"/>
        <v>000000000000000</v>
      </c>
      <c r="AZ870" t="str">
        <f t="shared" si="594"/>
        <v>000000000000000</v>
      </c>
      <c r="BA870" t="str">
        <f t="shared" si="595"/>
        <v>000000000000000</v>
      </c>
      <c r="BB870" t="str">
        <f t="shared" si="596"/>
        <v>000000000000000</v>
      </c>
      <c r="BC870" t="str">
        <f t="shared" si="597"/>
        <v>000000000000000</v>
      </c>
      <c r="BD870" t="str">
        <f t="shared" si="598"/>
        <v>000000000000000</v>
      </c>
      <c r="BE870" t="str">
        <f t="shared" si="599"/>
        <v>000000000000000</v>
      </c>
      <c r="BF870" t="str">
        <f t="shared" si="600"/>
        <v>PES</v>
      </c>
      <c r="BG870" t="str">
        <f t="shared" si="601"/>
        <v>0001000000</v>
      </c>
      <c r="BH870">
        <f t="shared" si="602"/>
        <v>1</v>
      </c>
      <c r="BI870" t="str">
        <f t="shared" si="603"/>
        <v xml:space="preserve"> </v>
      </c>
      <c r="BJ870" t="str">
        <f t="shared" si="604"/>
        <v>000000000000000</v>
      </c>
      <c r="BK870" t="str">
        <f t="shared" si="605"/>
        <v/>
      </c>
      <c r="BL870" t="str">
        <f t="shared" si="606"/>
        <v/>
      </c>
      <c r="BM870" t="str">
        <f t="shared" si="607"/>
        <v/>
      </c>
      <c r="BN870" t="str">
        <f t="shared" si="608"/>
        <v/>
      </c>
      <c r="BO870" t="str">
        <f t="shared" si="609"/>
        <v/>
      </c>
      <c r="BP870" t="str">
        <f t="shared" si="610"/>
        <v/>
      </c>
      <c r="BQ870" t="str">
        <f t="shared" si="611"/>
        <v/>
      </c>
      <c r="BR870" t="str">
        <f t="shared" si="612"/>
        <v/>
      </c>
      <c r="BS870" s="22" t="str">
        <f ca="1">IF(BT870="","",MAX($BS$5:INDIRECT(ADDRESS(ROW()-1,COLUMN())))+1)</f>
        <v/>
      </c>
      <c r="BT870" s="22" t="str">
        <f t="shared" si="613"/>
        <v/>
      </c>
      <c r="BU870" s="22" t="str">
        <f ca="1">IF(BV870="","",MAX($BU$5:INDIRECT(ADDRESS(ROW()-1,COLUMN())))+1)</f>
        <v/>
      </c>
      <c r="BV870" s="22" t="str">
        <f t="shared" si="614"/>
        <v/>
      </c>
    </row>
    <row r="871" spans="2:74">
      <c r="B871" s="39"/>
      <c r="C871" s="3"/>
      <c r="D871" s="3" t="str">
        <f t="shared" si="575"/>
        <v/>
      </c>
      <c r="E871" s="40"/>
      <c r="F871" s="40"/>
      <c r="G871" s="40">
        <f t="shared" si="582"/>
        <v>0</v>
      </c>
      <c r="H871" s="3">
        <v>80</v>
      </c>
      <c r="I871" s="3" t="str">
        <f t="shared" si="576"/>
        <v>C U I T</v>
      </c>
      <c r="J871" s="33"/>
      <c r="K871" s="3"/>
      <c r="L871" s="41"/>
      <c r="M871" s="41"/>
      <c r="N871" s="41"/>
      <c r="O871" s="41"/>
      <c r="P871" s="41"/>
      <c r="Q871" s="41"/>
      <c r="R871" s="41"/>
      <c r="S871" s="41"/>
      <c r="T871" s="3" t="s">
        <v>645</v>
      </c>
      <c r="U871" s="3" t="str">
        <f t="shared" si="577"/>
        <v>PESOS ARGENTINOS</v>
      </c>
      <c r="V871" s="41">
        <v>1</v>
      </c>
      <c r="W871" s="41">
        <v>1</v>
      </c>
      <c r="X871" s="3">
        <v>0</v>
      </c>
      <c r="Y871" s="3" t="str">
        <f t="shared" si="578"/>
        <v>NO CORRESPONDE</v>
      </c>
      <c r="Z871" s="3"/>
      <c r="AA871" s="39" t="str">
        <f t="shared" si="583"/>
        <v/>
      </c>
      <c r="AC871" s="46"/>
      <c r="AD871" s="7"/>
      <c r="AE871" s="3" t="str">
        <f t="shared" si="579"/>
        <v/>
      </c>
      <c r="AF871" s="47">
        <f t="shared" si="615"/>
        <v>0</v>
      </c>
      <c r="AG871" s="46"/>
      <c r="AH871" s="7"/>
      <c r="AI871" s="3" t="str">
        <f t="shared" si="580"/>
        <v/>
      </c>
      <c r="AJ871" s="47">
        <f t="shared" si="616"/>
        <v>0</v>
      </c>
      <c r="AK871" s="53">
        <f t="shared" si="617"/>
        <v>0</v>
      </c>
      <c r="AL871" s="53">
        <f t="shared" si="618"/>
        <v>0</v>
      </c>
      <c r="AN871" s="56">
        <f t="shared" si="581"/>
        <v>0</v>
      </c>
      <c r="AP871" t="str">
        <f t="shared" si="584"/>
        <v/>
      </c>
      <c r="AQ871" t="str">
        <f t="shared" si="585"/>
        <v/>
      </c>
      <c r="AR871" t="str">
        <f t="shared" si="586"/>
        <v/>
      </c>
      <c r="AS871" t="str">
        <f t="shared" si="587"/>
        <v/>
      </c>
      <c r="AT871" t="str">
        <f t="shared" si="588"/>
        <v/>
      </c>
      <c r="AU871" t="str">
        <f t="shared" si="589"/>
        <v>80</v>
      </c>
      <c r="AV871" t="str">
        <f t="shared" si="590"/>
        <v/>
      </c>
      <c r="AW871" t="str">
        <f t="shared" si="591"/>
        <v xml:space="preserve">                              </v>
      </c>
      <c r="AX871" t="str">
        <f t="shared" si="592"/>
        <v>000000000000000</v>
      </c>
      <c r="AY871" t="str">
        <f t="shared" si="593"/>
        <v>000000000000000</v>
      </c>
      <c r="AZ871" t="str">
        <f t="shared" si="594"/>
        <v>000000000000000</v>
      </c>
      <c r="BA871" t="str">
        <f t="shared" si="595"/>
        <v>000000000000000</v>
      </c>
      <c r="BB871" t="str">
        <f t="shared" si="596"/>
        <v>000000000000000</v>
      </c>
      <c r="BC871" t="str">
        <f t="shared" si="597"/>
        <v>000000000000000</v>
      </c>
      <c r="BD871" t="str">
        <f t="shared" si="598"/>
        <v>000000000000000</v>
      </c>
      <c r="BE871" t="str">
        <f t="shared" si="599"/>
        <v>000000000000000</v>
      </c>
      <c r="BF871" t="str">
        <f t="shared" si="600"/>
        <v>PES</v>
      </c>
      <c r="BG871" t="str">
        <f t="shared" si="601"/>
        <v>0001000000</v>
      </c>
      <c r="BH871">
        <f t="shared" si="602"/>
        <v>1</v>
      </c>
      <c r="BI871" t="str">
        <f t="shared" si="603"/>
        <v xml:space="preserve"> </v>
      </c>
      <c r="BJ871" t="str">
        <f t="shared" si="604"/>
        <v>000000000000000</v>
      </c>
      <c r="BK871" t="str">
        <f t="shared" si="605"/>
        <v/>
      </c>
      <c r="BL871" t="str">
        <f t="shared" si="606"/>
        <v/>
      </c>
      <c r="BM871" t="str">
        <f t="shared" si="607"/>
        <v/>
      </c>
      <c r="BN871" t="str">
        <f t="shared" si="608"/>
        <v/>
      </c>
      <c r="BO871" t="str">
        <f t="shared" si="609"/>
        <v/>
      </c>
      <c r="BP871" t="str">
        <f t="shared" si="610"/>
        <v/>
      </c>
      <c r="BQ871" t="str">
        <f t="shared" si="611"/>
        <v/>
      </c>
      <c r="BR871" t="str">
        <f t="shared" si="612"/>
        <v/>
      </c>
      <c r="BS871" s="22" t="str">
        <f ca="1">IF(BT871="","",MAX($BS$5:INDIRECT(ADDRESS(ROW()-1,COLUMN())))+1)</f>
        <v/>
      </c>
      <c r="BT871" s="22" t="str">
        <f t="shared" si="613"/>
        <v/>
      </c>
      <c r="BU871" s="22" t="str">
        <f ca="1">IF(BV871="","",MAX($BU$5:INDIRECT(ADDRESS(ROW()-1,COLUMN())))+1)</f>
        <v/>
      </c>
      <c r="BV871" s="22" t="str">
        <f t="shared" si="614"/>
        <v/>
      </c>
    </row>
    <row r="872" spans="2:74">
      <c r="B872" s="39"/>
      <c r="C872" s="3"/>
      <c r="D872" s="3" t="str">
        <f t="shared" si="575"/>
        <v/>
      </c>
      <c r="E872" s="40"/>
      <c r="F872" s="40"/>
      <c r="G872" s="40">
        <f t="shared" si="582"/>
        <v>0</v>
      </c>
      <c r="H872" s="3">
        <v>80</v>
      </c>
      <c r="I872" s="3" t="str">
        <f t="shared" si="576"/>
        <v>C U I T</v>
      </c>
      <c r="J872" s="33"/>
      <c r="K872" s="3"/>
      <c r="L872" s="41"/>
      <c r="M872" s="41"/>
      <c r="N872" s="41"/>
      <c r="O872" s="41"/>
      <c r="P872" s="41"/>
      <c r="Q872" s="41"/>
      <c r="R872" s="41"/>
      <c r="S872" s="41"/>
      <c r="T872" s="3" t="s">
        <v>645</v>
      </c>
      <c r="U872" s="3" t="str">
        <f t="shared" si="577"/>
        <v>PESOS ARGENTINOS</v>
      </c>
      <c r="V872" s="41">
        <v>1</v>
      </c>
      <c r="W872" s="41">
        <v>1</v>
      </c>
      <c r="X872" s="3">
        <v>0</v>
      </c>
      <c r="Y872" s="3" t="str">
        <f t="shared" si="578"/>
        <v>NO CORRESPONDE</v>
      </c>
      <c r="Z872" s="3"/>
      <c r="AA872" s="39" t="str">
        <f t="shared" si="583"/>
        <v/>
      </c>
      <c r="AC872" s="46"/>
      <c r="AD872" s="7"/>
      <c r="AE872" s="3" t="str">
        <f t="shared" si="579"/>
        <v/>
      </c>
      <c r="AF872" s="47">
        <f t="shared" si="615"/>
        <v>0</v>
      </c>
      <c r="AG872" s="46"/>
      <c r="AH872" s="7"/>
      <c r="AI872" s="3" t="str">
        <f t="shared" si="580"/>
        <v/>
      </c>
      <c r="AJ872" s="47">
        <f t="shared" si="616"/>
        <v>0</v>
      </c>
      <c r="AK872" s="53">
        <f t="shared" si="617"/>
        <v>0</v>
      </c>
      <c r="AL872" s="53">
        <f t="shared" si="618"/>
        <v>0</v>
      </c>
      <c r="AN872" s="56">
        <f t="shared" si="581"/>
        <v>0</v>
      </c>
      <c r="AP872" t="str">
        <f t="shared" si="584"/>
        <v/>
      </c>
      <c r="AQ872" t="str">
        <f t="shared" si="585"/>
        <v/>
      </c>
      <c r="AR872" t="str">
        <f t="shared" si="586"/>
        <v/>
      </c>
      <c r="AS872" t="str">
        <f t="shared" si="587"/>
        <v/>
      </c>
      <c r="AT872" t="str">
        <f t="shared" si="588"/>
        <v/>
      </c>
      <c r="AU872" t="str">
        <f t="shared" si="589"/>
        <v>80</v>
      </c>
      <c r="AV872" t="str">
        <f t="shared" si="590"/>
        <v/>
      </c>
      <c r="AW872" t="str">
        <f t="shared" si="591"/>
        <v xml:space="preserve">                              </v>
      </c>
      <c r="AX872" t="str">
        <f t="shared" si="592"/>
        <v>000000000000000</v>
      </c>
      <c r="AY872" t="str">
        <f t="shared" si="593"/>
        <v>000000000000000</v>
      </c>
      <c r="AZ872" t="str">
        <f t="shared" si="594"/>
        <v>000000000000000</v>
      </c>
      <c r="BA872" t="str">
        <f t="shared" si="595"/>
        <v>000000000000000</v>
      </c>
      <c r="BB872" t="str">
        <f t="shared" si="596"/>
        <v>000000000000000</v>
      </c>
      <c r="BC872" t="str">
        <f t="shared" si="597"/>
        <v>000000000000000</v>
      </c>
      <c r="BD872" t="str">
        <f t="shared" si="598"/>
        <v>000000000000000</v>
      </c>
      <c r="BE872" t="str">
        <f t="shared" si="599"/>
        <v>000000000000000</v>
      </c>
      <c r="BF872" t="str">
        <f t="shared" si="600"/>
        <v>PES</v>
      </c>
      <c r="BG872" t="str">
        <f t="shared" si="601"/>
        <v>0001000000</v>
      </c>
      <c r="BH872">
        <f t="shared" si="602"/>
        <v>1</v>
      </c>
      <c r="BI872" t="str">
        <f t="shared" si="603"/>
        <v xml:space="preserve"> </v>
      </c>
      <c r="BJ872" t="str">
        <f t="shared" si="604"/>
        <v>000000000000000</v>
      </c>
      <c r="BK872" t="str">
        <f t="shared" si="605"/>
        <v/>
      </c>
      <c r="BL872" t="str">
        <f t="shared" si="606"/>
        <v/>
      </c>
      <c r="BM872" t="str">
        <f t="shared" si="607"/>
        <v/>
      </c>
      <c r="BN872" t="str">
        <f t="shared" si="608"/>
        <v/>
      </c>
      <c r="BO872" t="str">
        <f t="shared" si="609"/>
        <v/>
      </c>
      <c r="BP872" t="str">
        <f t="shared" si="610"/>
        <v/>
      </c>
      <c r="BQ872" t="str">
        <f t="shared" si="611"/>
        <v/>
      </c>
      <c r="BR872" t="str">
        <f t="shared" si="612"/>
        <v/>
      </c>
      <c r="BS872" s="22" t="str">
        <f ca="1">IF(BT872="","",MAX($BS$5:INDIRECT(ADDRESS(ROW()-1,COLUMN())))+1)</f>
        <v/>
      </c>
      <c r="BT872" s="22" t="str">
        <f t="shared" si="613"/>
        <v/>
      </c>
      <c r="BU872" s="22" t="str">
        <f ca="1">IF(BV872="","",MAX($BU$5:INDIRECT(ADDRESS(ROW()-1,COLUMN())))+1)</f>
        <v/>
      </c>
      <c r="BV872" s="22" t="str">
        <f t="shared" si="614"/>
        <v/>
      </c>
    </row>
    <row r="873" spans="2:74">
      <c r="B873" s="39"/>
      <c r="C873" s="3"/>
      <c r="D873" s="3" t="str">
        <f t="shared" si="575"/>
        <v/>
      </c>
      <c r="E873" s="40"/>
      <c r="F873" s="40"/>
      <c r="G873" s="40">
        <f t="shared" si="582"/>
        <v>0</v>
      </c>
      <c r="H873" s="3">
        <v>80</v>
      </c>
      <c r="I873" s="3" t="str">
        <f t="shared" si="576"/>
        <v>C U I T</v>
      </c>
      <c r="J873" s="33"/>
      <c r="K873" s="3"/>
      <c r="L873" s="41"/>
      <c r="M873" s="41"/>
      <c r="N873" s="41"/>
      <c r="O873" s="41"/>
      <c r="P873" s="41"/>
      <c r="Q873" s="41"/>
      <c r="R873" s="41"/>
      <c r="S873" s="41"/>
      <c r="T873" s="3" t="s">
        <v>645</v>
      </c>
      <c r="U873" s="3" t="str">
        <f t="shared" si="577"/>
        <v>PESOS ARGENTINOS</v>
      </c>
      <c r="V873" s="41">
        <v>1</v>
      </c>
      <c r="W873" s="41">
        <v>1</v>
      </c>
      <c r="X873" s="3">
        <v>0</v>
      </c>
      <c r="Y873" s="3" t="str">
        <f t="shared" si="578"/>
        <v>NO CORRESPONDE</v>
      </c>
      <c r="Z873" s="3"/>
      <c r="AA873" s="39" t="str">
        <f t="shared" si="583"/>
        <v/>
      </c>
      <c r="AC873" s="46"/>
      <c r="AD873" s="7"/>
      <c r="AE873" s="3" t="str">
        <f t="shared" si="579"/>
        <v/>
      </c>
      <c r="AF873" s="47">
        <f t="shared" si="615"/>
        <v>0</v>
      </c>
      <c r="AG873" s="46"/>
      <c r="AH873" s="7"/>
      <c r="AI873" s="3" t="str">
        <f t="shared" si="580"/>
        <v/>
      </c>
      <c r="AJ873" s="47">
        <f t="shared" si="616"/>
        <v>0</v>
      </c>
      <c r="AK873" s="53">
        <f t="shared" si="617"/>
        <v>0</v>
      </c>
      <c r="AL873" s="53">
        <f t="shared" si="618"/>
        <v>0</v>
      </c>
      <c r="AN873" s="56">
        <f t="shared" si="581"/>
        <v>0</v>
      </c>
      <c r="AP873" t="str">
        <f t="shared" si="584"/>
        <v/>
      </c>
      <c r="AQ873" t="str">
        <f t="shared" si="585"/>
        <v/>
      </c>
      <c r="AR873" t="str">
        <f t="shared" si="586"/>
        <v/>
      </c>
      <c r="AS873" t="str">
        <f t="shared" si="587"/>
        <v/>
      </c>
      <c r="AT873" t="str">
        <f t="shared" si="588"/>
        <v/>
      </c>
      <c r="AU873" t="str">
        <f t="shared" si="589"/>
        <v>80</v>
      </c>
      <c r="AV873" t="str">
        <f t="shared" si="590"/>
        <v/>
      </c>
      <c r="AW873" t="str">
        <f t="shared" si="591"/>
        <v xml:space="preserve">                              </v>
      </c>
      <c r="AX873" t="str">
        <f t="shared" si="592"/>
        <v>000000000000000</v>
      </c>
      <c r="AY873" t="str">
        <f t="shared" si="593"/>
        <v>000000000000000</v>
      </c>
      <c r="AZ873" t="str">
        <f t="shared" si="594"/>
        <v>000000000000000</v>
      </c>
      <c r="BA873" t="str">
        <f t="shared" si="595"/>
        <v>000000000000000</v>
      </c>
      <c r="BB873" t="str">
        <f t="shared" si="596"/>
        <v>000000000000000</v>
      </c>
      <c r="BC873" t="str">
        <f t="shared" si="597"/>
        <v>000000000000000</v>
      </c>
      <c r="BD873" t="str">
        <f t="shared" si="598"/>
        <v>000000000000000</v>
      </c>
      <c r="BE873" t="str">
        <f t="shared" si="599"/>
        <v>000000000000000</v>
      </c>
      <c r="BF873" t="str">
        <f t="shared" si="600"/>
        <v>PES</v>
      </c>
      <c r="BG873" t="str">
        <f t="shared" si="601"/>
        <v>0001000000</v>
      </c>
      <c r="BH873">
        <f t="shared" si="602"/>
        <v>1</v>
      </c>
      <c r="BI873" t="str">
        <f t="shared" si="603"/>
        <v xml:space="preserve"> </v>
      </c>
      <c r="BJ873" t="str">
        <f t="shared" si="604"/>
        <v>000000000000000</v>
      </c>
      <c r="BK873" t="str">
        <f t="shared" si="605"/>
        <v/>
      </c>
      <c r="BL873" t="str">
        <f t="shared" si="606"/>
        <v/>
      </c>
      <c r="BM873" t="str">
        <f t="shared" si="607"/>
        <v/>
      </c>
      <c r="BN873" t="str">
        <f t="shared" si="608"/>
        <v/>
      </c>
      <c r="BO873" t="str">
        <f t="shared" si="609"/>
        <v/>
      </c>
      <c r="BP873" t="str">
        <f t="shared" si="610"/>
        <v/>
      </c>
      <c r="BQ873" t="str">
        <f t="shared" si="611"/>
        <v/>
      </c>
      <c r="BR873" t="str">
        <f t="shared" si="612"/>
        <v/>
      </c>
      <c r="BS873" s="22" t="str">
        <f ca="1">IF(BT873="","",MAX($BS$5:INDIRECT(ADDRESS(ROW()-1,COLUMN())))+1)</f>
        <v/>
      </c>
      <c r="BT873" s="22" t="str">
        <f t="shared" si="613"/>
        <v/>
      </c>
      <c r="BU873" s="22" t="str">
        <f ca="1">IF(BV873="","",MAX($BU$5:INDIRECT(ADDRESS(ROW()-1,COLUMN())))+1)</f>
        <v/>
      </c>
      <c r="BV873" s="22" t="str">
        <f t="shared" si="614"/>
        <v/>
      </c>
    </row>
    <row r="874" spans="2:74">
      <c r="B874" s="39"/>
      <c r="C874" s="3"/>
      <c r="D874" s="3" t="str">
        <f t="shared" si="575"/>
        <v/>
      </c>
      <c r="E874" s="40"/>
      <c r="F874" s="40"/>
      <c r="G874" s="40">
        <f t="shared" si="582"/>
        <v>0</v>
      </c>
      <c r="H874" s="3">
        <v>80</v>
      </c>
      <c r="I874" s="3" t="str">
        <f t="shared" si="576"/>
        <v>C U I T</v>
      </c>
      <c r="J874" s="33"/>
      <c r="K874" s="3"/>
      <c r="L874" s="41"/>
      <c r="M874" s="41"/>
      <c r="N874" s="41"/>
      <c r="O874" s="41"/>
      <c r="P874" s="41"/>
      <c r="Q874" s="41"/>
      <c r="R874" s="41"/>
      <c r="S874" s="41"/>
      <c r="T874" s="3" t="s">
        <v>645</v>
      </c>
      <c r="U874" s="3" t="str">
        <f t="shared" si="577"/>
        <v>PESOS ARGENTINOS</v>
      </c>
      <c r="V874" s="41">
        <v>1</v>
      </c>
      <c r="W874" s="41">
        <v>1</v>
      </c>
      <c r="X874" s="3">
        <v>0</v>
      </c>
      <c r="Y874" s="3" t="str">
        <f t="shared" si="578"/>
        <v>NO CORRESPONDE</v>
      </c>
      <c r="Z874" s="3"/>
      <c r="AA874" s="39" t="str">
        <f t="shared" si="583"/>
        <v/>
      </c>
      <c r="AC874" s="46"/>
      <c r="AD874" s="7"/>
      <c r="AE874" s="3" t="str">
        <f t="shared" si="579"/>
        <v/>
      </c>
      <c r="AF874" s="47">
        <f t="shared" si="615"/>
        <v>0</v>
      </c>
      <c r="AG874" s="46"/>
      <c r="AH874" s="7"/>
      <c r="AI874" s="3" t="str">
        <f t="shared" si="580"/>
        <v/>
      </c>
      <c r="AJ874" s="47">
        <f t="shared" si="616"/>
        <v>0</v>
      </c>
      <c r="AK874" s="53">
        <f t="shared" si="617"/>
        <v>0</v>
      </c>
      <c r="AL874" s="53">
        <f t="shared" si="618"/>
        <v>0</v>
      </c>
      <c r="AN874" s="56">
        <f t="shared" si="581"/>
        <v>0</v>
      </c>
      <c r="AP874" t="str">
        <f t="shared" si="584"/>
        <v/>
      </c>
      <c r="AQ874" t="str">
        <f t="shared" si="585"/>
        <v/>
      </c>
      <c r="AR874" t="str">
        <f t="shared" si="586"/>
        <v/>
      </c>
      <c r="AS874" t="str">
        <f t="shared" si="587"/>
        <v/>
      </c>
      <c r="AT874" t="str">
        <f t="shared" si="588"/>
        <v/>
      </c>
      <c r="AU874" t="str">
        <f t="shared" si="589"/>
        <v>80</v>
      </c>
      <c r="AV874" t="str">
        <f t="shared" si="590"/>
        <v/>
      </c>
      <c r="AW874" t="str">
        <f t="shared" si="591"/>
        <v xml:space="preserve">                              </v>
      </c>
      <c r="AX874" t="str">
        <f t="shared" si="592"/>
        <v>000000000000000</v>
      </c>
      <c r="AY874" t="str">
        <f t="shared" si="593"/>
        <v>000000000000000</v>
      </c>
      <c r="AZ874" t="str">
        <f t="shared" si="594"/>
        <v>000000000000000</v>
      </c>
      <c r="BA874" t="str">
        <f t="shared" si="595"/>
        <v>000000000000000</v>
      </c>
      <c r="BB874" t="str">
        <f t="shared" si="596"/>
        <v>000000000000000</v>
      </c>
      <c r="BC874" t="str">
        <f t="shared" si="597"/>
        <v>000000000000000</v>
      </c>
      <c r="BD874" t="str">
        <f t="shared" si="598"/>
        <v>000000000000000</v>
      </c>
      <c r="BE874" t="str">
        <f t="shared" si="599"/>
        <v>000000000000000</v>
      </c>
      <c r="BF874" t="str">
        <f t="shared" si="600"/>
        <v>PES</v>
      </c>
      <c r="BG874" t="str">
        <f t="shared" si="601"/>
        <v>0001000000</v>
      </c>
      <c r="BH874">
        <f t="shared" si="602"/>
        <v>1</v>
      </c>
      <c r="BI874" t="str">
        <f t="shared" si="603"/>
        <v xml:space="preserve"> </v>
      </c>
      <c r="BJ874" t="str">
        <f t="shared" si="604"/>
        <v>000000000000000</v>
      </c>
      <c r="BK874" t="str">
        <f t="shared" si="605"/>
        <v/>
      </c>
      <c r="BL874" t="str">
        <f t="shared" si="606"/>
        <v/>
      </c>
      <c r="BM874" t="str">
        <f t="shared" si="607"/>
        <v/>
      </c>
      <c r="BN874" t="str">
        <f t="shared" si="608"/>
        <v/>
      </c>
      <c r="BO874" t="str">
        <f t="shared" si="609"/>
        <v/>
      </c>
      <c r="BP874" t="str">
        <f t="shared" si="610"/>
        <v/>
      </c>
      <c r="BQ874" t="str">
        <f t="shared" si="611"/>
        <v/>
      </c>
      <c r="BR874" t="str">
        <f t="shared" si="612"/>
        <v/>
      </c>
      <c r="BS874" s="22" t="str">
        <f ca="1">IF(BT874="","",MAX($BS$5:INDIRECT(ADDRESS(ROW()-1,COLUMN())))+1)</f>
        <v/>
      </c>
      <c r="BT874" s="22" t="str">
        <f t="shared" si="613"/>
        <v/>
      </c>
      <c r="BU874" s="22" t="str">
        <f ca="1">IF(BV874="","",MAX($BU$5:INDIRECT(ADDRESS(ROW()-1,COLUMN())))+1)</f>
        <v/>
      </c>
      <c r="BV874" s="22" t="str">
        <f t="shared" si="614"/>
        <v/>
      </c>
    </row>
    <row r="875" spans="2:74">
      <c r="B875" s="39"/>
      <c r="C875" s="3"/>
      <c r="D875" s="3" t="str">
        <f t="shared" si="575"/>
        <v/>
      </c>
      <c r="E875" s="40"/>
      <c r="F875" s="40"/>
      <c r="G875" s="40">
        <f t="shared" si="582"/>
        <v>0</v>
      </c>
      <c r="H875" s="3">
        <v>80</v>
      </c>
      <c r="I875" s="3" t="str">
        <f t="shared" si="576"/>
        <v>C U I T</v>
      </c>
      <c r="J875" s="33"/>
      <c r="K875" s="3"/>
      <c r="L875" s="41"/>
      <c r="M875" s="41"/>
      <c r="N875" s="41"/>
      <c r="O875" s="41"/>
      <c r="P875" s="41"/>
      <c r="Q875" s="41"/>
      <c r="R875" s="41"/>
      <c r="S875" s="41"/>
      <c r="T875" s="3" t="s">
        <v>645</v>
      </c>
      <c r="U875" s="3" t="str">
        <f t="shared" si="577"/>
        <v>PESOS ARGENTINOS</v>
      </c>
      <c r="V875" s="41">
        <v>1</v>
      </c>
      <c r="W875" s="41">
        <v>1</v>
      </c>
      <c r="X875" s="3">
        <v>0</v>
      </c>
      <c r="Y875" s="3" t="str">
        <f t="shared" si="578"/>
        <v>NO CORRESPONDE</v>
      </c>
      <c r="Z875" s="3"/>
      <c r="AA875" s="39" t="str">
        <f t="shared" si="583"/>
        <v/>
      </c>
      <c r="AC875" s="46"/>
      <c r="AD875" s="7"/>
      <c r="AE875" s="3" t="str">
        <f t="shared" si="579"/>
        <v/>
      </c>
      <c r="AF875" s="47">
        <f t="shared" si="615"/>
        <v>0</v>
      </c>
      <c r="AG875" s="46"/>
      <c r="AH875" s="7"/>
      <c r="AI875" s="3" t="str">
        <f t="shared" si="580"/>
        <v/>
      </c>
      <c r="AJ875" s="47">
        <f t="shared" si="616"/>
        <v>0</v>
      </c>
      <c r="AK875" s="53">
        <f t="shared" si="617"/>
        <v>0</v>
      </c>
      <c r="AL875" s="53">
        <f t="shared" si="618"/>
        <v>0</v>
      </c>
      <c r="AN875" s="56">
        <f t="shared" si="581"/>
        <v>0</v>
      </c>
      <c r="AP875" t="str">
        <f t="shared" si="584"/>
        <v/>
      </c>
      <c r="AQ875" t="str">
        <f t="shared" si="585"/>
        <v/>
      </c>
      <c r="AR875" t="str">
        <f t="shared" si="586"/>
        <v/>
      </c>
      <c r="AS875" t="str">
        <f t="shared" si="587"/>
        <v/>
      </c>
      <c r="AT875" t="str">
        <f t="shared" si="588"/>
        <v/>
      </c>
      <c r="AU875" t="str">
        <f t="shared" si="589"/>
        <v>80</v>
      </c>
      <c r="AV875" t="str">
        <f t="shared" si="590"/>
        <v/>
      </c>
      <c r="AW875" t="str">
        <f t="shared" si="591"/>
        <v xml:space="preserve">                              </v>
      </c>
      <c r="AX875" t="str">
        <f t="shared" si="592"/>
        <v>000000000000000</v>
      </c>
      <c r="AY875" t="str">
        <f t="shared" si="593"/>
        <v>000000000000000</v>
      </c>
      <c r="AZ875" t="str">
        <f t="shared" si="594"/>
        <v>000000000000000</v>
      </c>
      <c r="BA875" t="str">
        <f t="shared" si="595"/>
        <v>000000000000000</v>
      </c>
      <c r="BB875" t="str">
        <f t="shared" si="596"/>
        <v>000000000000000</v>
      </c>
      <c r="BC875" t="str">
        <f t="shared" si="597"/>
        <v>000000000000000</v>
      </c>
      <c r="BD875" t="str">
        <f t="shared" si="598"/>
        <v>000000000000000</v>
      </c>
      <c r="BE875" t="str">
        <f t="shared" si="599"/>
        <v>000000000000000</v>
      </c>
      <c r="BF875" t="str">
        <f t="shared" si="600"/>
        <v>PES</v>
      </c>
      <c r="BG875" t="str">
        <f t="shared" si="601"/>
        <v>0001000000</v>
      </c>
      <c r="BH875">
        <f t="shared" si="602"/>
        <v>1</v>
      </c>
      <c r="BI875" t="str">
        <f t="shared" si="603"/>
        <v xml:space="preserve"> </v>
      </c>
      <c r="BJ875" t="str">
        <f t="shared" si="604"/>
        <v>000000000000000</v>
      </c>
      <c r="BK875" t="str">
        <f t="shared" si="605"/>
        <v/>
      </c>
      <c r="BL875" t="str">
        <f t="shared" si="606"/>
        <v/>
      </c>
      <c r="BM875" t="str">
        <f t="shared" si="607"/>
        <v/>
      </c>
      <c r="BN875" t="str">
        <f t="shared" si="608"/>
        <v/>
      </c>
      <c r="BO875" t="str">
        <f t="shared" si="609"/>
        <v/>
      </c>
      <c r="BP875" t="str">
        <f t="shared" si="610"/>
        <v/>
      </c>
      <c r="BQ875" t="str">
        <f t="shared" si="611"/>
        <v/>
      </c>
      <c r="BR875" t="str">
        <f t="shared" si="612"/>
        <v/>
      </c>
      <c r="BS875" s="22" t="str">
        <f ca="1">IF(BT875="","",MAX($BS$5:INDIRECT(ADDRESS(ROW()-1,COLUMN())))+1)</f>
        <v/>
      </c>
      <c r="BT875" s="22" t="str">
        <f t="shared" si="613"/>
        <v/>
      </c>
      <c r="BU875" s="22" t="str">
        <f ca="1">IF(BV875="","",MAX($BU$5:INDIRECT(ADDRESS(ROW()-1,COLUMN())))+1)</f>
        <v/>
      </c>
      <c r="BV875" s="22" t="str">
        <f t="shared" si="614"/>
        <v/>
      </c>
    </row>
    <row r="876" spans="2:74">
      <c r="B876" s="39"/>
      <c r="C876" s="3"/>
      <c r="D876" s="3" t="str">
        <f t="shared" si="575"/>
        <v/>
      </c>
      <c r="E876" s="40"/>
      <c r="F876" s="40"/>
      <c r="G876" s="40">
        <f t="shared" si="582"/>
        <v>0</v>
      </c>
      <c r="H876" s="3">
        <v>80</v>
      </c>
      <c r="I876" s="3" t="str">
        <f t="shared" si="576"/>
        <v>C U I T</v>
      </c>
      <c r="J876" s="33"/>
      <c r="K876" s="3"/>
      <c r="L876" s="41"/>
      <c r="M876" s="41"/>
      <c r="N876" s="41"/>
      <c r="O876" s="41"/>
      <c r="P876" s="41"/>
      <c r="Q876" s="41"/>
      <c r="R876" s="41"/>
      <c r="S876" s="41"/>
      <c r="T876" s="3" t="s">
        <v>645</v>
      </c>
      <c r="U876" s="3" t="str">
        <f t="shared" si="577"/>
        <v>PESOS ARGENTINOS</v>
      </c>
      <c r="V876" s="41">
        <v>1</v>
      </c>
      <c r="W876" s="41">
        <v>1</v>
      </c>
      <c r="X876" s="3">
        <v>0</v>
      </c>
      <c r="Y876" s="3" t="str">
        <f t="shared" si="578"/>
        <v>NO CORRESPONDE</v>
      </c>
      <c r="Z876" s="3"/>
      <c r="AA876" s="39" t="str">
        <f t="shared" si="583"/>
        <v/>
      </c>
      <c r="AC876" s="46"/>
      <c r="AD876" s="7"/>
      <c r="AE876" s="3" t="str">
        <f t="shared" si="579"/>
        <v/>
      </c>
      <c r="AF876" s="47">
        <f t="shared" si="615"/>
        <v>0</v>
      </c>
      <c r="AG876" s="46"/>
      <c r="AH876" s="7"/>
      <c r="AI876" s="3" t="str">
        <f t="shared" si="580"/>
        <v/>
      </c>
      <c r="AJ876" s="47">
        <f t="shared" si="616"/>
        <v>0</v>
      </c>
      <c r="AK876" s="53">
        <f t="shared" si="617"/>
        <v>0</v>
      </c>
      <c r="AL876" s="53">
        <f t="shared" si="618"/>
        <v>0</v>
      </c>
      <c r="AN876" s="56">
        <f t="shared" si="581"/>
        <v>0</v>
      </c>
      <c r="AP876" t="str">
        <f t="shared" si="584"/>
        <v/>
      </c>
      <c r="AQ876" t="str">
        <f t="shared" si="585"/>
        <v/>
      </c>
      <c r="AR876" t="str">
        <f t="shared" si="586"/>
        <v/>
      </c>
      <c r="AS876" t="str">
        <f t="shared" si="587"/>
        <v/>
      </c>
      <c r="AT876" t="str">
        <f t="shared" si="588"/>
        <v/>
      </c>
      <c r="AU876" t="str">
        <f t="shared" si="589"/>
        <v>80</v>
      </c>
      <c r="AV876" t="str">
        <f t="shared" si="590"/>
        <v/>
      </c>
      <c r="AW876" t="str">
        <f t="shared" si="591"/>
        <v xml:space="preserve">                              </v>
      </c>
      <c r="AX876" t="str">
        <f t="shared" si="592"/>
        <v>000000000000000</v>
      </c>
      <c r="AY876" t="str">
        <f t="shared" si="593"/>
        <v>000000000000000</v>
      </c>
      <c r="AZ876" t="str">
        <f t="shared" si="594"/>
        <v>000000000000000</v>
      </c>
      <c r="BA876" t="str">
        <f t="shared" si="595"/>
        <v>000000000000000</v>
      </c>
      <c r="BB876" t="str">
        <f t="shared" si="596"/>
        <v>000000000000000</v>
      </c>
      <c r="BC876" t="str">
        <f t="shared" si="597"/>
        <v>000000000000000</v>
      </c>
      <c r="BD876" t="str">
        <f t="shared" si="598"/>
        <v>000000000000000</v>
      </c>
      <c r="BE876" t="str">
        <f t="shared" si="599"/>
        <v>000000000000000</v>
      </c>
      <c r="BF876" t="str">
        <f t="shared" si="600"/>
        <v>PES</v>
      </c>
      <c r="BG876" t="str">
        <f t="shared" si="601"/>
        <v>0001000000</v>
      </c>
      <c r="BH876">
        <f t="shared" si="602"/>
        <v>1</v>
      </c>
      <c r="BI876" t="str">
        <f t="shared" si="603"/>
        <v xml:space="preserve"> </v>
      </c>
      <c r="BJ876" t="str">
        <f t="shared" si="604"/>
        <v>000000000000000</v>
      </c>
      <c r="BK876" t="str">
        <f t="shared" si="605"/>
        <v/>
      </c>
      <c r="BL876" t="str">
        <f t="shared" si="606"/>
        <v/>
      </c>
      <c r="BM876" t="str">
        <f t="shared" si="607"/>
        <v/>
      </c>
      <c r="BN876" t="str">
        <f t="shared" si="608"/>
        <v/>
      </c>
      <c r="BO876" t="str">
        <f t="shared" si="609"/>
        <v/>
      </c>
      <c r="BP876" t="str">
        <f t="shared" si="610"/>
        <v/>
      </c>
      <c r="BQ876" t="str">
        <f t="shared" si="611"/>
        <v/>
      </c>
      <c r="BR876" t="str">
        <f t="shared" si="612"/>
        <v/>
      </c>
      <c r="BS876" s="22" t="str">
        <f ca="1">IF(BT876="","",MAX($BS$5:INDIRECT(ADDRESS(ROW()-1,COLUMN())))+1)</f>
        <v/>
      </c>
      <c r="BT876" s="22" t="str">
        <f t="shared" si="613"/>
        <v/>
      </c>
      <c r="BU876" s="22" t="str">
        <f ca="1">IF(BV876="","",MAX($BU$5:INDIRECT(ADDRESS(ROW()-1,COLUMN())))+1)</f>
        <v/>
      </c>
      <c r="BV876" s="22" t="str">
        <f t="shared" si="614"/>
        <v/>
      </c>
    </row>
    <row r="877" spans="2:74">
      <c r="B877" s="39"/>
      <c r="C877" s="3"/>
      <c r="D877" s="3" t="str">
        <f t="shared" si="575"/>
        <v/>
      </c>
      <c r="E877" s="40"/>
      <c r="F877" s="40"/>
      <c r="G877" s="40">
        <f t="shared" si="582"/>
        <v>0</v>
      </c>
      <c r="H877" s="3">
        <v>80</v>
      </c>
      <c r="I877" s="3" t="str">
        <f t="shared" si="576"/>
        <v>C U I T</v>
      </c>
      <c r="J877" s="33"/>
      <c r="K877" s="3"/>
      <c r="L877" s="41"/>
      <c r="M877" s="41"/>
      <c r="N877" s="41"/>
      <c r="O877" s="41"/>
      <c r="P877" s="41"/>
      <c r="Q877" s="41"/>
      <c r="R877" s="41"/>
      <c r="S877" s="41"/>
      <c r="T877" s="3" t="s">
        <v>645</v>
      </c>
      <c r="U877" s="3" t="str">
        <f t="shared" si="577"/>
        <v>PESOS ARGENTINOS</v>
      </c>
      <c r="V877" s="41">
        <v>1</v>
      </c>
      <c r="W877" s="41">
        <v>1</v>
      </c>
      <c r="X877" s="3">
        <v>0</v>
      </c>
      <c r="Y877" s="3" t="str">
        <f t="shared" si="578"/>
        <v>NO CORRESPONDE</v>
      </c>
      <c r="Z877" s="3"/>
      <c r="AA877" s="39" t="str">
        <f t="shared" si="583"/>
        <v/>
      </c>
      <c r="AC877" s="46"/>
      <c r="AD877" s="7"/>
      <c r="AE877" s="3" t="str">
        <f t="shared" si="579"/>
        <v/>
      </c>
      <c r="AF877" s="47">
        <f t="shared" si="615"/>
        <v>0</v>
      </c>
      <c r="AG877" s="46"/>
      <c r="AH877" s="7"/>
      <c r="AI877" s="3" t="str">
        <f t="shared" si="580"/>
        <v/>
      </c>
      <c r="AJ877" s="47">
        <f t="shared" si="616"/>
        <v>0</v>
      </c>
      <c r="AK877" s="53">
        <f t="shared" si="617"/>
        <v>0</v>
      </c>
      <c r="AL877" s="53">
        <f t="shared" si="618"/>
        <v>0</v>
      </c>
      <c r="AN877" s="56">
        <f t="shared" si="581"/>
        <v>0</v>
      </c>
      <c r="AP877" t="str">
        <f t="shared" si="584"/>
        <v/>
      </c>
      <c r="AQ877" t="str">
        <f t="shared" si="585"/>
        <v/>
      </c>
      <c r="AR877" t="str">
        <f t="shared" si="586"/>
        <v/>
      </c>
      <c r="AS877" t="str">
        <f t="shared" si="587"/>
        <v/>
      </c>
      <c r="AT877" t="str">
        <f t="shared" si="588"/>
        <v/>
      </c>
      <c r="AU877" t="str">
        <f t="shared" si="589"/>
        <v>80</v>
      </c>
      <c r="AV877" t="str">
        <f t="shared" si="590"/>
        <v/>
      </c>
      <c r="AW877" t="str">
        <f t="shared" si="591"/>
        <v xml:space="preserve">                              </v>
      </c>
      <c r="AX877" t="str">
        <f t="shared" si="592"/>
        <v>000000000000000</v>
      </c>
      <c r="AY877" t="str">
        <f t="shared" si="593"/>
        <v>000000000000000</v>
      </c>
      <c r="AZ877" t="str">
        <f t="shared" si="594"/>
        <v>000000000000000</v>
      </c>
      <c r="BA877" t="str">
        <f t="shared" si="595"/>
        <v>000000000000000</v>
      </c>
      <c r="BB877" t="str">
        <f t="shared" si="596"/>
        <v>000000000000000</v>
      </c>
      <c r="BC877" t="str">
        <f t="shared" si="597"/>
        <v>000000000000000</v>
      </c>
      <c r="BD877" t="str">
        <f t="shared" si="598"/>
        <v>000000000000000</v>
      </c>
      <c r="BE877" t="str">
        <f t="shared" si="599"/>
        <v>000000000000000</v>
      </c>
      <c r="BF877" t="str">
        <f t="shared" si="600"/>
        <v>PES</v>
      </c>
      <c r="BG877" t="str">
        <f t="shared" si="601"/>
        <v>0001000000</v>
      </c>
      <c r="BH877">
        <f t="shared" si="602"/>
        <v>1</v>
      </c>
      <c r="BI877" t="str">
        <f t="shared" si="603"/>
        <v xml:space="preserve"> </v>
      </c>
      <c r="BJ877" t="str">
        <f t="shared" si="604"/>
        <v>000000000000000</v>
      </c>
      <c r="BK877" t="str">
        <f t="shared" si="605"/>
        <v/>
      </c>
      <c r="BL877" t="str">
        <f t="shared" si="606"/>
        <v/>
      </c>
      <c r="BM877" t="str">
        <f t="shared" si="607"/>
        <v/>
      </c>
      <c r="BN877" t="str">
        <f t="shared" si="608"/>
        <v/>
      </c>
      <c r="BO877" t="str">
        <f t="shared" si="609"/>
        <v/>
      </c>
      <c r="BP877" t="str">
        <f t="shared" si="610"/>
        <v/>
      </c>
      <c r="BQ877" t="str">
        <f t="shared" si="611"/>
        <v/>
      </c>
      <c r="BR877" t="str">
        <f t="shared" si="612"/>
        <v/>
      </c>
      <c r="BS877" s="22" t="str">
        <f ca="1">IF(BT877="","",MAX($BS$5:INDIRECT(ADDRESS(ROW()-1,COLUMN())))+1)</f>
        <v/>
      </c>
      <c r="BT877" s="22" t="str">
        <f t="shared" si="613"/>
        <v/>
      </c>
      <c r="BU877" s="22" t="str">
        <f ca="1">IF(BV877="","",MAX($BU$5:INDIRECT(ADDRESS(ROW()-1,COLUMN())))+1)</f>
        <v/>
      </c>
      <c r="BV877" s="22" t="str">
        <f t="shared" si="614"/>
        <v/>
      </c>
    </row>
    <row r="878" spans="2:74">
      <c r="B878" s="39"/>
      <c r="C878" s="3"/>
      <c r="D878" s="3" t="str">
        <f t="shared" si="575"/>
        <v/>
      </c>
      <c r="E878" s="40"/>
      <c r="F878" s="40"/>
      <c r="G878" s="40">
        <f t="shared" si="582"/>
        <v>0</v>
      </c>
      <c r="H878" s="3">
        <v>80</v>
      </c>
      <c r="I878" s="3" t="str">
        <f t="shared" si="576"/>
        <v>C U I T</v>
      </c>
      <c r="J878" s="33"/>
      <c r="K878" s="3"/>
      <c r="L878" s="41"/>
      <c r="M878" s="41"/>
      <c r="N878" s="41"/>
      <c r="O878" s="41"/>
      <c r="P878" s="41"/>
      <c r="Q878" s="41"/>
      <c r="R878" s="41"/>
      <c r="S878" s="41"/>
      <c r="T878" s="3" t="s">
        <v>645</v>
      </c>
      <c r="U878" s="3" t="str">
        <f t="shared" si="577"/>
        <v>PESOS ARGENTINOS</v>
      </c>
      <c r="V878" s="41">
        <v>1</v>
      </c>
      <c r="W878" s="41">
        <v>1</v>
      </c>
      <c r="X878" s="3">
        <v>0</v>
      </c>
      <c r="Y878" s="3" t="str">
        <f t="shared" si="578"/>
        <v>NO CORRESPONDE</v>
      </c>
      <c r="Z878" s="3"/>
      <c r="AA878" s="39" t="str">
        <f t="shared" si="583"/>
        <v/>
      </c>
      <c r="AC878" s="46"/>
      <c r="AD878" s="7"/>
      <c r="AE878" s="3" t="str">
        <f t="shared" si="579"/>
        <v/>
      </c>
      <c r="AF878" s="47">
        <f t="shared" si="615"/>
        <v>0</v>
      </c>
      <c r="AG878" s="46"/>
      <c r="AH878" s="7"/>
      <c r="AI878" s="3" t="str">
        <f t="shared" si="580"/>
        <v/>
      </c>
      <c r="AJ878" s="47">
        <f t="shared" si="616"/>
        <v>0</v>
      </c>
      <c r="AK878" s="53">
        <f t="shared" si="617"/>
        <v>0</v>
      </c>
      <c r="AL878" s="53">
        <f t="shared" si="618"/>
        <v>0</v>
      </c>
      <c r="AN878" s="56">
        <f t="shared" si="581"/>
        <v>0</v>
      </c>
      <c r="AP878" t="str">
        <f t="shared" si="584"/>
        <v/>
      </c>
      <c r="AQ878" t="str">
        <f t="shared" si="585"/>
        <v/>
      </c>
      <c r="AR878" t="str">
        <f t="shared" si="586"/>
        <v/>
      </c>
      <c r="AS878" t="str">
        <f t="shared" si="587"/>
        <v/>
      </c>
      <c r="AT878" t="str">
        <f t="shared" si="588"/>
        <v/>
      </c>
      <c r="AU878" t="str">
        <f t="shared" si="589"/>
        <v>80</v>
      </c>
      <c r="AV878" t="str">
        <f t="shared" si="590"/>
        <v/>
      </c>
      <c r="AW878" t="str">
        <f t="shared" si="591"/>
        <v xml:space="preserve">                              </v>
      </c>
      <c r="AX878" t="str">
        <f t="shared" si="592"/>
        <v>000000000000000</v>
      </c>
      <c r="AY878" t="str">
        <f t="shared" si="593"/>
        <v>000000000000000</v>
      </c>
      <c r="AZ878" t="str">
        <f t="shared" si="594"/>
        <v>000000000000000</v>
      </c>
      <c r="BA878" t="str">
        <f t="shared" si="595"/>
        <v>000000000000000</v>
      </c>
      <c r="BB878" t="str">
        <f t="shared" si="596"/>
        <v>000000000000000</v>
      </c>
      <c r="BC878" t="str">
        <f t="shared" si="597"/>
        <v>000000000000000</v>
      </c>
      <c r="BD878" t="str">
        <f t="shared" si="598"/>
        <v>000000000000000</v>
      </c>
      <c r="BE878" t="str">
        <f t="shared" si="599"/>
        <v>000000000000000</v>
      </c>
      <c r="BF878" t="str">
        <f t="shared" si="600"/>
        <v>PES</v>
      </c>
      <c r="BG878" t="str">
        <f t="shared" si="601"/>
        <v>0001000000</v>
      </c>
      <c r="BH878">
        <f t="shared" si="602"/>
        <v>1</v>
      </c>
      <c r="BI878" t="str">
        <f t="shared" si="603"/>
        <v xml:space="preserve"> </v>
      </c>
      <c r="BJ878" t="str">
        <f t="shared" si="604"/>
        <v>000000000000000</v>
      </c>
      <c r="BK878" t="str">
        <f t="shared" si="605"/>
        <v/>
      </c>
      <c r="BL878" t="str">
        <f t="shared" si="606"/>
        <v/>
      </c>
      <c r="BM878" t="str">
        <f t="shared" si="607"/>
        <v/>
      </c>
      <c r="BN878" t="str">
        <f t="shared" si="608"/>
        <v/>
      </c>
      <c r="BO878" t="str">
        <f t="shared" si="609"/>
        <v/>
      </c>
      <c r="BP878" t="str">
        <f t="shared" si="610"/>
        <v/>
      </c>
      <c r="BQ878" t="str">
        <f t="shared" si="611"/>
        <v/>
      </c>
      <c r="BR878" t="str">
        <f t="shared" si="612"/>
        <v/>
      </c>
      <c r="BS878" s="22" t="str">
        <f ca="1">IF(BT878="","",MAX($BS$5:INDIRECT(ADDRESS(ROW()-1,COLUMN())))+1)</f>
        <v/>
      </c>
      <c r="BT878" s="22" t="str">
        <f t="shared" si="613"/>
        <v/>
      </c>
      <c r="BU878" s="22" t="str">
        <f ca="1">IF(BV878="","",MAX($BU$5:INDIRECT(ADDRESS(ROW()-1,COLUMN())))+1)</f>
        <v/>
      </c>
      <c r="BV878" s="22" t="str">
        <f t="shared" si="614"/>
        <v/>
      </c>
    </row>
    <row r="879" spans="2:74">
      <c r="B879" s="39"/>
      <c r="C879" s="3"/>
      <c r="D879" s="3" t="str">
        <f t="shared" si="575"/>
        <v/>
      </c>
      <c r="E879" s="40"/>
      <c r="F879" s="40"/>
      <c r="G879" s="40">
        <f t="shared" si="582"/>
        <v>0</v>
      </c>
      <c r="H879" s="3">
        <v>80</v>
      </c>
      <c r="I879" s="3" t="str">
        <f t="shared" si="576"/>
        <v>C U I T</v>
      </c>
      <c r="J879" s="33"/>
      <c r="K879" s="3"/>
      <c r="L879" s="41"/>
      <c r="M879" s="41"/>
      <c r="N879" s="41"/>
      <c r="O879" s="41"/>
      <c r="P879" s="41"/>
      <c r="Q879" s="41"/>
      <c r="R879" s="41"/>
      <c r="S879" s="41"/>
      <c r="T879" s="3" t="s">
        <v>645</v>
      </c>
      <c r="U879" s="3" t="str">
        <f t="shared" si="577"/>
        <v>PESOS ARGENTINOS</v>
      </c>
      <c r="V879" s="41">
        <v>1</v>
      </c>
      <c r="W879" s="41">
        <v>1</v>
      </c>
      <c r="X879" s="3">
        <v>0</v>
      </c>
      <c r="Y879" s="3" t="str">
        <f t="shared" si="578"/>
        <v>NO CORRESPONDE</v>
      </c>
      <c r="Z879" s="3"/>
      <c r="AA879" s="39" t="str">
        <f t="shared" si="583"/>
        <v/>
      </c>
      <c r="AC879" s="46"/>
      <c r="AD879" s="7"/>
      <c r="AE879" s="3" t="str">
        <f t="shared" si="579"/>
        <v/>
      </c>
      <c r="AF879" s="47">
        <f t="shared" si="615"/>
        <v>0</v>
      </c>
      <c r="AG879" s="46"/>
      <c r="AH879" s="7"/>
      <c r="AI879" s="3" t="str">
        <f t="shared" si="580"/>
        <v/>
      </c>
      <c r="AJ879" s="47">
        <f t="shared" si="616"/>
        <v>0</v>
      </c>
      <c r="AK879" s="53">
        <f t="shared" si="617"/>
        <v>0</v>
      </c>
      <c r="AL879" s="53">
        <f t="shared" si="618"/>
        <v>0</v>
      </c>
      <c r="AN879" s="56">
        <f t="shared" si="581"/>
        <v>0</v>
      </c>
      <c r="AP879" t="str">
        <f t="shared" si="584"/>
        <v/>
      </c>
      <c r="AQ879" t="str">
        <f t="shared" si="585"/>
        <v/>
      </c>
      <c r="AR879" t="str">
        <f t="shared" si="586"/>
        <v/>
      </c>
      <c r="AS879" t="str">
        <f t="shared" si="587"/>
        <v/>
      </c>
      <c r="AT879" t="str">
        <f t="shared" si="588"/>
        <v/>
      </c>
      <c r="AU879" t="str">
        <f t="shared" si="589"/>
        <v>80</v>
      </c>
      <c r="AV879" t="str">
        <f t="shared" si="590"/>
        <v/>
      </c>
      <c r="AW879" t="str">
        <f t="shared" si="591"/>
        <v xml:space="preserve">                              </v>
      </c>
      <c r="AX879" t="str">
        <f t="shared" si="592"/>
        <v>000000000000000</v>
      </c>
      <c r="AY879" t="str">
        <f t="shared" si="593"/>
        <v>000000000000000</v>
      </c>
      <c r="AZ879" t="str">
        <f t="shared" si="594"/>
        <v>000000000000000</v>
      </c>
      <c r="BA879" t="str">
        <f t="shared" si="595"/>
        <v>000000000000000</v>
      </c>
      <c r="BB879" t="str">
        <f t="shared" si="596"/>
        <v>000000000000000</v>
      </c>
      <c r="BC879" t="str">
        <f t="shared" si="597"/>
        <v>000000000000000</v>
      </c>
      <c r="BD879" t="str">
        <f t="shared" si="598"/>
        <v>000000000000000</v>
      </c>
      <c r="BE879" t="str">
        <f t="shared" si="599"/>
        <v>000000000000000</v>
      </c>
      <c r="BF879" t="str">
        <f t="shared" si="600"/>
        <v>PES</v>
      </c>
      <c r="BG879" t="str">
        <f t="shared" si="601"/>
        <v>0001000000</v>
      </c>
      <c r="BH879">
        <f t="shared" si="602"/>
        <v>1</v>
      </c>
      <c r="BI879" t="str">
        <f t="shared" si="603"/>
        <v xml:space="preserve"> </v>
      </c>
      <c r="BJ879" t="str">
        <f t="shared" si="604"/>
        <v>000000000000000</v>
      </c>
      <c r="BK879" t="str">
        <f t="shared" si="605"/>
        <v/>
      </c>
      <c r="BL879" t="str">
        <f t="shared" si="606"/>
        <v/>
      </c>
      <c r="BM879" t="str">
        <f t="shared" si="607"/>
        <v/>
      </c>
      <c r="BN879" t="str">
        <f t="shared" si="608"/>
        <v/>
      </c>
      <c r="BO879" t="str">
        <f t="shared" si="609"/>
        <v/>
      </c>
      <c r="BP879" t="str">
        <f t="shared" si="610"/>
        <v/>
      </c>
      <c r="BQ879" t="str">
        <f t="shared" si="611"/>
        <v/>
      </c>
      <c r="BR879" t="str">
        <f t="shared" si="612"/>
        <v/>
      </c>
      <c r="BS879" s="22" t="str">
        <f ca="1">IF(BT879="","",MAX($BS$5:INDIRECT(ADDRESS(ROW()-1,COLUMN())))+1)</f>
        <v/>
      </c>
      <c r="BT879" s="22" t="str">
        <f t="shared" si="613"/>
        <v/>
      </c>
      <c r="BU879" s="22" t="str">
        <f ca="1">IF(BV879="","",MAX($BU$5:INDIRECT(ADDRESS(ROW()-1,COLUMN())))+1)</f>
        <v/>
      </c>
      <c r="BV879" s="22" t="str">
        <f t="shared" si="614"/>
        <v/>
      </c>
    </row>
    <row r="880" spans="2:74">
      <c r="B880" s="39"/>
      <c r="C880" s="3"/>
      <c r="D880" s="3" t="str">
        <f t="shared" si="575"/>
        <v/>
      </c>
      <c r="E880" s="40"/>
      <c r="F880" s="40"/>
      <c r="G880" s="40">
        <f t="shared" si="582"/>
        <v>0</v>
      </c>
      <c r="H880" s="3">
        <v>80</v>
      </c>
      <c r="I880" s="3" t="str">
        <f t="shared" si="576"/>
        <v>C U I T</v>
      </c>
      <c r="J880" s="33"/>
      <c r="K880" s="3"/>
      <c r="L880" s="41"/>
      <c r="M880" s="41"/>
      <c r="N880" s="41"/>
      <c r="O880" s="41"/>
      <c r="P880" s="41"/>
      <c r="Q880" s="41"/>
      <c r="R880" s="41"/>
      <c r="S880" s="41"/>
      <c r="T880" s="3" t="s">
        <v>645</v>
      </c>
      <c r="U880" s="3" t="str">
        <f t="shared" si="577"/>
        <v>PESOS ARGENTINOS</v>
      </c>
      <c r="V880" s="41">
        <v>1</v>
      </c>
      <c r="W880" s="41">
        <v>1</v>
      </c>
      <c r="X880" s="3">
        <v>0</v>
      </c>
      <c r="Y880" s="3" t="str">
        <f t="shared" si="578"/>
        <v>NO CORRESPONDE</v>
      </c>
      <c r="Z880" s="3"/>
      <c r="AA880" s="39" t="str">
        <f t="shared" si="583"/>
        <v/>
      </c>
      <c r="AC880" s="46"/>
      <c r="AD880" s="7"/>
      <c r="AE880" s="3" t="str">
        <f t="shared" si="579"/>
        <v/>
      </c>
      <c r="AF880" s="47">
        <f t="shared" si="615"/>
        <v>0</v>
      </c>
      <c r="AG880" s="46"/>
      <c r="AH880" s="7"/>
      <c r="AI880" s="3" t="str">
        <f t="shared" si="580"/>
        <v/>
      </c>
      <c r="AJ880" s="47">
        <f t="shared" si="616"/>
        <v>0</v>
      </c>
      <c r="AK880" s="53">
        <f t="shared" si="617"/>
        <v>0</v>
      </c>
      <c r="AL880" s="53">
        <f t="shared" si="618"/>
        <v>0</v>
      </c>
      <c r="AN880" s="56">
        <f t="shared" si="581"/>
        <v>0</v>
      </c>
      <c r="AP880" t="str">
        <f t="shared" si="584"/>
        <v/>
      </c>
      <c r="AQ880" t="str">
        <f t="shared" si="585"/>
        <v/>
      </c>
      <c r="AR880" t="str">
        <f t="shared" si="586"/>
        <v/>
      </c>
      <c r="AS880" t="str">
        <f t="shared" si="587"/>
        <v/>
      </c>
      <c r="AT880" t="str">
        <f t="shared" si="588"/>
        <v/>
      </c>
      <c r="AU880" t="str">
        <f t="shared" si="589"/>
        <v>80</v>
      </c>
      <c r="AV880" t="str">
        <f t="shared" si="590"/>
        <v/>
      </c>
      <c r="AW880" t="str">
        <f t="shared" si="591"/>
        <v xml:space="preserve">                              </v>
      </c>
      <c r="AX880" t="str">
        <f t="shared" si="592"/>
        <v>000000000000000</v>
      </c>
      <c r="AY880" t="str">
        <f t="shared" si="593"/>
        <v>000000000000000</v>
      </c>
      <c r="AZ880" t="str">
        <f t="shared" si="594"/>
        <v>000000000000000</v>
      </c>
      <c r="BA880" t="str">
        <f t="shared" si="595"/>
        <v>000000000000000</v>
      </c>
      <c r="BB880" t="str">
        <f t="shared" si="596"/>
        <v>000000000000000</v>
      </c>
      <c r="BC880" t="str">
        <f t="shared" si="597"/>
        <v>000000000000000</v>
      </c>
      <c r="BD880" t="str">
        <f t="shared" si="598"/>
        <v>000000000000000</v>
      </c>
      <c r="BE880" t="str">
        <f t="shared" si="599"/>
        <v>000000000000000</v>
      </c>
      <c r="BF880" t="str">
        <f t="shared" si="600"/>
        <v>PES</v>
      </c>
      <c r="BG880" t="str">
        <f t="shared" si="601"/>
        <v>0001000000</v>
      </c>
      <c r="BH880">
        <f t="shared" si="602"/>
        <v>1</v>
      </c>
      <c r="BI880" t="str">
        <f t="shared" si="603"/>
        <v xml:space="preserve"> </v>
      </c>
      <c r="BJ880" t="str">
        <f t="shared" si="604"/>
        <v>000000000000000</v>
      </c>
      <c r="BK880" t="str">
        <f t="shared" si="605"/>
        <v/>
      </c>
      <c r="BL880" t="str">
        <f t="shared" si="606"/>
        <v/>
      </c>
      <c r="BM880" t="str">
        <f t="shared" si="607"/>
        <v/>
      </c>
      <c r="BN880" t="str">
        <f t="shared" si="608"/>
        <v/>
      </c>
      <c r="BO880" t="str">
        <f t="shared" si="609"/>
        <v/>
      </c>
      <c r="BP880" t="str">
        <f t="shared" si="610"/>
        <v/>
      </c>
      <c r="BQ880" t="str">
        <f t="shared" si="611"/>
        <v/>
      </c>
      <c r="BR880" t="str">
        <f t="shared" si="612"/>
        <v/>
      </c>
      <c r="BS880" s="22" t="str">
        <f ca="1">IF(BT880="","",MAX($BS$5:INDIRECT(ADDRESS(ROW()-1,COLUMN())))+1)</f>
        <v/>
      </c>
      <c r="BT880" s="22" t="str">
        <f t="shared" si="613"/>
        <v/>
      </c>
      <c r="BU880" s="22" t="str">
        <f ca="1">IF(BV880="","",MAX($BU$5:INDIRECT(ADDRESS(ROW()-1,COLUMN())))+1)</f>
        <v/>
      </c>
      <c r="BV880" s="22" t="str">
        <f t="shared" si="614"/>
        <v/>
      </c>
    </row>
    <row r="881" spans="2:74">
      <c r="B881" s="39"/>
      <c r="C881" s="3"/>
      <c r="D881" s="3" t="str">
        <f t="shared" si="575"/>
        <v/>
      </c>
      <c r="E881" s="40"/>
      <c r="F881" s="40"/>
      <c r="G881" s="40">
        <f t="shared" si="582"/>
        <v>0</v>
      </c>
      <c r="H881" s="3">
        <v>80</v>
      </c>
      <c r="I881" s="3" t="str">
        <f t="shared" si="576"/>
        <v>C U I T</v>
      </c>
      <c r="J881" s="33"/>
      <c r="K881" s="3"/>
      <c r="L881" s="41"/>
      <c r="M881" s="41"/>
      <c r="N881" s="41"/>
      <c r="O881" s="41"/>
      <c r="P881" s="41"/>
      <c r="Q881" s="41"/>
      <c r="R881" s="41"/>
      <c r="S881" s="41"/>
      <c r="T881" s="3" t="s">
        <v>645</v>
      </c>
      <c r="U881" s="3" t="str">
        <f t="shared" si="577"/>
        <v>PESOS ARGENTINOS</v>
      </c>
      <c r="V881" s="41">
        <v>1</v>
      </c>
      <c r="W881" s="41">
        <v>1</v>
      </c>
      <c r="X881" s="3">
        <v>0</v>
      </c>
      <c r="Y881" s="3" t="str">
        <f t="shared" si="578"/>
        <v>NO CORRESPONDE</v>
      </c>
      <c r="Z881" s="3"/>
      <c r="AA881" s="39" t="str">
        <f t="shared" si="583"/>
        <v/>
      </c>
      <c r="AC881" s="46"/>
      <c r="AD881" s="7"/>
      <c r="AE881" s="3" t="str">
        <f t="shared" si="579"/>
        <v/>
      </c>
      <c r="AF881" s="47">
        <f t="shared" si="615"/>
        <v>0</v>
      </c>
      <c r="AG881" s="46"/>
      <c r="AH881" s="7"/>
      <c r="AI881" s="3" t="str">
        <f t="shared" si="580"/>
        <v/>
      </c>
      <c r="AJ881" s="47">
        <f t="shared" si="616"/>
        <v>0</v>
      </c>
      <c r="AK881" s="53">
        <f t="shared" si="617"/>
        <v>0</v>
      </c>
      <c r="AL881" s="53">
        <f t="shared" si="618"/>
        <v>0</v>
      </c>
      <c r="AN881" s="56">
        <f t="shared" si="581"/>
        <v>0</v>
      </c>
      <c r="AP881" t="str">
        <f t="shared" si="584"/>
        <v/>
      </c>
      <c r="AQ881" t="str">
        <f t="shared" si="585"/>
        <v/>
      </c>
      <c r="AR881" t="str">
        <f t="shared" si="586"/>
        <v/>
      </c>
      <c r="AS881" t="str">
        <f t="shared" si="587"/>
        <v/>
      </c>
      <c r="AT881" t="str">
        <f t="shared" si="588"/>
        <v/>
      </c>
      <c r="AU881" t="str">
        <f t="shared" si="589"/>
        <v>80</v>
      </c>
      <c r="AV881" t="str">
        <f t="shared" si="590"/>
        <v/>
      </c>
      <c r="AW881" t="str">
        <f t="shared" si="591"/>
        <v xml:space="preserve">                              </v>
      </c>
      <c r="AX881" t="str">
        <f t="shared" si="592"/>
        <v>000000000000000</v>
      </c>
      <c r="AY881" t="str">
        <f t="shared" si="593"/>
        <v>000000000000000</v>
      </c>
      <c r="AZ881" t="str">
        <f t="shared" si="594"/>
        <v>000000000000000</v>
      </c>
      <c r="BA881" t="str">
        <f t="shared" si="595"/>
        <v>000000000000000</v>
      </c>
      <c r="BB881" t="str">
        <f t="shared" si="596"/>
        <v>000000000000000</v>
      </c>
      <c r="BC881" t="str">
        <f t="shared" si="597"/>
        <v>000000000000000</v>
      </c>
      <c r="BD881" t="str">
        <f t="shared" si="598"/>
        <v>000000000000000</v>
      </c>
      <c r="BE881" t="str">
        <f t="shared" si="599"/>
        <v>000000000000000</v>
      </c>
      <c r="BF881" t="str">
        <f t="shared" si="600"/>
        <v>PES</v>
      </c>
      <c r="BG881" t="str">
        <f t="shared" si="601"/>
        <v>0001000000</v>
      </c>
      <c r="BH881">
        <f t="shared" si="602"/>
        <v>1</v>
      </c>
      <c r="BI881" t="str">
        <f t="shared" si="603"/>
        <v xml:space="preserve"> </v>
      </c>
      <c r="BJ881" t="str">
        <f t="shared" si="604"/>
        <v>000000000000000</v>
      </c>
      <c r="BK881" t="str">
        <f t="shared" si="605"/>
        <v/>
      </c>
      <c r="BL881" t="str">
        <f t="shared" si="606"/>
        <v/>
      </c>
      <c r="BM881" t="str">
        <f t="shared" si="607"/>
        <v/>
      </c>
      <c r="BN881" t="str">
        <f t="shared" si="608"/>
        <v/>
      </c>
      <c r="BO881" t="str">
        <f t="shared" si="609"/>
        <v/>
      </c>
      <c r="BP881" t="str">
        <f t="shared" si="610"/>
        <v/>
      </c>
      <c r="BQ881" t="str">
        <f t="shared" si="611"/>
        <v/>
      </c>
      <c r="BR881" t="str">
        <f t="shared" si="612"/>
        <v/>
      </c>
      <c r="BS881" s="22" t="str">
        <f ca="1">IF(BT881="","",MAX($BS$5:INDIRECT(ADDRESS(ROW()-1,COLUMN())))+1)</f>
        <v/>
      </c>
      <c r="BT881" s="22" t="str">
        <f t="shared" si="613"/>
        <v/>
      </c>
      <c r="BU881" s="22" t="str">
        <f ca="1">IF(BV881="","",MAX($BU$5:INDIRECT(ADDRESS(ROW()-1,COLUMN())))+1)</f>
        <v/>
      </c>
      <c r="BV881" s="22" t="str">
        <f t="shared" si="614"/>
        <v/>
      </c>
    </row>
    <row r="882" spans="2:74">
      <c r="B882" s="39"/>
      <c r="C882" s="3"/>
      <c r="D882" s="3" t="str">
        <f t="shared" si="575"/>
        <v/>
      </c>
      <c r="E882" s="40"/>
      <c r="F882" s="40"/>
      <c r="G882" s="40">
        <f t="shared" si="582"/>
        <v>0</v>
      </c>
      <c r="H882" s="3">
        <v>80</v>
      </c>
      <c r="I882" s="3" t="str">
        <f t="shared" si="576"/>
        <v>C U I T</v>
      </c>
      <c r="J882" s="33"/>
      <c r="K882" s="3"/>
      <c r="L882" s="41"/>
      <c r="M882" s="41"/>
      <c r="N882" s="41"/>
      <c r="O882" s="41"/>
      <c r="P882" s="41"/>
      <c r="Q882" s="41"/>
      <c r="R882" s="41"/>
      <c r="S882" s="41"/>
      <c r="T882" s="3" t="s">
        <v>645</v>
      </c>
      <c r="U882" s="3" t="str">
        <f t="shared" si="577"/>
        <v>PESOS ARGENTINOS</v>
      </c>
      <c r="V882" s="41">
        <v>1</v>
      </c>
      <c r="W882" s="41">
        <v>1</v>
      </c>
      <c r="X882" s="3">
        <v>0</v>
      </c>
      <c r="Y882" s="3" t="str">
        <f t="shared" si="578"/>
        <v>NO CORRESPONDE</v>
      </c>
      <c r="Z882" s="3"/>
      <c r="AA882" s="39" t="str">
        <f t="shared" si="583"/>
        <v/>
      </c>
      <c r="AC882" s="46"/>
      <c r="AD882" s="7"/>
      <c r="AE882" s="3" t="str">
        <f t="shared" si="579"/>
        <v/>
      </c>
      <c r="AF882" s="47">
        <f t="shared" si="615"/>
        <v>0</v>
      </c>
      <c r="AG882" s="46"/>
      <c r="AH882" s="7"/>
      <c r="AI882" s="3" t="str">
        <f t="shared" si="580"/>
        <v/>
      </c>
      <c r="AJ882" s="47">
        <f t="shared" si="616"/>
        <v>0</v>
      </c>
      <c r="AK882" s="53">
        <f t="shared" si="617"/>
        <v>0</v>
      </c>
      <c r="AL882" s="53">
        <f t="shared" si="618"/>
        <v>0</v>
      </c>
      <c r="AN882" s="56">
        <f t="shared" si="581"/>
        <v>0</v>
      </c>
      <c r="AP882" t="str">
        <f t="shared" si="584"/>
        <v/>
      </c>
      <c r="AQ882" t="str">
        <f t="shared" si="585"/>
        <v/>
      </c>
      <c r="AR882" t="str">
        <f t="shared" si="586"/>
        <v/>
      </c>
      <c r="AS882" t="str">
        <f t="shared" si="587"/>
        <v/>
      </c>
      <c r="AT882" t="str">
        <f t="shared" si="588"/>
        <v/>
      </c>
      <c r="AU882" t="str">
        <f t="shared" si="589"/>
        <v>80</v>
      </c>
      <c r="AV882" t="str">
        <f t="shared" si="590"/>
        <v/>
      </c>
      <c r="AW882" t="str">
        <f t="shared" si="591"/>
        <v xml:space="preserve">                              </v>
      </c>
      <c r="AX882" t="str">
        <f t="shared" si="592"/>
        <v>000000000000000</v>
      </c>
      <c r="AY882" t="str">
        <f t="shared" si="593"/>
        <v>000000000000000</v>
      </c>
      <c r="AZ882" t="str">
        <f t="shared" si="594"/>
        <v>000000000000000</v>
      </c>
      <c r="BA882" t="str">
        <f t="shared" si="595"/>
        <v>000000000000000</v>
      </c>
      <c r="BB882" t="str">
        <f t="shared" si="596"/>
        <v>000000000000000</v>
      </c>
      <c r="BC882" t="str">
        <f t="shared" si="597"/>
        <v>000000000000000</v>
      </c>
      <c r="BD882" t="str">
        <f t="shared" si="598"/>
        <v>000000000000000</v>
      </c>
      <c r="BE882" t="str">
        <f t="shared" si="599"/>
        <v>000000000000000</v>
      </c>
      <c r="BF882" t="str">
        <f t="shared" si="600"/>
        <v>PES</v>
      </c>
      <c r="BG882" t="str">
        <f t="shared" si="601"/>
        <v>0001000000</v>
      </c>
      <c r="BH882">
        <f t="shared" si="602"/>
        <v>1</v>
      </c>
      <c r="BI882" t="str">
        <f t="shared" si="603"/>
        <v xml:space="preserve"> </v>
      </c>
      <c r="BJ882" t="str">
        <f t="shared" si="604"/>
        <v>000000000000000</v>
      </c>
      <c r="BK882" t="str">
        <f t="shared" si="605"/>
        <v/>
      </c>
      <c r="BL882" t="str">
        <f t="shared" si="606"/>
        <v/>
      </c>
      <c r="BM882" t="str">
        <f t="shared" si="607"/>
        <v/>
      </c>
      <c r="BN882" t="str">
        <f t="shared" si="608"/>
        <v/>
      </c>
      <c r="BO882" t="str">
        <f t="shared" si="609"/>
        <v/>
      </c>
      <c r="BP882" t="str">
        <f t="shared" si="610"/>
        <v/>
      </c>
      <c r="BQ882" t="str">
        <f t="shared" si="611"/>
        <v/>
      </c>
      <c r="BR882" t="str">
        <f t="shared" si="612"/>
        <v/>
      </c>
      <c r="BS882" s="22" t="str">
        <f ca="1">IF(BT882="","",MAX($BS$5:INDIRECT(ADDRESS(ROW()-1,COLUMN())))+1)</f>
        <v/>
      </c>
      <c r="BT882" s="22" t="str">
        <f t="shared" si="613"/>
        <v/>
      </c>
      <c r="BU882" s="22" t="str">
        <f ca="1">IF(BV882="","",MAX($BU$5:INDIRECT(ADDRESS(ROW()-1,COLUMN())))+1)</f>
        <v/>
      </c>
      <c r="BV882" s="22" t="str">
        <f t="shared" si="614"/>
        <v/>
      </c>
    </row>
    <row r="883" spans="2:74">
      <c r="B883" s="39"/>
      <c r="C883" s="3"/>
      <c r="D883" s="3" t="str">
        <f t="shared" si="575"/>
        <v/>
      </c>
      <c r="E883" s="40"/>
      <c r="F883" s="40"/>
      <c r="G883" s="40">
        <f t="shared" si="582"/>
        <v>0</v>
      </c>
      <c r="H883" s="3">
        <v>80</v>
      </c>
      <c r="I883" s="3" t="str">
        <f t="shared" si="576"/>
        <v>C U I T</v>
      </c>
      <c r="J883" s="33"/>
      <c r="K883" s="3"/>
      <c r="L883" s="41"/>
      <c r="M883" s="41"/>
      <c r="N883" s="41"/>
      <c r="O883" s="41"/>
      <c r="P883" s="41"/>
      <c r="Q883" s="41"/>
      <c r="R883" s="41"/>
      <c r="S883" s="41"/>
      <c r="T883" s="3" t="s">
        <v>645</v>
      </c>
      <c r="U883" s="3" t="str">
        <f t="shared" si="577"/>
        <v>PESOS ARGENTINOS</v>
      </c>
      <c r="V883" s="41">
        <v>1</v>
      </c>
      <c r="W883" s="41">
        <v>1</v>
      </c>
      <c r="X883" s="3">
        <v>0</v>
      </c>
      <c r="Y883" s="3" t="str">
        <f t="shared" si="578"/>
        <v>NO CORRESPONDE</v>
      </c>
      <c r="Z883" s="3"/>
      <c r="AA883" s="39" t="str">
        <f t="shared" si="583"/>
        <v/>
      </c>
      <c r="AC883" s="46"/>
      <c r="AD883" s="7"/>
      <c r="AE883" s="3" t="str">
        <f t="shared" si="579"/>
        <v/>
      </c>
      <c r="AF883" s="47">
        <f t="shared" si="615"/>
        <v>0</v>
      </c>
      <c r="AG883" s="46"/>
      <c r="AH883" s="7"/>
      <c r="AI883" s="3" t="str">
        <f t="shared" si="580"/>
        <v/>
      </c>
      <c r="AJ883" s="47">
        <f t="shared" si="616"/>
        <v>0</v>
      </c>
      <c r="AK883" s="53">
        <f t="shared" si="617"/>
        <v>0</v>
      </c>
      <c r="AL883" s="53">
        <f t="shared" si="618"/>
        <v>0</v>
      </c>
      <c r="AN883" s="56">
        <f t="shared" si="581"/>
        <v>0</v>
      </c>
      <c r="AP883" t="str">
        <f t="shared" si="584"/>
        <v/>
      </c>
      <c r="AQ883" t="str">
        <f t="shared" si="585"/>
        <v/>
      </c>
      <c r="AR883" t="str">
        <f t="shared" si="586"/>
        <v/>
      </c>
      <c r="AS883" t="str">
        <f t="shared" si="587"/>
        <v/>
      </c>
      <c r="AT883" t="str">
        <f t="shared" si="588"/>
        <v/>
      </c>
      <c r="AU883" t="str">
        <f t="shared" si="589"/>
        <v>80</v>
      </c>
      <c r="AV883" t="str">
        <f t="shared" si="590"/>
        <v/>
      </c>
      <c r="AW883" t="str">
        <f t="shared" si="591"/>
        <v xml:space="preserve">                              </v>
      </c>
      <c r="AX883" t="str">
        <f t="shared" si="592"/>
        <v>000000000000000</v>
      </c>
      <c r="AY883" t="str">
        <f t="shared" si="593"/>
        <v>000000000000000</v>
      </c>
      <c r="AZ883" t="str">
        <f t="shared" si="594"/>
        <v>000000000000000</v>
      </c>
      <c r="BA883" t="str">
        <f t="shared" si="595"/>
        <v>000000000000000</v>
      </c>
      <c r="BB883" t="str">
        <f t="shared" si="596"/>
        <v>000000000000000</v>
      </c>
      <c r="BC883" t="str">
        <f t="shared" si="597"/>
        <v>000000000000000</v>
      </c>
      <c r="BD883" t="str">
        <f t="shared" si="598"/>
        <v>000000000000000</v>
      </c>
      <c r="BE883" t="str">
        <f t="shared" si="599"/>
        <v>000000000000000</v>
      </c>
      <c r="BF883" t="str">
        <f t="shared" si="600"/>
        <v>PES</v>
      </c>
      <c r="BG883" t="str">
        <f t="shared" si="601"/>
        <v>0001000000</v>
      </c>
      <c r="BH883">
        <f t="shared" si="602"/>
        <v>1</v>
      </c>
      <c r="BI883" t="str">
        <f t="shared" si="603"/>
        <v xml:space="preserve"> </v>
      </c>
      <c r="BJ883" t="str">
        <f t="shared" si="604"/>
        <v>000000000000000</v>
      </c>
      <c r="BK883" t="str">
        <f t="shared" si="605"/>
        <v/>
      </c>
      <c r="BL883" t="str">
        <f t="shared" si="606"/>
        <v/>
      </c>
      <c r="BM883" t="str">
        <f t="shared" si="607"/>
        <v/>
      </c>
      <c r="BN883" t="str">
        <f t="shared" si="608"/>
        <v/>
      </c>
      <c r="BO883" t="str">
        <f t="shared" si="609"/>
        <v/>
      </c>
      <c r="BP883" t="str">
        <f t="shared" si="610"/>
        <v/>
      </c>
      <c r="BQ883" t="str">
        <f t="shared" si="611"/>
        <v/>
      </c>
      <c r="BR883" t="str">
        <f t="shared" si="612"/>
        <v/>
      </c>
      <c r="BS883" s="22" t="str">
        <f ca="1">IF(BT883="","",MAX($BS$5:INDIRECT(ADDRESS(ROW()-1,COLUMN())))+1)</f>
        <v/>
      </c>
      <c r="BT883" s="22" t="str">
        <f t="shared" si="613"/>
        <v/>
      </c>
      <c r="BU883" s="22" t="str">
        <f ca="1">IF(BV883="","",MAX($BU$5:INDIRECT(ADDRESS(ROW()-1,COLUMN())))+1)</f>
        <v/>
      </c>
      <c r="BV883" s="22" t="str">
        <f t="shared" si="614"/>
        <v/>
      </c>
    </row>
    <row r="884" spans="2:74">
      <c r="B884" s="39"/>
      <c r="C884" s="3"/>
      <c r="D884" s="3" t="str">
        <f t="shared" si="575"/>
        <v/>
      </c>
      <c r="E884" s="40"/>
      <c r="F884" s="40"/>
      <c r="G884" s="40">
        <f t="shared" si="582"/>
        <v>0</v>
      </c>
      <c r="H884" s="3">
        <v>80</v>
      </c>
      <c r="I884" s="3" t="str">
        <f t="shared" si="576"/>
        <v>C U I T</v>
      </c>
      <c r="J884" s="33"/>
      <c r="K884" s="3"/>
      <c r="L884" s="41"/>
      <c r="M884" s="41"/>
      <c r="N884" s="41"/>
      <c r="O884" s="41"/>
      <c r="P884" s="41"/>
      <c r="Q884" s="41"/>
      <c r="R884" s="41"/>
      <c r="S884" s="41"/>
      <c r="T884" s="3" t="s">
        <v>645</v>
      </c>
      <c r="U884" s="3" t="str">
        <f t="shared" si="577"/>
        <v>PESOS ARGENTINOS</v>
      </c>
      <c r="V884" s="41">
        <v>1</v>
      </c>
      <c r="W884" s="41">
        <v>1</v>
      </c>
      <c r="X884" s="3">
        <v>0</v>
      </c>
      <c r="Y884" s="3" t="str">
        <f t="shared" si="578"/>
        <v>NO CORRESPONDE</v>
      </c>
      <c r="Z884" s="3"/>
      <c r="AA884" s="39" t="str">
        <f t="shared" si="583"/>
        <v/>
      </c>
      <c r="AC884" s="46"/>
      <c r="AD884" s="7"/>
      <c r="AE884" s="3" t="str">
        <f t="shared" si="579"/>
        <v/>
      </c>
      <c r="AF884" s="47">
        <f t="shared" si="615"/>
        <v>0</v>
      </c>
      <c r="AG884" s="46"/>
      <c r="AH884" s="7"/>
      <c r="AI884" s="3" t="str">
        <f t="shared" si="580"/>
        <v/>
      </c>
      <c r="AJ884" s="47">
        <f t="shared" si="616"/>
        <v>0</v>
      </c>
      <c r="AK884" s="53">
        <f t="shared" si="617"/>
        <v>0</v>
      </c>
      <c r="AL884" s="53">
        <f t="shared" si="618"/>
        <v>0</v>
      </c>
      <c r="AN884" s="56">
        <f t="shared" si="581"/>
        <v>0</v>
      </c>
      <c r="AP884" t="str">
        <f t="shared" si="584"/>
        <v/>
      </c>
      <c r="AQ884" t="str">
        <f t="shared" si="585"/>
        <v/>
      </c>
      <c r="AR884" t="str">
        <f t="shared" si="586"/>
        <v/>
      </c>
      <c r="AS884" t="str">
        <f t="shared" si="587"/>
        <v/>
      </c>
      <c r="AT884" t="str">
        <f t="shared" si="588"/>
        <v/>
      </c>
      <c r="AU884" t="str">
        <f t="shared" si="589"/>
        <v>80</v>
      </c>
      <c r="AV884" t="str">
        <f t="shared" si="590"/>
        <v/>
      </c>
      <c r="AW884" t="str">
        <f t="shared" si="591"/>
        <v xml:space="preserve">                              </v>
      </c>
      <c r="AX884" t="str">
        <f t="shared" si="592"/>
        <v>000000000000000</v>
      </c>
      <c r="AY884" t="str">
        <f t="shared" si="593"/>
        <v>000000000000000</v>
      </c>
      <c r="AZ884" t="str">
        <f t="shared" si="594"/>
        <v>000000000000000</v>
      </c>
      <c r="BA884" t="str">
        <f t="shared" si="595"/>
        <v>000000000000000</v>
      </c>
      <c r="BB884" t="str">
        <f t="shared" si="596"/>
        <v>000000000000000</v>
      </c>
      <c r="BC884" t="str">
        <f t="shared" si="597"/>
        <v>000000000000000</v>
      </c>
      <c r="BD884" t="str">
        <f t="shared" si="598"/>
        <v>000000000000000</v>
      </c>
      <c r="BE884" t="str">
        <f t="shared" si="599"/>
        <v>000000000000000</v>
      </c>
      <c r="BF884" t="str">
        <f t="shared" si="600"/>
        <v>PES</v>
      </c>
      <c r="BG884" t="str">
        <f t="shared" si="601"/>
        <v>0001000000</v>
      </c>
      <c r="BH884">
        <f t="shared" si="602"/>
        <v>1</v>
      </c>
      <c r="BI884" t="str">
        <f t="shared" si="603"/>
        <v xml:space="preserve"> </v>
      </c>
      <c r="BJ884" t="str">
        <f t="shared" si="604"/>
        <v>000000000000000</v>
      </c>
      <c r="BK884" t="str">
        <f t="shared" si="605"/>
        <v/>
      </c>
      <c r="BL884" t="str">
        <f t="shared" si="606"/>
        <v/>
      </c>
      <c r="BM884" t="str">
        <f t="shared" si="607"/>
        <v/>
      </c>
      <c r="BN884" t="str">
        <f t="shared" si="608"/>
        <v/>
      </c>
      <c r="BO884" t="str">
        <f t="shared" si="609"/>
        <v/>
      </c>
      <c r="BP884" t="str">
        <f t="shared" si="610"/>
        <v/>
      </c>
      <c r="BQ884" t="str">
        <f t="shared" si="611"/>
        <v/>
      </c>
      <c r="BR884" t="str">
        <f t="shared" si="612"/>
        <v/>
      </c>
      <c r="BS884" s="22" t="str">
        <f ca="1">IF(BT884="","",MAX($BS$5:INDIRECT(ADDRESS(ROW()-1,COLUMN())))+1)</f>
        <v/>
      </c>
      <c r="BT884" s="22" t="str">
        <f t="shared" si="613"/>
        <v/>
      </c>
      <c r="BU884" s="22" t="str">
        <f ca="1">IF(BV884="","",MAX($BU$5:INDIRECT(ADDRESS(ROW()-1,COLUMN())))+1)</f>
        <v/>
      </c>
      <c r="BV884" s="22" t="str">
        <f t="shared" si="614"/>
        <v/>
      </c>
    </row>
    <row r="885" spans="2:74">
      <c r="B885" s="39"/>
      <c r="C885" s="3"/>
      <c r="D885" s="3" t="str">
        <f t="shared" si="575"/>
        <v/>
      </c>
      <c r="E885" s="40"/>
      <c r="F885" s="40"/>
      <c r="G885" s="40">
        <f t="shared" si="582"/>
        <v>0</v>
      </c>
      <c r="H885" s="3">
        <v>80</v>
      </c>
      <c r="I885" s="3" t="str">
        <f t="shared" si="576"/>
        <v>C U I T</v>
      </c>
      <c r="J885" s="33"/>
      <c r="K885" s="3"/>
      <c r="L885" s="41"/>
      <c r="M885" s="41"/>
      <c r="N885" s="41"/>
      <c r="O885" s="41"/>
      <c r="P885" s="41"/>
      <c r="Q885" s="41"/>
      <c r="R885" s="41"/>
      <c r="S885" s="41"/>
      <c r="T885" s="3" t="s">
        <v>645</v>
      </c>
      <c r="U885" s="3" t="str">
        <f t="shared" si="577"/>
        <v>PESOS ARGENTINOS</v>
      </c>
      <c r="V885" s="41">
        <v>1</v>
      </c>
      <c r="W885" s="41">
        <v>1</v>
      </c>
      <c r="X885" s="3">
        <v>0</v>
      </c>
      <c r="Y885" s="3" t="str">
        <f t="shared" si="578"/>
        <v>NO CORRESPONDE</v>
      </c>
      <c r="Z885" s="3"/>
      <c r="AA885" s="39" t="str">
        <f t="shared" si="583"/>
        <v/>
      </c>
      <c r="AC885" s="46"/>
      <c r="AD885" s="7"/>
      <c r="AE885" s="3" t="str">
        <f t="shared" si="579"/>
        <v/>
      </c>
      <c r="AF885" s="47">
        <f t="shared" si="615"/>
        <v>0</v>
      </c>
      <c r="AG885" s="46"/>
      <c r="AH885" s="7"/>
      <c r="AI885" s="3" t="str">
        <f t="shared" si="580"/>
        <v/>
      </c>
      <c r="AJ885" s="47">
        <f t="shared" si="616"/>
        <v>0</v>
      </c>
      <c r="AK885" s="53">
        <f t="shared" si="617"/>
        <v>0</v>
      </c>
      <c r="AL885" s="53">
        <f t="shared" si="618"/>
        <v>0</v>
      </c>
      <c r="AN885" s="56">
        <f t="shared" si="581"/>
        <v>0</v>
      </c>
      <c r="AP885" t="str">
        <f t="shared" si="584"/>
        <v/>
      </c>
      <c r="AQ885" t="str">
        <f t="shared" si="585"/>
        <v/>
      </c>
      <c r="AR885" t="str">
        <f t="shared" si="586"/>
        <v/>
      </c>
      <c r="AS885" t="str">
        <f t="shared" si="587"/>
        <v/>
      </c>
      <c r="AT885" t="str">
        <f t="shared" si="588"/>
        <v/>
      </c>
      <c r="AU885" t="str">
        <f t="shared" si="589"/>
        <v>80</v>
      </c>
      <c r="AV885" t="str">
        <f t="shared" si="590"/>
        <v/>
      </c>
      <c r="AW885" t="str">
        <f t="shared" si="591"/>
        <v xml:space="preserve">                              </v>
      </c>
      <c r="AX885" t="str">
        <f t="shared" si="592"/>
        <v>000000000000000</v>
      </c>
      <c r="AY885" t="str">
        <f t="shared" si="593"/>
        <v>000000000000000</v>
      </c>
      <c r="AZ885" t="str">
        <f t="shared" si="594"/>
        <v>000000000000000</v>
      </c>
      <c r="BA885" t="str">
        <f t="shared" si="595"/>
        <v>000000000000000</v>
      </c>
      <c r="BB885" t="str">
        <f t="shared" si="596"/>
        <v>000000000000000</v>
      </c>
      <c r="BC885" t="str">
        <f t="shared" si="597"/>
        <v>000000000000000</v>
      </c>
      <c r="BD885" t="str">
        <f t="shared" si="598"/>
        <v>000000000000000</v>
      </c>
      <c r="BE885" t="str">
        <f t="shared" si="599"/>
        <v>000000000000000</v>
      </c>
      <c r="BF885" t="str">
        <f t="shared" si="600"/>
        <v>PES</v>
      </c>
      <c r="BG885" t="str">
        <f t="shared" si="601"/>
        <v>0001000000</v>
      </c>
      <c r="BH885">
        <f t="shared" si="602"/>
        <v>1</v>
      </c>
      <c r="BI885" t="str">
        <f t="shared" si="603"/>
        <v xml:space="preserve"> </v>
      </c>
      <c r="BJ885" t="str">
        <f t="shared" si="604"/>
        <v>000000000000000</v>
      </c>
      <c r="BK885" t="str">
        <f t="shared" si="605"/>
        <v/>
      </c>
      <c r="BL885" t="str">
        <f t="shared" si="606"/>
        <v/>
      </c>
      <c r="BM885" t="str">
        <f t="shared" si="607"/>
        <v/>
      </c>
      <c r="BN885" t="str">
        <f t="shared" si="608"/>
        <v/>
      </c>
      <c r="BO885" t="str">
        <f t="shared" si="609"/>
        <v/>
      </c>
      <c r="BP885" t="str">
        <f t="shared" si="610"/>
        <v/>
      </c>
      <c r="BQ885" t="str">
        <f t="shared" si="611"/>
        <v/>
      </c>
      <c r="BR885" t="str">
        <f t="shared" si="612"/>
        <v/>
      </c>
      <c r="BS885" s="22" t="str">
        <f ca="1">IF(BT885="","",MAX($BS$5:INDIRECT(ADDRESS(ROW()-1,COLUMN())))+1)</f>
        <v/>
      </c>
      <c r="BT885" s="22" t="str">
        <f t="shared" si="613"/>
        <v/>
      </c>
      <c r="BU885" s="22" t="str">
        <f ca="1">IF(BV885="","",MAX($BU$5:INDIRECT(ADDRESS(ROW()-1,COLUMN())))+1)</f>
        <v/>
      </c>
      <c r="BV885" s="22" t="str">
        <f t="shared" si="614"/>
        <v/>
      </c>
    </row>
    <row r="886" spans="2:74">
      <c r="B886" s="39"/>
      <c r="C886" s="3"/>
      <c r="D886" s="3" t="str">
        <f t="shared" si="575"/>
        <v/>
      </c>
      <c r="E886" s="40"/>
      <c r="F886" s="40"/>
      <c r="G886" s="40">
        <f t="shared" si="582"/>
        <v>0</v>
      </c>
      <c r="H886" s="3">
        <v>80</v>
      </c>
      <c r="I886" s="3" t="str">
        <f t="shared" si="576"/>
        <v>C U I T</v>
      </c>
      <c r="J886" s="33"/>
      <c r="K886" s="3"/>
      <c r="L886" s="41"/>
      <c r="M886" s="41"/>
      <c r="N886" s="41"/>
      <c r="O886" s="41"/>
      <c r="P886" s="41"/>
      <c r="Q886" s="41"/>
      <c r="R886" s="41"/>
      <c r="S886" s="41"/>
      <c r="T886" s="3" t="s">
        <v>645</v>
      </c>
      <c r="U886" s="3" t="str">
        <f t="shared" si="577"/>
        <v>PESOS ARGENTINOS</v>
      </c>
      <c r="V886" s="41">
        <v>1</v>
      </c>
      <c r="W886" s="41">
        <v>1</v>
      </c>
      <c r="X886" s="3">
        <v>0</v>
      </c>
      <c r="Y886" s="3" t="str">
        <f t="shared" si="578"/>
        <v>NO CORRESPONDE</v>
      </c>
      <c r="Z886" s="3"/>
      <c r="AA886" s="39" t="str">
        <f t="shared" si="583"/>
        <v/>
      </c>
      <c r="AC886" s="46"/>
      <c r="AD886" s="7"/>
      <c r="AE886" s="3" t="str">
        <f t="shared" si="579"/>
        <v/>
      </c>
      <c r="AF886" s="47">
        <f t="shared" si="615"/>
        <v>0</v>
      </c>
      <c r="AG886" s="46"/>
      <c r="AH886" s="7"/>
      <c r="AI886" s="3" t="str">
        <f t="shared" si="580"/>
        <v/>
      </c>
      <c r="AJ886" s="47">
        <f t="shared" si="616"/>
        <v>0</v>
      </c>
      <c r="AK886" s="53">
        <f t="shared" si="617"/>
        <v>0</v>
      </c>
      <c r="AL886" s="53">
        <f t="shared" si="618"/>
        <v>0</v>
      </c>
      <c r="AN886" s="56">
        <f t="shared" si="581"/>
        <v>0</v>
      </c>
      <c r="AP886" t="str">
        <f t="shared" si="584"/>
        <v/>
      </c>
      <c r="AQ886" t="str">
        <f t="shared" si="585"/>
        <v/>
      </c>
      <c r="AR886" t="str">
        <f t="shared" si="586"/>
        <v/>
      </c>
      <c r="AS886" t="str">
        <f t="shared" si="587"/>
        <v/>
      </c>
      <c r="AT886" t="str">
        <f t="shared" si="588"/>
        <v/>
      </c>
      <c r="AU886" t="str">
        <f t="shared" si="589"/>
        <v>80</v>
      </c>
      <c r="AV886" t="str">
        <f t="shared" si="590"/>
        <v/>
      </c>
      <c r="AW886" t="str">
        <f t="shared" si="591"/>
        <v xml:space="preserve">                              </v>
      </c>
      <c r="AX886" t="str">
        <f t="shared" si="592"/>
        <v>000000000000000</v>
      </c>
      <c r="AY886" t="str">
        <f t="shared" si="593"/>
        <v>000000000000000</v>
      </c>
      <c r="AZ886" t="str">
        <f t="shared" si="594"/>
        <v>000000000000000</v>
      </c>
      <c r="BA886" t="str">
        <f t="shared" si="595"/>
        <v>000000000000000</v>
      </c>
      <c r="BB886" t="str">
        <f t="shared" si="596"/>
        <v>000000000000000</v>
      </c>
      <c r="BC886" t="str">
        <f t="shared" si="597"/>
        <v>000000000000000</v>
      </c>
      <c r="BD886" t="str">
        <f t="shared" si="598"/>
        <v>000000000000000</v>
      </c>
      <c r="BE886" t="str">
        <f t="shared" si="599"/>
        <v>000000000000000</v>
      </c>
      <c r="BF886" t="str">
        <f t="shared" si="600"/>
        <v>PES</v>
      </c>
      <c r="BG886" t="str">
        <f t="shared" si="601"/>
        <v>0001000000</v>
      </c>
      <c r="BH886">
        <f t="shared" si="602"/>
        <v>1</v>
      </c>
      <c r="BI886" t="str">
        <f t="shared" si="603"/>
        <v xml:space="preserve"> </v>
      </c>
      <c r="BJ886" t="str">
        <f t="shared" si="604"/>
        <v>000000000000000</v>
      </c>
      <c r="BK886" t="str">
        <f t="shared" si="605"/>
        <v/>
      </c>
      <c r="BL886" t="str">
        <f t="shared" si="606"/>
        <v/>
      </c>
      <c r="BM886" t="str">
        <f t="shared" si="607"/>
        <v/>
      </c>
      <c r="BN886" t="str">
        <f t="shared" si="608"/>
        <v/>
      </c>
      <c r="BO886" t="str">
        <f t="shared" si="609"/>
        <v/>
      </c>
      <c r="BP886" t="str">
        <f t="shared" si="610"/>
        <v/>
      </c>
      <c r="BQ886" t="str">
        <f t="shared" si="611"/>
        <v/>
      </c>
      <c r="BR886" t="str">
        <f t="shared" si="612"/>
        <v/>
      </c>
      <c r="BS886" s="22" t="str">
        <f ca="1">IF(BT886="","",MAX($BS$5:INDIRECT(ADDRESS(ROW()-1,COLUMN())))+1)</f>
        <v/>
      </c>
      <c r="BT886" s="22" t="str">
        <f t="shared" si="613"/>
        <v/>
      </c>
      <c r="BU886" s="22" t="str">
        <f ca="1">IF(BV886="","",MAX($BU$5:INDIRECT(ADDRESS(ROW()-1,COLUMN())))+1)</f>
        <v/>
      </c>
      <c r="BV886" s="22" t="str">
        <f t="shared" si="614"/>
        <v/>
      </c>
    </row>
    <row r="887" spans="2:74">
      <c r="B887" s="39"/>
      <c r="C887" s="3"/>
      <c r="D887" s="3" t="str">
        <f t="shared" si="575"/>
        <v/>
      </c>
      <c r="E887" s="40"/>
      <c r="F887" s="40"/>
      <c r="G887" s="40">
        <f t="shared" si="582"/>
        <v>0</v>
      </c>
      <c r="H887" s="3">
        <v>80</v>
      </c>
      <c r="I887" s="3" t="str">
        <f t="shared" si="576"/>
        <v>C U I T</v>
      </c>
      <c r="J887" s="33"/>
      <c r="K887" s="3"/>
      <c r="L887" s="41"/>
      <c r="M887" s="41"/>
      <c r="N887" s="41"/>
      <c r="O887" s="41"/>
      <c r="P887" s="41"/>
      <c r="Q887" s="41"/>
      <c r="R887" s="41"/>
      <c r="S887" s="41"/>
      <c r="T887" s="3" t="s">
        <v>645</v>
      </c>
      <c r="U887" s="3" t="str">
        <f t="shared" si="577"/>
        <v>PESOS ARGENTINOS</v>
      </c>
      <c r="V887" s="41">
        <v>1</v>
      </c>
      <c r="W887" s="41">
        <v>1</v>
      </c>
      <c r="X887" s="3">
        <v>0</v>
      </c>
      <c r="Y887" s="3" t="str">
        <f t="shared" si="578"/>
        <v>NO CORRESPONDE</v>
      </c>
      <c r="Z887" s="3"/>
      <c r="AA887" s="39" t="str">
        <f t="shared" si="583"/>
        <v/>
      </c>
      <c r="AC887" s="46"/>
      <c r="AD887" s="7"/>
      <c r="AE887" s="3" t="str">
        <f t="shared" si="579"/>
        <v/>
      </c>
      <c r="AF887" s="47">
        <f t="shared" si="615"/>
        <v>0</v>
      </c>
      <c r="AG887" s="46"/>
      <c r="AH887" s="7"/>
      <c r="AI887" s="3" t="str">
        <f t="shared" si="580"/>
        <v/>
      </c>
      <c r="AJ887" s="47">
        <f t="shared" si="616"/>
        <v>0</v>
      </c>
      <c r="AK887" s="53">
        <f t="shared" si="617"/>
        <v>0</v>
      </c>
      <c r="AL887" s="53">
        <f t="shared" si="618"/>
        <v>0</v>
      </c>
      <c r="AN887" s="56">
        <f t="shared" si="581"/>
        <v>0</v>
      </c>
      <c r="AP887" t="str">
        <f t="shared" si="584"/>
        <v/>
      </c>
      <c r="AQ887" t="str">
        <f t="shared" si="585"/>
        <v/>
      </c>
      <c r="AR887" t="str">
        <f t="shared" si="586"/>
        <v/>
      </c>
      <c r="AS887" t="str">
        <f t="shared" si="587"/>
        <v/>
      </c>
      <c r="AT887" t="str">
        <f t="shared" si="588"/>
        <v/>
      </c>
      <c r="AU887" t="str">
        <f t="shared" si="589"/>
        <v>80</v>
      </c>
      <c r="AV887" t="str">
        <f t="shared" si="590"/>
        <v/>
      </c>
      <c r="AW887" t="str">
        <f t="shared" si="591"/>
        <v xml:space="preserve">                              </v>
      </c>
      <c r="AX887" t="str">
        <f t="shared" si="592"/>
        <v>000000000000000</v>
      </c>
      <c r="AY887" t="str">
        <f t="shared" si="593"/>
        <v>000000000000000</v>
      </c>
      <c r="AZ887" t="str">
        <f t="shared" si="594"/>
        <v>000000000000000</v>
      </c>
      <c r="BA887" t="str">
        <f t="shared" si="595"/>
        <v>000000000000000</v>
      </c>
      <c r="BB887" t="str">
        <f t="shared" si="596"/>
        <v>000000000000000</v>
      </c>
      <c r="BC887" t="str">
        <f t="shared" si="597"/>
        <v>000000000000000</v>
      </c>
      <c r="BD887" t="str">
        <f t="shared" si="598"/>
        <v>000000000000000</v>
      </c>
      <c r="BE887" t="str">
        <f t="shared" si="599"/>
        <v>000000000000000</v>
      </c>
      <c r="BF887" t="str">
        <f t="shared" si="600"/>
        <v>PES</v>
      </c>
      <c r="BG887" t="str">
        <f t="shared" si="601"/>
        <v>0001000000</v>
      </c>
      <c r="BH887">
        <f t="shared" si="602"/>
        <v>1</v>
      </c>
      <c r="BI887" t="str">
        <f t="shared" si="603"/>
        <v xml:space="preserve"> </v>
      </c>
      <c r="BJ887" t="str">
        <f t="shared" si="604"/>
        <v>000000000000000</v>
      </c>
      <c r="BK887" t="str">
        <f t="shared" si="605"/>
        <v/>
      </c>
      <c r="BL887" t="str">
        <f t="shared" si="606"/>
        <v/>
      </c>
      <c r="BM887" t="str">
        <f t="shared" si="607"/>
        <v/>
      </c>
      <c r="BN887" t="str">
        <f t="shared" si="608"/>
        <v/>
      </c>
      <c r="BO887" t="str">
        <f t="shared" si="609"/>
        <v/>
      </c>
      <c r="BP887" t="str">
        <f t="shared" si="610"/>
        <v/>
      </c>
      <c r="BQ887" t="str">
        <f t="shared" si="611"/>
        <v/>
      </c>
      <c r="BR887" t="str">
        <f t="shared" si="612"/>
        <v/>
      </c>
      <c r="BS887" s="22" t="str">
        <f ca="1">IF(BT887="","",MAX($BS$5:INDIRECT(ADDRESS(ROW()-1,COLUMN())))+1)</f>
        <v/>
      </c>
      <c r="BT887" s="22" t="str">
        <f t="shared" si="613"/>
        <v/>
      </c>
      <c r="BU887" s="22" t="str">
        <f ca="1">IF(BV887="","",MAX($BU$5:INDIRECT(ADDRESS(ROW()-1,COLUMN())))+1)</f>
        <v/>
      </c>
      <c r="BV887" s="22" t="str">
        <f t="shared" si="614"/>
        <v/>
      </c>
    </row>
    <row r="888" spans="2:74">
      <c r="B888" s="39"/>
      <c r="C888" s="3"/>
      <c r="D888" s="3" t="str">
        <f t="shared" si="575"/>
        <v/>
      </c>
      <c r="E888" s="40"/>
      <c r="F888" s="40"/>
      <c r="G888" s="40">
        <f t="shared" si="582"/>
        <v>0</v>
      </c>
      <c r="H888" s="3">
        <v>80</v>
      </c>
      <c r="I888" s="3" t="str">
        <f t="shared" si="576"/>
        <v>C U I T</v>
      </c>
      <c r="J888" s="33"/>
      <c r="K888" s="3"/>
      <c r="L888" s="41"/>
      <c r="M888" s="41"/>
      <c r="N888" s="41"/>
      <c r="O888" s="41"/>
      <c r="P888" s="41"/>
      <c r="Q888" s="41"/>
      <c r="R888" s="41"/>
      <c r="S888" s="41"/>
      <c r="T888" s="3" t="s">
        <v>645</v>
      </c>
      <c r="U888" s="3" t="str">
        <f t="shared" si="577"/>
        <v>PESOS ARGENTINOS</v>
      </c>
      <c r="V888" s="41">
        <v>1</v>
      </c>
      <c r="W888" s="41">
        <v>1</v>
      </c>
      <c r="X888" s="3">
        <v>0</v>
      </c>
      <c r="Y888" s="3" t="str">
        <f t="shared" si="578"/>
        <v>NO CORRESPONDE</v>
      </c>
      <c r="Z888" s="3"/>
      <c r="AA888" s="39" t="str">
        <f t="shared" si="583"/>
        <v/>
      </c>
      <c r="AC888" s="46"/>
      <c r="AD888" s="7"/>
      <c r="AE888" s="3" t="str">
        <f t="shared" si="579"/>
        <v/>
      </c>
      <c r="AF888" s="47">
        <f t="shared" si="615"/>
        <v>0</v>
      </c>
      <c r="AG888" s="46"/>
      <c r="AH888" s="7"/>
      <c r="AI888" s="3" t="str">
        <f t="shared" si="580"/>
        <v/>
      </c>
      <c r="AJ888" s="47">
        <f t="shared" si="616"/>
        <v>0</v>
      </c>
      <c r="AK888" s="53">
        <f t="shared" si="617"/>
        <v>0</v>
      </c>
      <c r="AL888" s="53">
        <f t="shared" si="618"/>
        <v>0</v>
      </c>
      <c r="AN888" s="56">
        <f t="shared" si="581"/>
        <v>0</v>
      </c>
      <c r="AP888" t="str">
        <f t="shared" si="584"/>
        <v/>
      </c>
      <c r="AQ888" t="str">
        <f t="shared" si="585"/>
        <v/>
      </c>
      <c r="AR888" t="str">
        <f t="shared" si="586"/>
        <v/>
      </c>
      <c r="AS888" t="str">
        <f t="shared" si="587"/>
        <v/>
      </c>
      <c r="AT888" t="str">
        <f t="shared" si="588"/>
        <v/>
      </c>
      <c r="AU888" t="str">
        <f t="shared" si="589"/>
        <v>80</v>
      </c>
      <c r="AV888" t="str">
        <f t="shared" si="590"/>
        <v/>
      </c>
      <c r="AW888" t="str">
        <f t="shared" si="591"/>
        <v xml:space="preserve">                              </v>
      </c>
      <c r="AX888" t="str">
        <f t="shared" si="592"/>
        <v>000000000000000</v>
      </c>
      <c r="AY888" t="str">
        <f t="shared" si="593"/>
        <v>000000000000000</v>
      </c>
      <c r="AZ888" t="str">
        <f t="shared" si="594"/>
        <v>000000000000000</v>
      </c>
      <c r="BA888" t="str">
        <f t="shared" si="595"/>
        <v>000000000000000</v>
      </c>
      <c r="BB888" t="str">
        <f t="shared" si="596"/>
        <v>000000000000000</v>
      </c>
      <c r="BC888" t="str">
        <f t="shared" si="597"/>
        <v>000000000000000</v>
      </c>
      <c r="BD888" t="str">
        <f t="shared" si="598"/>
        <v>000000000000000</v>
      </c>
      <c r="BE888" t="str">
        <f t="shared" si="599"/>
        <v>000000000000000</v>
      </c>
      <c r="BF888" t="str">
        <f t="shared" si="600"/>
        <v>PES</v>
      </c>
      <c r="BG888" t="str">
        <f t="shared" si="601"/>
        <v>0001000000</v>
      </c>
      <c r="BH888">
        <f t="shared" si="602"/>
        <v>1</v>
      </c>
      <c r="BI888" t="str">
        <f t="shared" si="603"/>
        <v xml:space="preserve"> </v>
      </c>
      <c r="BJ888" t="str">
        <f t="shared" si="604"/>
        <v>000000000000000</v>
      </c>
      <c r="BK888" t="str">
        <f t="shared" si="605"/>
        <v/>
      </c>
      <c r="BL888" t="str">
        <f t="shared" si="606"/>
        <v/>
      </c>
      <c r="BM888" t="str">
        <f t="shared" si="607"/>
        <v/>
      </c>
      <c r="BN888" t="str">
        <f t="shared" si="608"/>
        <v/>
      </c>
      <c r="BO888" t="str">
        <f t="shared" si="609"/>
        <v/>
      </c>
      <c r="BP888" t="str">
        <f t="shared" si="610"/>
        <v/>
      </c>
      <c r="BQ888" t="str">
        <f t="shared" si="611"/>
        <v/>
      </c>
      <c r="BR888" t="str">
        <f t="shared" si="612"/>
        <v/>
      </c>
      <c r="BS888" s="22" t="str">
        <f ca="1">IF(BT888="","",MAX($BS$5:INDIRECT(ADDRESS(ROW()-1,COLUMN())))+1)</f>
        <v/>
      </c>
      <c r="BT888" s="22" t="str">
        <f t="shared" si="613"/>
        <v/>
      </c>
      <c r="BU888" s="22" t="str">
        <f ca="1">IF(BV888="","",MAX($BU$5:INDIRECT(ADDRESS(ROW()-1,COLUMN())))+1)</f>
        <v/>
      </c>
      <c r="BV888" s="22" t="str">
        <f t="shared" si="614"/>
        <v/>
      </c>
    </row>
    <row r="889" spans="2:74">
      <c r="B889" s="39"/>
      <c r="C889" s="3"/>
      <c r="D889" s="3" t="str">
        <f t="shared" si="575"/>
        <v/>
      </c>
      <c r="E889" s="40"/>
      <c r="F889" s="40"/>
      <c r="G889" s="40">
        <f t="shared" si="582"/>
        <v>0</v>
      </c>
      <c r="H889" s="3">
        <v>80</v>
      </c>
      <c r="I889" s="3" t="str">
        <f t="shared" si="576"/>
        <v>C U I T</v>
      </c>
      <c r="J889" s="33"/>
      <c r="K889" s="3"/>
      <c r="L889" s="41"/>
      <c r="M889" s="41"/>
      <c r="N889" s="41"/>
      <c r="O889" s="41"/>
      <c r="P889" s="41"/>
      <c r="Q889" s="41"/>
      <c r="R889" s="41"/>
      <c r="S889" s="41"/>
      <c r="T889" s="3" t="s">
        <v>645</v>
      </c>
      <c r="U889" s="3" t="str">
        <f t="shared" si="577"/>
        <v>PESOS ARGENTINOS</v>
      </c>
      <c r="V889" s="41">
        <v>1</v>
      </c>
      <c r="W889" s="41">
        <v>1</v>
      </c>
      <c r="X889" s="3">
        <v>0</v>
      </c>
      <c r="Y889" s="3" t="str">
        <f t="shared" si="578"/>
        <v>NO CORRESPONDE</v>
      </c>
      <c r="Z889" s="3"/>
      <c r="AA889" s="39" t="str">
        <f t="shared" si="583"/>
        <v/>
      </c>
      <c r="AC889" s="46"/>
      <c r="AD889" s="7"/>
      <c r="AE889" s="3" t="str">
        <f t="shared" si="579"/>
        <v/>
      </c>
      <c r="AF889" s="47">
        <f t="shared" si="615"/>
        <v>0</v>
      </c>
      <c r="AG889" s="46"/>
      <c r="AH889" s="7"/>
      <c r="AI889" s="3" t="str">
        <f t="shared" si="580"/>
        <v/>
      </c>
      <c r="AJ889" s="47">
        <f t="shared" si="616"/>
        <v>0</v>
      </c>
      <c r="AK889" s="53">
        <f t="shared" si="617"/>
        <v>0</v>
      </c>
      <c r="AL889" s="53">
        <f t="shared" si="618"/>
        <v>0</v>
      </c>
      <c r="AN889" s="56">
        <f t="shared" si="581"/>
        <v>0</v>
      </c>
      <c r="AP889" t="str">
        <f t="shared" si="584"/>
        <v/>
      </c>
      <c r="AQ889" t="str">
        <f t="shared" si="585"/>
        <v/>
      </c>
      <c r="AR889" t="str">
        <f t="shared" si="586"/>
        <v/>
      </c>
      <c r="AS889" t="str">
        <f t="shared" si="587"/>
        <v/>
      </c>
      <c r="AT889" t="str">
        <f t="shared" si="588"/>
        <v/>
      </c>
      <c r="AU889" t="str">
        <f t="shared" si="589"/>
        <v>80</v>
      </c>
      <c r="AV889" t="str">
        <f t="shared" si="590"/>
        <v/>
      </c>
      <c r="AW889" t="str">
        <f t="shared" si="591"/>
        <v xml:space="preserve">                              </v>
      </c>
      <c r="AX889" t="str">
        <f t="shared" si="592"/>
        <v>000000000000000</v>
      </c>
      <c r="AY889" t="str">
        <f t="shared" si="593"/>
        <v>000000000000000</v>
      </c>
      <c r="AZ889" t="str">
        <f t="shared" si="594"/>
        <v>000000000000000</v>
      </c>
      <c r="BA889" t="str">
        <f t="shared" si="595"/>
        <v>000000000000000</v>
      </c>
      <c r="BB889" t="str">
        <f t="shared" si="596"/>
        <v>000000000000000</v>
      </c>
      <c r="BC889" t="str">
        <f t="shared" si="597"/>
        <v>000000000000000</v>
      </c>
      <c r="BD889" t="str">
        <f t="shared" si="598"/>
        <v>000000000000000</v>
      </c>
      <c r="BE889" t="str">
        <f t="shared" si="599"/>
        <v>000000000000000</v>
      </c>
      <c r="BF889" t="str">
        <f t="shared" si="600"/>
        <v>PES</v>
      </c>
      <c r="BG889" t="str">
        <f t="shared" si="601"/>
        <v>0001000000</v>
      </c>
      <c r="BH889">
        <f t="shared" si="602"/>
        <v>1</v>
      </c>
      <c r="BI889" t="str">
        <f t="shared" si="603"/>
        <v xml:space="preserve"> </v>
      </c>
      <c r="BJ889" t="str">
        <f t="shared" si="604"/>
        <v>000000000000000</v>
      </c>
      <c r="BK889" t="str">
        <f t="shared" si="605"/>
        <v/>
      </c>
      <c r="BL889" t="str">
        <f t="shared" si="606"/>
        <v/>
      </c>
      <c r="BM889" t="str">
        <f t="shared" si="607"/>
        <v/>
      </c>
      <c r="BN889" t="str">
        <f t="shared" si="608"/>
        <v/>
      </c>
      <c r="BO889" t="str">
        <f t="shared" si="609"/>
        <v/>
      </c>
      <c r="BP889" t="str">
        <f t="shared" si="610"/>
        <v/>
      </c>
      <c r="BQ889" t="str">
        <f t="shared" si="611"/>
        <v/>
      </c>
      <c r="BR889" t="str">
        <f t="shared" si="612"/>
        <v/>
      </c>
      <c r="BS889" s="22" t="str">
        <f ca="1">IF(BT889="","",MAX($BS$5:INDIRECT(ADDRESS(ROW()-1,COLUMN())))+1)</f>
        <v/>
      </c>
      <c r="BT889" s="22" t="str">
        <f t="shared" si="613"/>
        <v/>
      </c>
      <c r="BU889" s="22" t="str">
        <f ca="1">IF(BV889="","",MAX($BU$5:INDIRECT(ADDRESS(ROW()-1,COLUMN())))+1)</f>
        <v/>
      </c>
      <c r="BV889" s="22" t="str">
        <f t="shared" si="614"/>
        <v/>
      </c>
    </row>
    <row r="890" spans="2:74">
      <c r="B890" s="39"/>
      <c r="C890" s="3"/>
      <c r="D890" s="3" t="str">
        <f t="shared" si="575"/>
        <v/>
      </c>
      <c r="E890" s="40"/>
      <c r="F890" s="40"/>
      <c r="G890" s="40">
        <f t="shared" si="582"/>
        <v>0</v>
      </c>
      <c r="H890" s="3">
        <v>80</v>
      </c>
      <c r="I890" s="3" t="str">
        <f t="shared" si="576"/>
        <v>C U I T</v>
      </c>
      <c r="J890" s="33"/>
      <c r="K890" s="3"/>
      <c r="L890" s="41"/>
      <c r="M890" s="41"/>
      <c r="N890" s="41"/>
      <c r="O890" s="41"/>
      <c r="P890" s="41"/>
      <c r="Q890" s="41"/>
      <c r="R890" s="41"/>
      <c r="S890" s="41"/>
      <c r="T890" s="3" t="s">
        <v>645</v>
      </c>
      <c r="U890" s="3" t="str">
        <f t="shared" si="577"/>
        <v>PESOS ARGENTINOS</v>
      </c>
      <c r="V890" s="41">
        <v>1</v>
      </c>
      <c r="W890" s="41">
        <v>1</v>
      </c>
      <c r="X890" s="3">
        <v>0</v>
      </c>
      <c r="Y890" s="3" t="str">
        <f t="shared" si="578"/>
        <v>NO CORRESPONDE</v>
      </c>
      <c r="Z890" s="3"/>
      <c r="AA890" s="39" t="str">
        <f t="shared" si="583"/>
        <v/>
      </c>
      <c r="AC890" s="46"/>
      <c r="AD890" s="7"/>
      <c r="AE890" s="3" t="str">
        <f t="shared" si="579"/>
        <v/>
      </c>
      <c r="AF890" s="47">
        <f t="shared" si="615"/>
        <v>0</v>
      </c>
      <c r="AG890" s="46"/>
      <c r="AH890" s="7"/>
      <c r="AI890" s="3" t="str">
        <f t="shared" si="580"/>
        <v/>
      </c>
      <c r="AJ890" s="47">
        <f t="shared" si="616"/>
        <v>0</v>
      </c>
      <c r="AK890" s="53">
        <f t="shared" si="617"/>
        <v>0</v>
      </c>
      <c r="AL890" s="53">
        <f t="shared" si="618"/>
        <v>0</v>
      </c>
      <c r="AN890" s="56">
        <f t="shared" si="581"/>
        <v>0</v>
      </c>
      <c r="AP890" t="str">
        <f t="shared" si="584"/>
        <v/>
      </c>
      <c r="AQ890" t="str">
        <f t="shared" si="585"/>
        <v/>
      </c>
      <c r="AR890" t="str">
        <f t="shared" si="586"/>
        <v/>
      </c>
      <c r="AS890" t="str">
        <f t="shared" si="587"/>
        <v/>
      </c>
      <c r="AT890" t="str">
        <f t="shared" si="588"/>
        <v/>
      </c>
      <c r="AU890" t="str">
        <f t="shared" si="589"/>
        <v>80</v>
      </c>
      <c r="AV890" t="str">
        <f t="shared" si="590"/>
        <v/>
      </c>
      <c r="AW890" t="str">
        <f t="shared" si="591"/>
        <v xml:space="preserve">                              </v>
      </c>
      <c r="AX890" t="str">
        <f t="shared" si="592"/>
        <v>000000000000000</v>
      </c>
      <c r="AY890" t="str">
        <f t="shared" si="593"/>
        <v>000000000000000</v>
      </c>
      <c r="AZ890" t="str">
        <f t="shared" si="594"/>
        <v>000000000000000</v>
      </c>
      <c r="BA890" t="str">
        <f t="shared" si="595"/>
        <v>000000000000000</v>
      </c>
      <c r="BB890" t="str">
        <f t="shared" si="596"/>
        <v>000000000000000</v>
      </c>
      <c r="BC890" t="str">
        <f t="shared" si="597"/>
        <v>000000000000000</v>
      </c>
      <c r="BD890" t="str">
        <f t="shared" si="598"/>
        <v>000000000000000</v>
      </c>
      <c r="BE890" t="str">
        <f t="shared" si="599"/>
        <v>000000000000000</v>
      </c>
      <c r="BF890" t="str">
        <f t="shared" si="600"/>
        <v>PES</v>
      </c>
      <c r="BG890" t="str">
        <f t="shared" si="601"/>
        <v>0001000000</v>
      </c>
      <c r="BH890">
        <f t="shared" si="602"/>
        <v>1</v>
      </c>
      <c r="BI890" t="str">
        <f t="shared" si="603"/>
        <v xml:space="preserve"> </v>
      </c>
      <c r="BJ890" t="str">
        <f t="shared" si="604"/>
        <v>000000000000000</v>
      </c>
      <c r="BK890" t="str">
        <f t="shared" si="605"/>
        <v/>
      </c>
      <c r="BL890" t="str">
        <f t="shared" si="606"/>
        <v/>
      </c>
      <c r="BM890" t="str">
        <f t="shared" si="607"/>
        <v/>
      </c>
      <c r="BN890" t="str">
        <f t="shared" si="608"/>
        <v/>
      </c>
      <c r="BO890" t="str">
        <f t="shared" si="609"/>
        <v/>
      </c>
      <c r="BP890" t="str">
        <f t="shared" si="610"/>
        <v/>
      </c>
      <c r="BQ890" t="str">
        <f t="shared" si="611"/>
        <v/>
      </c>
      <c r="BR890" t="str">
        <f t="shared" si="612"/>
        <v/>
      </c>
      <c r="BS890" s="22" t="str">
        <f ca="1">IF(BT890="","",MAX($BS$5:INDIRECT(ADDRESS(ROW()-1,COLUMN())))+1)</f>
        <v/>
      </c>
      <c r="BT890" s="22" t="str">
        <f t="shared" si="613"/>
        <v/>
      </c>
      <c r="BU890" s="22" t="str">
        <f ca="1">IF(BV890="","",MAX($BU$5:INDIRECT(ADDRESS(ROW()-1,COLUMN())))+1)</f>
        <v/>
      </c>
      <c r="BV890" s="22" t="str">
        <f t="shared" si="614"/>
        <v/>
      </c>
    </row>
    <row r="891" spans="2:74">
      <c r="B891" s="39"/>
      <c r="C891" s="3"/>
      <c r="D891" s="3" t="str">
        <f t="shared" si="575"/>
        <v/>
      </c>
      <c r="E891" s="40"/>
      <c r="F891" s="40"/>
      <c r="G891" s="40">
        <f t="shared" si="582"/>
        <v>0</v>
      </c>
      <c r="H891" s="3">
        <v>80</v>
      </c>
      <c r="I891" s="3" t="str">
        <f t="shared" si="576"/>
        <v>C U I T</v>
      </c>
      <c r="J891" s="33"/>
      <c r="K891" s="3"/>
      <c r="L891" s="41"/>
      <c r="M891" s="41"/>
      <c r="N891" s="41"/>
      <c r="O891" s="41"/>
      <c r="P891" s="41"/>
      <c r="Q891" s="41"/>
      <c r="R891" s="41"/>
      <c r="S891" s="41"/>
      <c r="T891" s="3" t="s">
        <v>645</v>
      </c>
      <c r="U891" s="3" t="str">
        <f t="shared" si="577"/>
        <v>PESOS ARGENTINOS</v>
      </c>
      <c r="V891" s="41">
        <v>1</v>
      </c>
      <c r="W891" s="41">
        <v>1</v>
      </c>
      <c r="X891" s="3">
        <v>0</v>
      </c>
      <c r="Y891" s="3" t="str">
        <f t="shared" si="578"/>
        <v>NO CORRESPONDE</v>
      </c>
      <c r="Z891" s="3"/>
      <c r="AA891" s="39" t="str">
        <f t="shared" si="583"/>
        <v/>
      </c>
      <c r="AC891" s="46"/>
      <c r="AD891" s="7"/>
      <c r="AE891" s="3" t="str">
        <f t="shared" si="579"/>
        <v/>
      </c>
      <c r="AF891" s="47">
        <f t="shared" si="615"/>
        <v>0</v>
      </c>
      <c r="AG891" s="46"/>
      <c r="AH891" s="7"/>
      <c r="AI891" s="3" t="str">
        <f t="shared" si="580"/>
        <v/>
      </c>
      <c r="AJ891" s="47">
        <f t="shared" si="616"/>
        <v>0</v>
      </c>
      <c r="AK891" s="53">
        <f t="shared" si="617"/>
        <v>0</v>
      </c>
      <c r="AL891" s="53">
        <f t="shared" si="618"/>
        <v>0</v>
      </c>
      <c r="AN891" s="56">
        <f t="shared" si="581"/>
        <v>0</v>
      </c>
      <c r="AP891" t="str">
        <f t="shared" si="584"/>
        <v/>
      </c>
      <c r="AQ891" t="str">
        <f t="shared" si="585"/>
        <v/>
      </c>
      <c r="AR891" t="str">
        <f t="shared" si="586"/>
        <v/>
      </c>
      <c r="AS891" t="str">
        <f t="shared" si="587"/>
        <v/>
      </c>
      <c r="AT891" t="str">
        <f t="shared" si="588"/>
        <v/>
      </c>
      <c r="AU891" t="str">
        <f t="shared" si="589"/>
        <v>80</v>
      </c>
      <c r="AV891" t="str">
        <f t="shared" si="590"/>
        <v/>
      </c>
      <c r="AW891" t="str">
        <f t="shared" si="591"/>
        <v xml:space="preserve">                              </v>
      </c>
      <c r="AX891" t="str">
        <f t="shared" si="592"/>
        <v>000000000000000</v>
      </c>
      <c r="AY891" t="str">
        <f t="shared" si="593"/>
        <v>000000000000000</v>
      </c>
      <c r="AZ891" t="str">
        <f t="shared" si="594"/>
        <v>000000000000000</v>
      </c>
      <c r="BA891" t="str">
        <f t="shared" si="595"/>
        <v>000000000000000</v>
      </c>
      <c r="BB891" t="str">
        <f t="shared" si="596"/>
        <v>000000000000000</v>
      </c>
      <c r="BC891" t="str">
        <f t="shared" si="597"/>
        <v>000000000000000</v>
      </c>
      <c r="BD891" t="str">
        <f t="shared" si="598"/>
        <v>000000000000000</v>
      </c>
      <c r="BE891" t="str">
        <f t="shared" si="599"/>
        <v>000000000000000</v>
      </c>
      <c r="BF891" t="str">
        <f t="shared" si="600"/>
        <v>PES</v>
      </c>
      <c r="BG891" t="str">
        <f t="shared" si="601"/>
        <v>0001000000</v>
      </c>
      <c r="BH891">
        <f t="shared" si="602"/>
        <v>1</v>
      </c>
      <c r="BI891" t="str">
        <f t="shared" si="603"/>
        <v xml:space="preserve"> </v>
      </c>
      <c r="BJ891" t="str">
        <f t="shared" si="604"/>
        <v>000000000000000</v>
      </c>
      <c r="BK891" t="str">
        <f t="shared" si="605"/>
        <v/>
      </c>
      <c r="BL891" t="str">
        <f t="shared" si="606"/>
        <v/>
      </c>
      <c r="BM891" t="str">
        <f t="shared" si="607"/>
        <v/>
      </c>
      <c r="BN891" t="str">
        <f t="shared" si="608"/>
        <v/>
      </c>
      <c r="BO891" t="str">
        <f t="shared" si="609"/>
        <v/>
      </c>
      <c r="BP891" t="str">
        <f t="shared" si="610"/>
        <v/>
      </c>
      <c r="BQ891" t="str">
        <f t="shared" si="611"/>
        <v/>
      </c>
      <c r="BR891" t="str">
        <f t="shared" si="612"/>
        <v/>
      </c>
      <c r="BS891" s="22" t="str">
        <f ca="1">IF(BT891="","",MAX($BS$5:INDIRECT(ADDRESS(ROW()-1,COLUMN())))+1)</f>
        <v/>
      </c>
      <c r="BT891" s="22" t="str">
        <f t="shared" si="613"/>
        <v/>
      </c>
      <c r="BU891" s="22" t="str">
        <f ca="1">IF(BV891="","",MAX($BU$5:INDIRECT(ADDRESS(ROW()-1,COLUMN())))+1)</f>
        <v/>
      </c>
      <c r="BV891" s="22" t="str">
        <f t="shared" si="614"/>
        <v/>
      </c>
    </row>
    <row r="892" spans="2:74">
      <c r="B892" s="39"/>
      <c r="C892" s="3"/>
      <c r="D892" s="3" t="str">
        <f t="shared" si="575"/>
        <v/>
      </c>
      <c r="E892" s="40"/>
      <c r="F892" s="40"/>
      <c r="G892" s="40">
        <f t="shared" si="582"/>
        <v>0</v>
      </c>
      <c r="H892" s="3">
        <v>80</v>
      </c>
      <c r="I892" s="3" t="str">
        <f t="shared" si="576"/>
        <v>C U I T</v>
      </c>
      <c r="J892" s="33"/>
      <c r="K892" s="3"/>
      <c r="L892" s="41"/>
      <c r="M892" s="41"/>
      <c r="N892" s="41"/>
      <c r="O892" s="41"/>
      <c r="P892" s="41"/>
      <c r="Q892" s="41"/>
      <c r="R892" s="41"/>
      <c r="S892" s="41"/>
      <c r="T892" s="3" t="s">
        <v>645</v>
      </c>
      <c r="U892" s="3" t="str">
        <f t="shared" si="577"/>
        <v>PESOS ARGENTINOS</v>
      </c>
      <c r="V892" s="41">
        <v>1</v>
      </c>
      <c r="W892" s="41">
        <v>1</v>
      </c>
      <c r="X892" s="3">
        <v>0</v>
      </c>
      <c r="Y892" s="3" t="str">
        <f t="shared" si="578"/>
        <v>NO CORRESPONDE</v>
      </c>
      <c r="Z892" s="3"/>
      <c r="AA892" s="39" t="str">
        <f t="shared" si="583"/>
        <v/>
      </c>
      <c r="AC892" s="46"/>
      <c r="AD892" s="7"/>
      <c r="AE892" s="3" t="str">
        <f t="shared" si="579"/>
        <v/>
      </c>
      <c r="AF892" s="47">
        <f t="shared" si="615"/>
        <v>0</v>
      </c>
      <c r="AG892" s="46"/>
      <c r="AH892" s="7"/>
      <c r="AI892" s="3" t="str">
        <f t="shared" si="580"/>
        <v/>
      </c>
      <c r="AJ892" s="47">
        <f t="shared" si="616"/>
        <v>0</v>
      </c>
      <c r="AK892" s="53">
        <f t="shared" si="617"/>
        <v>0</v>
      </c>
      <c r="AL892" s="53">
        <f t="shared" si="618"/>
        <v>0</v>
      </c>
      <c r="AN892" s="56">
        <f t="shared" si="581"/>
        <v>0</v>
      </c>
      <c r="AP892" t="str">
        <f t="shared" si="584"/>
        <v/>
      </c>
      <c r="AQ892" t="str">
        <f t="shared" si="585"/>
        <v/>
      </c>
      <c r="AR892" t="str">
        <f t="shared" si="586"/>
        <v/>
      </c>
      <c r="AS892" t="str">
        <f t="shared" si="587"/>
        <v/>
      </c>
      <c r="AT892" t="str">
        <f t="shared" si="588"/>
        <v/>
      </c>
      <c r="AU892" t="str">
        <f t="shared" si="589"/>
        <v>80</v>
      </c>
      <c r="AV892" t="str">
        <f t="shared" si="590"/>
        <v/>
      </c>
      <c r="AW892" t="str">
        <f t="shared" si="591"/>
        <v xml:space="preserve">                              </v>
      </c>
      <c r="AX892" t="str">
        <f t="shared" si="592"/>
        <v>000000000000000</v>
      </c>
      <c r="AY892" t="str">
        <f t="shared" si="593"/>
        <v>000000000000000</v>
      </c>
      <c r="AZ892" t="str">
        <f t="shared" si="594"/>
        <v>000000000000000</v>
      </c>
      <c r="BA892" t="str">
        <f t="shared" si="595"/>
        <v>000000000000000</v>
      </c>
      <c r="BB892" t="str">
        <f t="shared" si="596"/>
        <v>000000000000000</v>
      </c>
      <c r="BC892" t="str">
        <f t="shared" si="597"/>
        <v>000000000000000</v>
      </c>
      <c r="BD892" t="str">
        <f t="shared" si="598"/>
        <v>000000000000000</v>
      </c>
      <c r="BE892" t="str">
        <f t="shared" si="599"/>
        <v>000000000000000</v>
      </c>
      <c r="BF892" t="str">
        <f t="shared" si="600"/>
        <v>PES</v>
      </c>
      <c r="BG892" t="str">
        <f t="shared" si="601"/>
        <v>0001000000</v>
      </c>
      <c r="BH892">
        <f t="shared" si="602"/>
        <v>1</v>
      </c>
      <c r="BI892" t="str">
        <f t="shared" si="603"/>
        <v xml:space="preserve"> </v>
      </c>
      <c r="BJ892" t="str">
        <f t="shared" si="604"/>
        <v>000000000000000</v>
      </c>
      <c r="BK892" t="str">
        <f t="shared" si="605"/>
        <v/>
      </c>
      <c r="BL892" t="str">
        <f t="shared" si="606"/>
        <v/>
      </c>
      <c r="BM892" t="str">
        <f t="shared" si="607"/>
        <v/>
      </c>
      <c r="BN892" t="str">
        <f t="shared" si="608"/>
        <v/>
      </c>
      <c r="BO892" t="str">
        <f t="shared" si="609"/>
        <v/>
      </c>
      <c r="BP892" t="str">
        <f t="shared" si="610"/>
        <v/>
      </c>
      <c r="BQ892" t="str">
        <f t="shared" si="611"/>
        <v/>
      </c>
      <c r="BR892" t="str">
        <f t="shared" si="612"/>
        <v/>
      </c>
      <c r="BS892" s="22" t="str">
        <f ca="1">IF(BT892="","",MAX($BS$5:INDIRECT(ADDRESS(ROW()-1,COLUMN())))+1)</f>
        <v/>
      </c>
      <c r="BT892" s="22" t="str">
        <f t="shared" si="613"/>
        <v/>
      </c>
      <c r="BU892" s="22" t="str">
        <f ca="1">IF(BV892="","",MAX($BU$5:INDIRECT(ADDRESS(ROW()-1,COLUMN())))+1)</f>
        <v/>
      </c>
      <c r="BV892" s="22" t="str">
        <f t="shared" si="614"/>
        <v/>
      </c>
    </row>
    <row r="893" spans="2:74">
      <c r="B893" s="39"/>
      <c r="C893" s="3"/>
      <c r="D893" s="3" t="str">
        <f t="shared" si="575"/>
        <v/>
      </c>
      <c r="E893" s="40"/>
      <c r="F893" s="40"/>
      <c r="G893" s="40">
        <f t="shared" si="582"/>
        <v>0</v>
      </c>
      <c r="H893" s="3">
        <v>80</v>
      </c>
      <c r="I893" s="3" t="str">
        <f t="shared" si="576"/>
        <v>C U I T</v>
      </c>
      <c r="J893" s="33"/>
      <c r="K893" s="3"/>
      <c r="L893" s="41"/>
      <c r="M893" s="41"/>
      <c r="N893" s="41"/>
      <c r="O893" s="41"/>
      <c r="P893" s="41"/>
      <c r="Q893" s="41"/>
      <c r="R893" s="41"/>
      <c r="S893" s="41"/>
      <c r="T893" s="3" t="s">
        <v>645</v>
      </c>
      <c r="U893" s="3" t="str">
        <f t="shared" si="577"/>
        <v>PESOS ARGENTINOS</v>
      </c>
      <c r="V893" s="41">
        <v>1</v>
      </c>
      <c r="W893" s="41">
        <v>1</v>
      </c>
      <c r="X893" s="3">
        <v>0</v>
      </c>
      <c r="Y893" s="3" t="str">
        <f t="shared" si="578"/>
        <v>NO CORRESPONDE</v>
      </c>
      <c r="Z893" s="3"/>
      <c r="AA893" s="39" t="str">
        <f t="shared" si="583"/>
        <v/>
      </c>
      <c r="AC893" s="46"/>
      <c r="AD893" s="7"/>
      <c r="AE893" s="3" t="str">
        <f t="shared" si="579"/>
        <v/>
      </c>
      <c r="AF893" s="47">
        <f t="shared" si="615"/>
        <v>0</v>
      </c>
      <c r="AG893" s="46"/>
      <c r="AH893" s="7"/>
      <c r="AI893" s="3" t="str">
        <f t="shared" si="580"/>
        <v/>
      </c>
      <c r="AJ893" s="47">
        <f t="shared" si="616"/>
        <v>0</v>
      </c>
      <c r="AK893" s="53">
        <f t="shared" si="617"/>
        <v>0</v>
      </c>
      <c r="AL893" s="53">
        <f t="shared" si="618"/>
        <v>0</v>
      </c>
      <c r="AN893" s="56">
        <f t="shared" si="581"/>
        <v>0</v>
      </c>
      <c r="AP893" t="str">
        <f t="shared" si="584"/>
        <v/>
      </c>
      <c r="AQ893" t="str">
        <f t="shared" si="585"/>
        <v/>
      </c>
      <c r="AR893" t="str">
        <f t="shared" si="586"/>
        <v/>
      </c>
      <c r="AS893" t="str">
        <f t="shared" si="587"/>
        <v/>
      </c>
      <c r="AT893" t="str">
        <f t="shared" si="588"/>
        <v/>
      </c>
      <c r="AU893" t="str">
        <f t="shared" si="589"/>
        <v>80</v>
      </c>
      <c r="AV893" t="str">
        <f t="shared" si="590"/>
        <v/>
      </c>
      <c r="AW893" t="str">
        <f t="shared" si="591"/>
        <v xml:space="preserve">                              </v>
      </c>
      <c r="AX893" t="str">
        <f t="shared" si="592"/>
        <v>000000000000000</v>
      </c>
      <c r="AY893" t="str">
        <f t="shared" si="593"/>
        <v>000000000000000</v>
      </c>
      <c r="AZ893" t="str">
        <f t="shared" si="594"/>
        <v>000000000000000</v>
      </c>
      <c r="BA893" t="str">
        <f t="shared" si="595"/>
        <v>000000000000000</v>
      </c>
      <c r="BB893" t="str">
        <f t="shared" si="596"/>
        <v>000000000000000</v>
      </c>
      <c r="BC893" t="str">
        <f t="shared" si="597"/>
        <v>000000000000000</v>
      </c>
      <c r="BD893" t="str">
        <f t="shared" si="598"/>
        <v>000000000000000</v>
      </c>
      <c r="BE893" t="str">
        <f t="shared" si="599"/>
        <v>000000000000000</v>
      </c>
      <c r="BF893" t="str">
        <f t="shared" si="600"/>
        <v>PES</v>
      </c>
      <c r="BG893" t="str">
        <f t="shared" si="601"/>
        <v>0001000000</v>
      </c>
      <c r="BH893">
        <f t="shared" si="602"/>
        <v>1</v>
      </c>
      <c r="BI893" t="str">
        <f t="shared" si="603"/>
        <v xml:space="preserve"> </v>
      </c>
      <c r="BJ893" t="str">
        <f t="shared" si="604"/>
        <v>000000000000000</v>
      </c>
      <c r="BK893" t="str">
        <f t="shared" si="605"/>
        <v/>
      </c>
      <c r="BL893" t="str">
        <f t="shared" si="606"/>
        <v/>
      </c>
      <c r="BM893" t="str">
        <f t="shared" si="607"/>
        <v/>
      </c>
      <c r="BN893" t="str">
        <f t="shared" si="608"/>
        <v/>
      </c>
      <c r="BO893" t="str">
        <f t="shared" si="609"/>
        <v/>
      </c>
      <c r="BP893" t="str">
        <f t="shared" si="610"/>
        <v/>
      </c>
      <c r="BQ893" t="str">
        <f t="shared" si="611"/>
        <v/>
      </c>
      <c r="BR893" t="str">
        <f t="shared" si="612"/>
        <v/>
      </c>
      <c r="BS893" s="22" t="str">
        <f ca="1">IF(BT893="","",MAX($BS$5:INDIRECT(ADDRESS(ROW()-1,COLUMN())))+1)</f>
        <v/>
      </c>
      <c r="BT893" s="22" t="str">
        <f t="shared" si="613"/>
        <v/>
      </c>
      <c r="BU893" s="22" t="str">
        <f ca="1">IF(BV893="","",MAX($BU$5:INDIRECT(ADDRESS(ROW()-1,COLUMN())))+1)</f>
        <v/>
      </c>
      <c r="BV893" s="22" t="str">
        <f t="shared" si="614"/>
        <v/>
      </c>
    </row>
    <row r="894" spans="2:74">
      <c r="B894" s="39"/>
      <c r="C894" s="3"/>
      <c r="D894" s="3" t="str">
        <f t="shared" si="575"/>
        <v/>
      </c>
      <c r="E894" s="40"/>
      <c r="F894" s="40"/>
      <c r="G894" s="40">
        <f t="shared" si="582"/>
        <v>0</v>
      </c>
      <c r="H894" s="3">
        <v>80</v>
      </c>
      <c r="I894" s="3" t="str">
        <f t="shared" si="576"/>
        <v>C U I T</v>
      </c>
      <c r="J894" s="33"/>
      <c r="K894" s="3"/>
      <c r="L894" s="41"/>
      <c r="M894" s="41"/>
      <c r="N894" s="41"/>
      <c r="O894" s="41"/>
      <c r="P894" s="41"/>
      <c r="Q894" s="41"/>
      <c r="R894" s="41"/>
      <c r="S894" s="41"/>
      <c r="T894" s="3" t="s">
        <v>645</v>
      </c>
      <c r="U894" s="3" t="str">
        <f t="shared" si="577"/>
        <v>PESOS ARGENTINOS</v>
      </c>
      <c r="V894" s="41">
        <v>1</v>
      </c>
      <c r="W894" s="41">
        <v>1</v>
      </c>
      <c r="X894" s="3">
        <v>0</v>
      </c>
      <c r="Y894" s="3" t="str">
        <f t="shared" si="578"/>
        <v>NO CORRESPONDE</v>
      </c>
      <c r="Z894" s="3"/>
      <c r="AA894" s="39" t="str">
        <f t="shared" si="583"/>
        <v/>
      </c>
      <c r="AC894" s="46"/>
      <c r="AD894" s="7"/>
      <c r="AE894" s="3" t="str">
        <f t="shared" si="579"/>
        <v/>
      </c>
      <c r="AF894" s="47">
        <f t="shared" si="615"/>
        <v>0</v>
      </c>
      <c r="AG894" s="46"/>
      <c r="AH894" s="7"/>
      <c r="AI894" s="3" t="str">
        <f t="shared" si="580"/>
        <v/>
      </c>
      <c r="AJ894" s="47">
        <f t="shared" si="616"/>
        <v>0</v>
      </c>
      <c r="AK894" s="53">
        <f t="shared" si="617"/>
        <v>0</v>
      </c>
      <c r="AL894" s="53">
        <f t="shared" si="618"/>
        <v>0</v>
      </c>
      <c r="AN894" s="56">
        <f t="shared" si="581"/>
        <v>0</v>
      </c>
      <c r="AP894" t="str">
        <f t="shared" si="584"/>
        <v/>
      </c>
      <c r="AQ894" t="str">
        <f t="shared" si="585"/>
        <v/>
      </c>
      <c r="AR894" t="str">
        <f t="shared" si="586"/>
        <v/>
      </c>
      <c r="AS894" t="str">
        <f t="shared" si="587"/>
        <v/>
      </c>
      <c r="AT894" t="str">
        <f t="shared" si="588"/>
        <v/>
      </c>
      <c r="AU894" t="str">
        <f t="shared" si="589"/>
        <v>80</v>
      </c>
      <c r="AV894" t="str">
        <f t="shared" si="590"/>
        <v/>
      </c>
      <c r="AW894" t="str">
        <f t="shared" si="591"/>
        <v xml:space="preserve">                              </v>
      </c>
      <c r="AX894" t="str">
        <f t="shared" si="592"/>
        <v>000000000000000</v>
      </c>
      <c r="AY894" t="str">
        <f t="shared" si="593"/>
        <v>000000000000000</v>
      </c>
      <c r="AZ894" t="str">
        <f t="shared" si="594"/>
        <v>000000000000000</v>
      </c>
      <c r="BA894" t="str">
        <f t="shared" si="595"/>
        <v>000000000000000</v>
      </c>
      <c r="BB894" t="str">
        <f t="shared" si="596"/>
        <v>000000000000000</v>
      </c>
      <c r="BC894" t="str">
        <f t="shared" si="597"/>
        <v>000000000000000</v>
      </c>
      <c r="BD894" t="str">
        <f t="shared" si="598"/>
        <v>000000000000000</v>
      </c>
      <c r="BE894" t="str">
        <f t="shared" si="599"/>
        <v>000000000000000</v>
      </c>
      <c r="BF894" t="str">
        <f t="shared" si="600"/>
        <v>PES</v>
      </c>
      <c r="BG894" t="str">
        <f t="shared" si="601"/>
        <v>0001000000</v>
      </c>
      <c r="BH894">
        <f t="shared" si="602"/>
        <v>1</v>
      </c>
      <c r="BI894" t="str">
        <f t="shared" si="603"/>
        <v xml:space="preserve"> </v>
      </c>
      <c r="BJ894" t="str">
        <f t="shared" si="604"/>
        <v>000000000000000</v>
      </c>
      <c r="BK894" t="str">
        <f t="shared" si="605"/>
        <v/>
      </c>
      <c r="BL894" t="str">
        <f t="shared" si="606"/>
        <v/>
      </c>
      <c r="BM894" t="str">
        <f t="shared" si="607"/>
        <v/>
      </c>
      <c r="BN894" t="str">
        <f t="shared" si="608"/>
        <v/>
      </c>
      <c r="BO894" t="str">
        <f t="shared" si="609"/>
        <v/>
      </c>
      <c r="BP894" t="str">
        <f t="shared" si="610"/>
        <v/>
      </c>
      <c r="BQ894" t="str">
        <f t="shared" si="611"/>
        <v/>
      </c>
      <c r="BR894" t="str">
        <f t="shared" si="612"/>
        <v/>
      </c>
      <c r="BS894" s="22" t="str">
        <f ca="1">IF(BT894="","",MAX($BS$5:INDIRECT(ADDRESS(ROW()-1,COLUMN())))+1)</f>
        <v/>
      </c>
      <c r="BT894" s="22" t="str">
        <f t="shared" si="613"/>
        <v/>
      </c>
      <c r="BU894" s="22" t="str">
        <f ca="1">IF(BV894="","",MAX($BU$5:INDIRECT(ADDRESS(ROW()-1,COLUMN())))+1)</f>
        <v/>
      </c>
      <c r="BV894" s="22" t="str">
        <f t="shared" si="614"/>
        <v/>
      </c>
    </row>
    <row r="895" spans="2:74">
      <c r="B895" s="39"/>
      <c r="C895" s="3"/>
      <c r="D895" s="3" t="str">
        <f t="shared" si="575"/>
        <v/>
      </c>
      <c r="E895" s="40"/>
      <c r="F895" s="40"/>
      <c r="G895" s="40">
        <f t="shared" si="582"/>
        <v>0</v>
      </c>
      <c r="H895" s="3">
        <v>80</v>
      </c>
      <c r="I895" s="3" t="str">
        <f t="shared" si="576"/>
        <v>C U I T</v>
      </c>
      <c r="J895" s="33"/>
      <c r="K895" s="3"/>
      <c r="L895" s="41"/>
      <c r="M895" s="41"/>
      <c r="N895" s="41"/>
      <c r="O895" s="41"/>
      <c r="P895" s="41"/>
      <c r="Q895" s="41"/>
      <c r="R895" s="41"/>
      <c r="S895" s="41"/>
      <c r="T895" s="3" t="s">
        <v>645</v>
      </c>
      <c r="U895" s="3" t="str">
        <f t="shared" si="577"/>
        <v>PESOS ARGENTINOS</v>
      </c>
      <c r="V895" s="41">
        <v>1</v>
      </c>
      <c r="W895" s="41">
        <v>1</v>
      </c>
      <c r="X895" s="3">
        <v>0</v>
      </c>
      <c r="Y895" s="3" t="str">
        <f t="shared" si="578"/>
        <v>NO CORRESPONDE</v>
      </c>
      <c r="Z895" s="3"/>
      <c r="AA895" s="39" t="str">
        <f t="shared" si="583"/>
        <v/>
      </c>
      <c r="AC895" s="46"/>
      <c r="AD895" s="7"/>
      <c r="AE895" s="3" t="str">
        <f t="shared" si="579"/>
        <v/>
      </c>
      <c r="AF895" s="47">
        <f t="shared" si="615"/>
        <v>0</v>
      </c>
      <c r="AG895" s="46"/>
      <c r="AH895" s="7"/>
      <c r="AI895" s="3" t="str">
        <f t="shared" si="580"/>
        <v/>
      </c>
      <c r="AJ895" s="47">
        <f t="shared" si="616"/>
        <v>0</v>
      </c>
      <c r="AK895" s="53">
        <f t="shared" si="617"/>
        <v>0</v>
      </c>
      <c r="AL895" s="53">
        <f t="shared" si="618"/>
        <v>0</v>
      </c>
      <c r="AN895" s="56">
        <f t="shared" si="581"/>
        <v>0</v>
      </c>
      <c r="AP895" t="str">
        <f t="shared" si="584"/>
        <v/>
      </c>
      <c r="AQ895" t="str">
        <f t="shared" si="585"/>
        <v/>
      </c>
      <c r="AR895" t="str">
        <f t="shared" si="586"/>
        <v/>
      </c>
      <c r="AS895" t="str">
        <f t="shared" si="587"/>
        <v/>
      </c>
      <c r="AT895" t="str">
        <f t="shared" si="588"/>
        <v/>
      </c>
      <c r="AU895" t="str">
        <f t="shared" si="589"/>
        <v>80</v>
      </c>
      <c r="AV895" t="str">
        <f t="shared" si="590"/>
        <v/>
      </c>
      <c r="AW895" t="str">
        <f t="shared" si="591"/>
        <v xml:space="preserve">                              </v>
      </c>
      <c r="AX895" t="str">
        <f t="shared" si="592"/>
        <v>000000000000000</v>
      </c>
      <c r="AY895" t="str">
        <f t="shared" si="593"/>
        <v>000000000000000</v>
      </c>
      <c r="AZ895" t="str">
        <f t="shared" si="594"/>
        <v>000000000000000</v>
      </c>
      <c r="BA895" t="str">
        <f t="shared" si="595"/>
        <v>000000000000000</v>
      </c>
      <c r="BB895" t="str">
        <f t="shared" si="596"/>
        <v>000000000000000</v>
      </c>
      <c r="BC895" t="str">
        <f t="shared" si="597"/>
        <v>000000000000000</v>
      </c>
      <c r="BD895" t="str">
        <f t="shared" si="598"/>
        <v>000000000000000</v>
      </c>
      <c r="BE895" t="str">
        <f t="shared" si="599"/>
        <v>000000000000000</v>
      </c>
      <c r="BF895" t="str">
        <f t="shared" si="600"/>
        <v>PES</v>
      </c>
      <c r="BG895" t="str">
        <f t="shared" si="601"/>
        <v>0001000000</v>
      </c>
      <c r="BH895">
        <f t="shared" si="602"/>
        <v>1</v>
      </c>
      <c r="BI895" t="str">
        <f t="shared" si="603"/>
        <v xml:space="preserve"> </v>
      </c>
      <c r="BJ895" t="str">
        <f t="shared" si="604"/>
        <v>000000000000000</v>
      </c>
      <c r="BK895" t="str">
        <f t="shared" si="605"/>
        <v/>
      </c>
      <c r="BL895" t="str">
        <f t="shared" si="606"/>
        <v/>
      </c>
      <c r="BM895" t="str">
        <f t="shared" si="607"/>
        <v/>
      </c>
      <c r="BN895" t="str">
        <f t="shared" si="608"/>
        <v/>
      </c>
      <c r="BO895" t="str">
        <f t="shared" si="609"/>
        <v/>
      </c>
      <c r="BP895" t="str">
        <f t="shared" si="610"/>
        <v/>
      </c>
      <c r="BQ895" t="str">
        <f t="shared" si="611"/>
        <v/>
      </c>
      <c r="BR895" t="str">
        <f t="shared" si="612"/>
        <v/>
      </c>
      <c r="BS895" s="22" t="str">
        <f ca="1">IF(BT895="","",MAX($BS$5:INDIRECT(ADDRESS(ROW()-1,COLUMN())))+1)</f>
        <v/>
      </c>
      <c r="BT895" s="22" t="str">
        <f t="shared" si="613"/>
        <v/>
      </c>
      <c r="BU895" s="22" t="str">
        <f ca="1">IF(BV895="","",MAX($BU$5:INDIRECT(ADDRESS(ROW()-1,COLUMN())))+1)</f>
        <v/>
      </c>
      <c r="BV895" s="22" t="str">
        <f t="shared" si="614"/>
        <v/>
      </c>
    </row>
    <row r="896" spans="2:74">
      <c r="B896" s="39"/>
      <c r="C896" s="3"/>
      <c r="D896" s="3" t="str">
        <f t="shared" si="575"/>
        <v/>
      </c>
      <c r="E896" s="40"/>
      <c r="F896" s="40"/>
      <c r="G896" s="40">
        <f t="shared" si="582"/>
        <v>0</v>
      </c>
      <c r="H896" s="3">
        <v>80</v>
      </c>
      <c r="I896" s="3" t="str">
        <f t="shared" si="576"/>
        <v>C U I T</v>
      </c>
      <c r="J896" s="33"/>
      <c r="K896" s="3"/>
      <c r="L896" s="41"/>
      <c r="M896" s="41"/>
      <c r="N896" s="41"/>
      <c r="O896" s="41"/>
      <c r="P896" s="41"/>
      <c r="Q896" s="41"/>
      <c r="R896" s="41"/>
      <c r="S896" s="41"/>
      <c r="T896" s="3" t="s">
        <v>645</v>
      </c>
      <c r="U896" s="3" t="str">
        <f t="shared" si="577"/>
        <v>PESOS ARGENTINOS</v>
      </c>
      <c r="V896" s="41">
        <v>1</v>
      </c>
      <c r="W896" s="41">
        <v>1</v>
      </c>
      <c r="X896" s="3">
        <v>0</v>
      </c>
      <c r="Y896" s="3" t="str">
        <f t="shared" si="578"/>
        <v>NO CORRESPONDE</v>
      </c>
      <c r="Z896" s="3"/>
      <c r="AA896" s="39" t="str">
        <f t="shared" si="583"/>
        <v/>
      </c>
      <c r="AC896" s="46"/>
      <c r="AD896" s="7"/>
      <c r="AE896" s="3" t="str">
        <f t="shared" si="579"/>
        <v/>
      </c>
      <c r="AF896" s="47">
        <f t="shared" si="615"/>
        <v>0</v>
      </c>
      <c r="AG896" s="46"/>
      <c r="AH896" s="7"/>
      <c r="AI896" s="3" t="str">
        <f t="shared" si="580"/>
        <v/>
      </c>
      <c r="AJ896" s="47">
        <f t="shared" si="616"/>
        <v>0</v>
      </c>
      <c r="AK896" s="53">
        <f t="shared" si="617"/>
        <v>0</v>
      </c>
      <c r="AL896" s="53">
        <f t="shared" si="618"/>
        <v>0</v>
      </c>
      <c r="AN896" s="56">
        <f t="shared" si="581"/>
        <v>0</v>
      </c>
      <c r="AP896" t="str">
        <f t="shared" si="584"/>
        <v/>
      </c>
      <c r="AQ896" t="str">
        <f t="shared" si="585"/>
        <v/>
      </c>
      <c r="AR896" t="str">
        <f t="shared" si="586"/>
        <v/>
      </c>
      <c r="AS896" t="str">
        <f t="shared" si="587"/>
        <v/>
      </c>
      <c r="AT896" t="str">
        <f t="shared" si="588"/>
        <v/>
      </c>
      <c r="AU896" t="str">
        <f t="shared" si="589"/>
        <v>80</v>
      </c>
      <c r="AV896" t="str">
        <f t="shared" si="590"/>
        <v/>
      </c>
      <c r="AW896" t="str">
        <f t="shared" si="591"/>
        <v xml:space="preserve">                              </v>
      </c>
      <c r="AX896" t="str">
        <f t="shared" si="592"/>
        <v>000000000000000</v>
      </c>
      <c r="AY896" t="str">
        <f t="shared" si="593"/>
        <v>000000000000000</v>
      </c>
      <c r="AZ896" t="str">
        <f t="shared" si="594"/>
        <v>000000000000000</v>
      </c>
      <c r="BA896" t="str">
        <f t="shared" si="595"/>
        <v>000000000000000</v>
      </c>
      <c r="BB896" t="str">
        <f t="shared" si="596"/>
        <v>000000000000000</v>
      </c>
      <c r="BC896" t="str">
        <f t="shared" si="597"/>
        <v>000000000000000</v>
      </c>
      <c r="BD896" t="str">
        <f t="shared" si="598"/>
        <v>000000000000000</v>
      </c>
      <c r="BE896" t="str">
        <f t="shared" si="599"/>
        <v>000000000000000</v>
      </c>
      <c r="BF896" t="str">
        <f t="shared" si="600"/>
        <v>PES</v>
      </c>
      <c r="BG896" t="str">
        <f t="shared" si="601"/>
        <v>0001000000</v>
      </c>
      <c r="BH896">
        <f t="shared" si="602"/>
        <v>1</v>
      </c>
      <c r="BI896" t="str">
        <f t="shared" si="603"/>
        <v xml:space="preserve"> </v>
      </c>
      <c r="BJ896" t="str">
        <f t="shared" si="604"/>
        <v>000000000000000</v>
      </c>
      <c r="BK896" t="str">
        <f t="shared" si="605"/>
        <v/>
      </c>
      <c r="BL896" t="str">
        <f t="shared" si="606"/>
        <v/>
      </c>
      <c r="BM896" t="str">
        <f t="shared" si="607"/>
        <v/>
      </c>
      <c r="BN896" t="str">
        <f t="shared" si="608"/>
        <v/>
      </c>
      <c r="BO896" t="str">
        <f t="shared" si="609"/>
        <v/>
      </c>
      <c r="BP896" t="str">
        <f t="shared" si="610"/>
        <v/>
      </c>
      <c r="BQ896" t="str">
        <f t="shared" si="611"/>
        <v/>
      </c>
      <c r="BR896" t="str">
        <f t="shared" si="612"/>
        <v/>
      </c>
      <c r="BS896" s="22" t="str">
        <f ca="1">IF(BT896="","",MAX($BS$5:INDIRECT(ADDRESS(ROW()-1,COLUMN())))+1)</f>
        <v/>
      </c>
      <c r="BT896" s="22" t="str">
        <f t="shared" si="613"/>
        <v/>
      </c>
      <c r="BU896" s="22" t="str">
        <f ca="1">IF(BV896="","",MAX($BU$5:INDIRECT(ADDRESS(ROW()-1,COLUMN())))+1)</f>
        <v/>
      </c>
      <c r="BV896" s="22" t="str">
        <f t="shared" si="614"/>
        <v/>
      </c>
    </row>
    <row r="897" spans="2:74">
      <c r="B897" s="39"/>
      <c r="C897" s="3"/>
      <c r="D897" s="3" t="str">
        <f t="shared" si="575"/>
        <v/>
      </c>
      <c r="E897" s="40"/>
      <c r="F897" s="40"/>
      <c r="G897" s="40">
        <f t="shared" si="582"/>
        <v>0</v>
      </c>
      <c r="H897" s="3">
        <v>80</v>
      </c>
      <c r="I897" s="3" t="str">
        <f t="shared" si="576"/>
        <v>C U I T</v>
      </c>
      <c r="J897" s="33"/>
      <c r="K897" s="3"/>
      <c r="L897" s="41"/>
      <c r="M897" s="41"/>
      <c r="N897" s="41"/>
      <c r="O897" s="41"/>
      <c r="P897" s="41"/>
      <c r="Q897" s="41"/>
      <c r="R897" s="41"/>
      <c r="S897" s="41"/>
      <c r="T897" s="3" t="s">
        <v>645</v>
      </c>
      <c r="U897" s="3" t="str">
        <f t="shared" si="577"/>
        <v>PESOS ARGENTINOS</v>
      </c>
      <c r="V897" s="41">
        <v>1</v>
      </c>
      <c r="W897" s="41">
        <v>1</v>
      </c>
      <c r="X897" s="3">
        <v>0</v>
      </c>
      <c r="Y897" s="3" t="str">
        <f t="shared" si="578"/>
        <v>NO CORRESPONDE</v>
      </c>
      <c r="Z897" s="3"/>
      <c r="AA897" s="39" t="str">
        <f t="shared" si="583"/>
        <v/>
      </c>
      <c r="AC897" s="46"/>
      <c r="AD897" s="7"/>
      <c r="AE897" s="3" t="str">
        <f t="shared" si="579"/>
        <v/>
      </c>
      <c r="AF897" s="47">
        <f t="shared" si="615"/>
        <v>0</v>
      </c>
      <c r="AG897" s="46"/>
      <c r="AH897" s="7"/>
      <c r="AI897" s="3" t="str">
        <f t="shared" si="580"/>
        <v/>
      </c>
      <c r="AJ897" s="47">
        <f t="shared" si="616"/>
        <v>0</v>
      </c>
      <c r="AK897" s="53">
        <f t="shared" si="617"/>
        <v>0</v>
      </c>
      <c r="AL897" s="53">
        <f t="shared" si="618"/>
        <v>0</v>
      </c>
      <c r="AN897" s="56">
        <f t="shared" si="581"/>
        <v>0</v>
      </c>
      <c r="AP897" t="str">
        <f t="shared" si="584"/>
        <v/>
      </c>
      <c r="AQ897" t="str">
        <f t="shared" si="585"/>
        <v/>
      </c>
      <c r="AR897" t="str">
        <f t="shared" si="586"/>
        <v/>
      </c>
      <c r="AS897" t="str">
        <f t="shared" si="587"/>
        <v/>
      </c>
      <c r="AT897" t="str">
        <f t="shared" si="588"/>
        <v/>
      </c>
      <c r="AU897" t="str">
        <f t="shared" si="589"/>
        <v>80</v>
      </c>
      <c r="AV897" t="str">
        <f t="shared" si="590"/>
        <v/>
      </c>
      <c r="AW897" t="str">
        <f t="shared" si="591"/>
        <v xml:space="preserve">                              </v>
      </c>
      <c r="AX897" t="str">
        <f t="shared" si="592"/>
        <v>000000000000000</v>
      </c>
      <c r="AY897" t="str">
        <f t="shared" si="593"/>
        <v>000000000000000</v>
      </c>
      <c r="AZ897" t="str">
        <f t="shared" si="594"/>
        <v>000000000000000</v>
      </c>
      <c r="BA897" t="str">
        <f t="shared" si="595"/>
        <v>000000000000000</v>
      </c>
      <c r="BB897" t="str">
        <f t="shared" si="596"/>
        <v>000000000000000</v>
      </c>
      <c r="BC897" t="str">
        <f t="shared" si="597"/>
        <v>000000000000000</v>
      </c>
      <c r="BD897" t="str">
        <f t="shared" si="598"/>
        <v>000000000000000</v>
      </c>
      <c r="BE897" t="str">
        <f t="shared" si="599"/>
        <v>000000000000000</v>
      </c>
      <c r="BF897" t="str">
        <f t="shared" si="600"/>
        <v>PES</v>
      </c>
      <c r="BG897" t="str">
        <f t="shared" si="601"/>
        <v>0001000000</v>
      </c>
      <c r="BH897">
        <f t="shared" si="602"/>
        <v>1</v>
      </c>
      <c r="BI897" t="str">
        <f t="shared" si="603"/>
        <v xml:space="preserve"> </v>
      </c>
      <c r="BJ897" t="str">
        <f t="shared" si="604"/>
        <v>000000000000000</v>
      </c>
      <c r="BK897" t="str">
        <f t="shared" si="605"/>
        <v/>
      </c>
      <c r="BL897" t="str">
        <f t="shared" si="606"/>
        <v/>
      </c>
      <c r="BM897" t="str">
        <f t="shared" si="607"/>
        <v/>
      </c>
      <c r="BN897" t="str">
        <f t="shared" si="608"/>
        <v/>
      </c>
      <c r="BO897" t="str">
        <f t="shared" si="609"/>
        <v/>
      </c>
      <c r="BP897" t="str">
        <f t="shared" si="610"/>
        <v/>
      </c>
      <c r="BQ897" t="str">
        <f t="shared" si="611"/>
        <v/>
      </c>
      <c r="BR897" t="str">
        <f t="shared" si="612"/>
        <v/>
      </c>
      <c r="BS897" s="22" t="str">
        <f ca="1">IF(BT897="","",MAX($BS$5:INDIRECT(ADDRESS(ROW()-1,COLUMN())))+1)</f>
        <v/>
      </c>
      <c r="BT897" s="22" t="str">
        <f t="shared" si="613"/>
        <v/>
      </c>
      <c r="BU897" s="22" t="str">
        <f ca="1">IF(BV897="","",MAX($BU$5:INDIRECT(ADDRESS(ROW()-1,COLUMN())))+1)</f>
        <v/>
      </c>
      <c r="BV897" s="22" t="str">
        <f t="shared" si="614"/>
        <v/>
      </c>
    </row>
    <row r="898" spans="2:74">
      <c r="B898" s="39"/>
      <c r="C898" s="3"/>
      <c r="D898" s="3" t="str">
        <f t="shared" si="575"/>
        <v/>
      </c>
      <c r="E898" s="40"/>
      <c r="F898" s="40"/>
      <c r="G898" s="40">
        <f t="shared" si="582"/>
        <v>0</v>
      </c>
      <c r="H898" s="3">
        <v>80</v>
      </c>
      <c r="I898" s="3" t="str">
        <f t="shared" si="576"/>
        <v>C U I T</v>
      </c>
      <c r="J898" s="33"/>
      <c r="K898" s="3"/>
      <c r="L898" s="41"/>
      <c r="M898" s="41"/>
      <c r="N898" s="41"/>
      <c r="O898" s="41"/>
      <c r="P898" s="41"/>
      <c r="Q898" s="41"/>
      <c r="R898" s="41"/>
      <c r="S898" s="41"/>
      <c r="T898" s="3" t="s">
        <v>645</v>
      </c>
      <c r="U898" s="3" t="str">
        <f t="shared" si="577"/>
        <v>PESOS ARGENTINOS</v>
      </c>
      <c r="V898" s="41">
        <v>1</v>
      </c>
      <c r="W898" s="41">
        <v>1</v>
      </c>
      <c r="X898" s="3">
        <v>0</v>
      </c>
      <c r="Y898" s="3" t="str">
        <f t="shared" si="578"/>
        <v>NO CORRESPONDE</v>
      </c>
      <c r="Z898" s="3"/>
      <c r="AA898" s="39" t="str">
        <f t="shared" si="583"/>
        <v/>
      </c>
      <c r="AC898" s="46"/>
      <c r="AD898" s="7"/>
      <c r="AE898" s="3" t="str">
        <f t="shared" si="579"/>
        <v/>
      </c>
      <c r="AF898" s="47">
        <f t="shared" si="615"/>
        <v>0</v>
      </c>
      <c r="AG898" s="46"/>
      <c r="AH898" s="7"/>
      <c r="AI898" s="3" t="str">
        <f t="shared" si="580"/>
        <v/>
      </c>
      <c r="AJ898" s="47">
        <f t="shared" si="616"/>
        <v>0</v>
      </c>
      <c r="AK898" s="53">
        <f t="shared" si="617"/>
        <v>0</v>
      </c>
      <c r="AL898" s="53">
        <f t="shared" si="618"/>
        <v>0</v>
      </c>
      <c r="AN898" s="56">
        <f t="shared" si="581"/>
        <v>0</v>
      </c>
      <c r="AP898" t="str">
        <f t="shared" si="584"/>
        <v/>
      </c>
      <c r="AQ898" t="str">
        <f t="shared" si="585"/>
        <v/>
      </c>
      <c r="AR898" t="str">
        <f t="shared" si="586"/>
        <v/>
      </c>
      <c r="AS898" t="str">
        <f t="shared" si="587"/>
        <v/>
      </c>
      <c r="AT898" t="str">
        <f t="shared" si="588"/>
        <v/>
      </c>
      <c r="AU898" t="str">
        <f t="shared" si="589"/>
        <v>80</v>
      </c>
      <c r="AV898" t="str">
        <f t="shared" si="590"/>
        <v/>
      </c>
      <c r="AW898" t="str">
        <f t="shared" si="591"/>
        <v xml:space="preserve">                              </v>
      </c>
      <c r="AX898" t="str">
        <f t="shared" si="592"/>
        <v>000000000000000</v>
      </c>
      <c r="AY898" t="str">
        <f t="shared" si="593"/>
        <v>000000000000000</v>
      </c>
      <c r="AZ898" t="str">
        <f t="shared" si="594"/>
        <v>000000000000000</v>
      </c>
      <c r="BA898" t="str">
        <f t="shared" si="595"/>
        <v>000000000000000</v>
      </c>
      <c r="BB898" t="str">
        <f t="shared" si="596"/>
        <v>000000000000000</v>
      </c>
      <c r="BC898" t="str">
        <f t="shared" si="597"/>
        <v>000000000000000</v>
      </c>
      <c r="BD898" t="str">
        <f t="shared" si="598"/>
        <v>000000000000000</v>
      </c>
      <c r="BE898" t="str">
        <f t="shared" si="599"/>
        <v>000000000000000</v>
      </c>
      <c r="BF898" t="str">
        <f t="shared" si="600"/>
        <v>PES</v>
      </c>
      <c r="BG898" t="str">
        <f t="shared" si="601"/>
        <v>0001000000</v>
      </c>
      <c r="BH898">
        <f t="shared" si="602"/>
        <v>1</v>
      </c>
      <c r="BI898" t="str">
        <f t="shared" si="603"/>
        <v xml:space="preserve"> </v>
      </c>
      <c r="BJ898" t="str">
        <f t="shared" si="604"/>
        <v>000000000000000</v>
      </c>
      <c r="BK898" t="str">
        <f t="shared" si="605"/>
        <v/>
      </c>
      <c r="BL898" t="str">
        <f t="shared" si="606"/>
        <v/>
      </c>
      <c r="BM898" t="str">
        <f t="shared" si="607"/>
        <v/>
      </c>
      <c r="BN898" t="str">
        <f t="shared" si="608"/>
        <v/>
      </c>
      <c r="BO898" t="str">
        <f t="shared" si="609"/>
        <v/>
      </c>
      <c r="BP898" t="str">
        <f t="shared" si="610"/>
        <v/>
      </c>
      <c r="BQ898" t="str">
        <f t="shared" si="611"/>
        <v/>
      </c>
      <c r="BR898" t="str">
        <f t="shared" si="612"/>
        <v/>
      </c>
      <c r="BS898" s="22" t="str">
        <f ca="1">IF(BT898="","",MAX($BS$5:INDIRECT(ADDRESS(ROW()-1,COLUMN())))+1)</f>
        <v/>
      </c>
      <c r="BT898" s="22" t="str">
        <f t="shared" si="613"/>
        <v/>
      </c>
      <c r="BU898" s="22" t="str">
        <f ca="1">IF(BV898="","",MAX($BU$5:INDIRECT(ADDRESS(ROW()-1,COLUMN())))+1)</f>
        <v/>
      </c>
      <c r="BV898" s="22" t="str">
        <f t="shared" si="614"/>
        <v/>
      </c>
    </row>
    <row r="899" spans="2:74">
      <c r="B899" s="39"/>
      <c r="C899" s="3"/>
      <c r="D899" s="3" t="str">
        <f t="shared" si="575"/>
        <v/>
      </c>
      <c r="E899" s="40"/>
      <c r="F899" s="40"/>
      <c r="G899" s="40">
        <f t="shared" si="582"/>
        <v>0</v>
      </c>
      <c r="H899" s="3">
        <v>80</v>
      </c>
      <c r="I899" s="3" t="str">
        <f t="shared" si="576"/>
        <v>C U I T</v>
      </c>
      <c r="J899" s="33"/>
      <c r="K899" s="3"/>
      <c r="L899" s="41"/>
      <c r="M899" s="41"/>
      <c r="N899" s="41"/>
      <c r="O899" s="41"/>
      <c r="P899" s="41"/>
      <c r="Q899" s="41"/>
      <c r="R899" s="41"/>
      <c r="S899" s="41"/>
      <c r="T899" s="3" t="s">
        <v>645</v>
      </c>
      <c r="U899" s="3" t="str">
        <f t="shared" si="577"/>
        <v>PESOS ARGENTINOS</v>
      </c>
      <c r="V899" s="41">
        <v>1</v>
      </c>
      <c r="W899" s="41">
        <v>1</v>
      </c>
      <c r="X899" s="3">
        <v>0</v>
      </c>
      <c r="Y899" s="3" t="str">
        <f t="shared" si="578"/>
        <v>NO CORRESPONDE</v>
      </c>
      <c r="Z899" s="3"/>
      <c r="AA899" s="39" t="str">
        <f t="shared" si="583"/>
        <v/>
      </c>
      <c r="AC899" s="46"/>
      <c r="AD899" s="7"/>
      <c r="AE899" s="3" t="str">
        <f t="shared" si="579"/>
        <v/>
      </c>
      <c r="AF899" s="47">
        <f t="shared" si="615"/>
        <v>0</v>
      </c>
      <c r="AG899" s="46"/>
      <c r="AH899" s="7"/>
      <c r="AI899" s="3" t="str">
        <f t="shared" si="580"/>
        <v/>
      </c>
      <c r="AJ899" s="47">
        <f t="shared" si="616"/>
        <v>0</v>
      </c>
      <c r="AK899" s="53">
        <f t="shared" si="617"/>
        <v>0</v>
      </c>
      <c r="AL899" s="53">
        <f t="shared" si="618"/>
        <v>0</v>
      </c>
      <c r="AN899" s="56">
        <f t="shared" si="581"/>
        <v>0</v>
      </c>
      <c r="AP899" t="str">
        <f t="shared" si="584"/>
        <v/>
      </c>
      <c r="AQ899" t="str">
        <f t="shared" si="585"/>
        <v/>
      </c>
      <c r="AR899" t="str">
        <f t="shared" si="586"/>
        <v/>
      </c>
      <c r="AS899" t="str">
        <f t="shared" si="587"/>
        <v/>
      </c>
      <c r="AT899" t="str">
        <f t="shared" si="588"/>
        <v/>
      </c>
      <c r="AU899" t="str">
        <f t="shared" si="589"/>
        <v>80</v>
      </c>
      <c r="AV899" t="str">
        <f t="shared" si="590"/>
        <v/>
      </c>
      <c r="AW899" t="str">
        <f t="shared" si="591"/>
        <v xml:space="preserve">                              </v>
      </c>
      <c r="AX899" t="str">
        <f t="shared" si="592"/>
        <v>000000000000000</v>
      </c>
      <c r="AY899" t="str">
        <f t="shared" si="593"/>
        <v>000000000000000</v>
      </c>
      <c r="AZ899" t="str">
        <f t="shared" si="594"/>
        <v>000000000000000</v>
      </c>
      <c r="BA899" t="str">
        <f t="shared" si="595"/>
        <v>000000000000000</v>
      </c>
      <c r="BB899" t="str">
        <f t="shared" si="596"/>
        <v>000000000000000</v>
      </c>
      <c r="BC899" t="str">
        <f t="shared" si="597"/>
        <v>000000000000000</v>
      </c>
      <c r="BD899" t="str">
        <f t="shared" si="598"/>
        <v>000000000000000</v>
      </c>
      <c r="BE899" t="str">
        <f t="shared" si="599"/>
        <v>000000000000000</v>
      </c>
      <c r="BF899" t="str">
        <f t="shared" si="600"/>
        <v>PES</v>
      </c>
      <c r="BG899" t="str">
        <f t="shared" si="601"/>
        <v>0001000000</v>
      </c>
      <c r="BH899">
        <f t="shared" si="602"/>
        <v>1</v>
      </c>
      <c r="BI899" t="str">
        <f t="shared" si="603"/>
        <v xml:space="preserve"> </v>
      </c>
      <c r="BJ899" t="str">
        <f t="shared" si="604"/>
        <v>000000000000000</v>
      </c>
      <c r="BK899" t="str">
        <f t="shared" si="605"/>
        <v/>
      </c>
      <c r="BL899" t="str">
        <f t="shared" si="606"/>
        <v/>
      </c>
      <c r="BM899" t="str">
        <f t="shared" si="607"/>
        <v/>
      </c>
      <c r="BN899" t="str">
        <f t="shared" si="608"/>
        <v/>
      </c>
      <c r="BO899" t="str">
        <f t="shared" si="609"/>
        <v/>
      </c>
      <c r="BP899" t="str">
        <f t="shared" si="610"/>
        <v/>
      </c>
      <c r="BQ899" t="str">
        <f t="shared" si="611"/>
        <v/>
      </c>
      <c r="BR899" t="str">
        <f t="shared" si="612"/>
        <v/>
      </c>
      <c r="BS899" s="22" t="str">
        <f ca="1">IF(BT899="","",MAX($BS$5:INDIRECT(ADDRESS(ROW()-1,COLUMN())))+1)</f>
        <v/>
      </c>
      <c r="BT899" s="22" t="str">
        <f t="shared" si="613"/>
        <v/>
      </c>
      <c r="BU899" s="22" t="str">
        <f ca="1">IF(BV899="","",MAX($BU$5:INDIRECT(ADDRESS(ROW()-1,COLUMN())))+1)</f>
        <v/>
      </c>
      <c r="BV899" s="22" t="str">
        <f t="shared" si="614"/>
        <v/>
      </c>
    </row>
    <row r="900" spans="2:74">
      <c r="B900" s="39"/>
      <c r="C900" s="3"/>
      <c r="D900" s="3" t="str">
        <f t="shared" si="575"/>
        <v/>
      </c>
      <c r="E900" s="40"/>
      <c r="F900" s="40"/>
      <c r="G900" s="40">
        <f t="shared" si="582"/>
        <v>0</v>
      </c>
      <c r="H900" s="3">
        <v>80</v>
      </c>
      <c r="I900" s="3" t="str">
        <f t="shared" si="576"/>
        <v>C U I T</v>
      </c>
      <c r="J900" s="33"/>
      <c r="K900" s="3"/>
      <c r="L900" s="41"/>
      <c r="M900" s="41"/>
      <c r="N900" s="41"/>
      <c r="O900" s="41"/>
      <c r="P900" s="41"/>
      <c r="Q900" s="41"/>
      <c r="R900" s="41"/>
      <c r="S900" s="41"/>
      <c r="T900" s="3" t="s">
        <v>645</v>
      </c>
      <c r="U900" s="3" t="str">
        <f t="shared" si="577"/>
        <v>PESOS ARGENTINOS</v>
      </c>
      <c r="V900" s="41">
        <v>1</v>
      </c>
      <c r="W900" s="41">
        <v>1</v>
      </c>
      <c r="X900" s="3">
        <v>0</v>
      </c>
      <c r="Y900" s="3" t="str">
        <f t="shared" si="578"/>
        <v>NO CORRESPONDE</v>
      </c>
      <c r="Z900" s="3"/>
      <c r="AA900" s="39" t="str">
        <f t="shared" si="583"/>
        <v/>
      </c>
      <c r="AC900" s="46"/>
      <c r="AD900" s="7"/>
      <c r="AE900" s="3" t="str">
        <f t="shared" si="579"/>
        <v/>
      </c>
      <c r="AF900" s="47">
        <f t="shared" si="615"/>
        <v>0</v>
      </c>
      <c r="AG900" s="46"/>
      <c r="AH900" s="7"/>
      <c r="AI900" s="3" t="str">
        <f t="shared" si="580"/>
        <v/>
      </c>
      <c r="AJ900" s="47">
        <f t="shared" si="616"/>
        <v>0</v>
      </c>
      <c r="AK900" s="53">
        <f t="shared" si="617"/>
        <v>0</v>
      </c>
      <c r="AL900" s="53">
        <f t="shared" si="618"/>
        <v>0</v>
      </c>
      <c r="AN900" s="56">
        <f t="shared" si="581"/>
        <v>0</v>
      </c>
      <c r="AP900" t="str">
        <f t="shared" si="584"/>
        <v/>
      </c>
      <c r="AQ900" t="str">
        <f t="shared" si="585"/>
        <v/>
      </c>
      <c r="AR900" t="str">
        <f t="shared" si="586"/>
        <v/>
      </c>
      <c r="AS900" t="str">
        <f t="shared" si="587"/>
        <v/>
      </c>
      <c r="AT900" t="str">
        <f t="shared" si="588"/>
        <v/>
      </c>
      <c r="AU900" t="str">
        <f t="shared" si="589"/>
        <v>80</v>
      </c>
      <c r="AV900" t="str">
        <f t="shared" si="590"/>
        <v/>
      </c>
      <c r="AW900" t="str">
        <f t="shared" si="591"/>
        <v xml:space="preserve">                              </v>
      </c>
      <c r="AX900" t="str">
        <f t="shared" si="592"/>
        <v>000000000000000</v>
      </c>
      <c r="AY900" t="str">
        <f t="shared" si="593"/>
        <v>000000000000000</v>
      </c>
      <c r="AZ900" t="str">
        <f t="shared" si="594"/>
        <v>000000000000000</v>
      </c>
      <c r="BA900" t="str">
        <f t="shared" si="595"/>
        <v>000000000000000</v>
      </c>
      <c r="BB900" t="str">
        <f t="shared" si="596"/>
        <v>000000000000000</v>
      </c>
      <c r="BC900" t="str">
        <f t="shared" si="597"/>
        <v>000000000000000</v>
      </c>
      <c r="BD900" t="str">
        <f t="shared" si="598"/>
        <v>000000000000000</v>
      </c>
      <c r="BE900" t="str">
        <f t="shared" si="599"/>
        <v>000000000000000</v>
      </c>
      <c r="BF900" t="str">
        <f t="shared" si="600"/>
        <v>PES</v>
      </c>
      <c r="BG900" t="str">
        <f t="shared" si="601"/>
        <v>0001000000</v>
      </c>
      <c r="BH900">
        <f t="shared" si="602"/>
        <v>1</v>
      </c>
      <c r="BI900" t="str">
        <f t="shared" si="603"/>
        <v xml:space="preserve"> </v>
      </c>
      <c r="BJ900" t="str">
        <f t="shared" si="604"/>
        <v>000000000000000</v>
      </c>
      <c r="BK900" t="str">
        <f t="shared" si="605"/>
        <v/>
      </c>
      <c r="BL900" t="str">
        <f t="shared" si="606"/>
        <v/>
      </c>
      <c r="BM900" t="str">
        <f t="shared" si="607"/>
        <v/>
      </c>
      <c r="BN900" t="str">
        <f t="shared" si="608"/>
        <v/>
      </c>
      <c r="BO900" t="str">
        <f t="shared" si="609"/>
        <v/>
      </c>
      <c r="BP900" t="str">
        <f t="shared" si="610"/>
        <v/>
      </c>
      <c r="BQ900" t="str">
        <f t="shared" si="611"/>
        <v/>
      </c>
      <c r="BR900" t="str">
        <f t="shared" si="612"/>
        <v/>
      </c>
      <c r="BS900" s="22" t="str">
        <f ca="1">IF(BT900="","",MAX($BS$5:INDIRECT(ADDRESS(ROW()-1,COLUMN())))+1)</f>
        <v/>
      </c>
      <c r="BT900" s="22" t="str">
        <f t="shared" si="613"/>
        <v/>
      </c>
      <c r="BU900" s="22" t="str">
        <f ca="1">IF(BV900="","",MAX($BU$5:INDIRECT(ADDRESS(ROW()-1,COLUMN())))+1)</f>
        <v/>
      </c>
      <c r="BV900" s="22" t="str">
        <f t="shared" si="614"/>
        <v/>
      </c>
    </row>
    <row r="901" spans="2:74">
      <c r="B901" s="39"/>
      <c r="C901" s="3"/>
      <c r="D901" s="3" t="str">
        <f t="shared" si="575"/>
        <v/>
      </c>
      <c r="E901" s="40"/>
      <c r="F901" s="40"/>
      <c r="G901" s="40">
        <f t="shared" si="582"/>
        <v>0</v>
      </c>
      <c r="H901" s="3">
        <v>80</v>
      </c>
      <c r="I901" s="3" t="str">
        <f t="shared" si="576"/>
        <v>C U I T</v>
      </c>
      <c r="J901" s="33"/>
      <c r="K901" s="3"/>
      <c r="L901" s="41"/>
      <c r="M901" s="41"/>
      <c r="N901" s="41"/>
      <c r="O901" s="41"/>
      <c r="P901" s="41"/>
      <c r="Q901" s="41"/>
      <c r="R901" s="41"/>
      <c r="S901" s="41"/>
      <c r="T901" s="3" t="s">
        <v>645</v>
      </c>
      <c r="U901" s="3" t="str">
        <f t="shared" si="577"/>
        <v>PESOS ARGENTINOS</v>
      </c>
      <c r="V901" s="41">
        <v>1</v>
      </c>
      <c r="W901" s="41">
        <v>1</v>
      </c>
      <c r="X901" s="3">
        <v>0</v>
      </c>
      <c r="Y901" s="3" t="str">
        <f t="shared" si="578"/>
        <v>NO CORRESPONDE</v>
      </c>
      <c r="Z901" s="3"/>
      <c r="AA901" s="39" t="str">
        <f t="shared" si="583"/>
        <v/>
      </c>
      <c r="AC901" s="46"/>
      <c r="AD901" s="7"/>
      <c r="AE901" s="3" t="str">
        <f t="shared" si="579"/>
        <v/>
      </c>
      <c r="AF901" s="47">
        <f t="shared" si="615"/>
        <v>0</v>
      </c>
      <c r="AG901" s="46"/>
      <c r="AH901" s="7"/>
      <c r="AI901" s="3" t="str">
        <f t="shared" si="580"/>
        <v/>
      </c>
      <c r="AJ901" s="47">
        <f t="shared" si="616"/>
        <v>0</v>
      </c>
      <c r="AK901" s="53">
        <f t="shared" si="617"/>
        <v>0</v>
      </c>
      <c r="AL901" s="53">
        <f t="shared" si="618"/>
        <v>0</v>
      </c>
      <c r="AN901" s="56">
        <f t="shared" si="581"/>
        <v>0</v>
      </c>
      <c r="AP901" t="str">
        <f t="shared" si="584"/>
        <v/>
      </c>
      <c r="AQ901" t="str">
        <f t="shared" si="585"/>
        <v/>
      </c>
      <c r="AR901" t="str">
        <f t="shared" si="586"/>
        <v/>
      </c>
      <c r="AS901" t="str">
        <f t="shared" si="587"/>
        <v/>
      </c>
      <c r="AT901" t="str">
        <f t="shared" si="588"/>
        <v/>
      </c>
      <c r="AU901" t="str">
        <f t="shared" si="589"/>
        <v>80</v>
      </c>
      <c r="AV901" t="str">
        <f t="shared" si="590"/>
        <v/>
      </c>
      <c r="AW901" t="str">
        <f t="shared" si="591"/>
        <v xml:space="preserve">                              </v>
      </c>
      <c r="AX901" t="str">
        <f t="shared" si="592"/>
        <v>000000000000000</v>
      </c>
      <c r="AY901" t="str">
        <f t="shared" si="593"/>
        <v>000000000000000</v>
      </c>
      <c r="AZ901" t="str">
        <f t="shared" si="594"/>
        <v>000000000000000</v>
      </c>
      <c r="BA901" t="str">
        <f t="shared" si="595"/>
        <v>000000000000000</v>
      </c>
      <c r="BB901" t="str">
        <f t="shared" si="596"/>
        <v>000000000000000</v>
      </c>
      <c r="BC901" t="str">
        <f t="shared" si="597"/>
        <v>000000000000000</v>
      </c>
      <c r="BD901" t="str">
        <f t="shared" si="598"/>
        <v>000000000000000</v>
      </c>
      <c r="BE901" t="str">
        <f t="shared" si="599"/>
        <v>000000000000000</v>
      </c>
      <c r="BF901" t="str">
        <f t="shared" si="600"/>
        <v>PES</v>
      </c>
      <c r="BG901" t="str">
        <f t="shared" si="601"/>
        <v>0001000000</v>
      </c>
      <c r="BH901">
        <f t="shared" si="602"/>
        <v>1</v>
      </c>
      <c r="BI901" t="str">
        <f t="shared" si="603"/>
        <v xml:space="preserve"> </v>
      </c>
      <c r="BJ901" t="str">
        <f t="shared" si="604"/>
        <v>000000000000000</v>
      </c>
      <c r="BK901" t="str">
        <f t="shared" si="605"/>
        <v/>
      </c>
      <c r="BL901" t="str">
        <f t="shared" si="606"/>
        <v/>
      </c>
      <c r="BM901" t="str">
        <f t="shared" si="607"/>
        <v/>
      </c>
      <c r="BN901" t="str">
        <f t="shared" si="608"/>
        <v/>
      </c>
      <c r="BO901" t="str">
        <f t="shared" si="609"/>
        <v/>
      </c>
      <c r="BP901" t="str">
        <f t="shared" si="610"/>
        <v/>
      </c>
      <c r="BQ901" t="str">
        <f t="shared" si="611"/>
        <v/>
      </c>
      <c r="BR901" t="str">
        <f t="shared" si="612"/>
        <v/>
      </c>
      <c r="BS901" s="22" t="str">
        <f ca="1">IF(BT901="","",MAX($BS$5:INDIRECT(ADDRESS(ROW()-1,COLUMN())))+1)</f>
        <v/>
      </c>
      <c r="BT901" s="22" t="str">
        <f t="shared" si="613"/>
        <v/>
      </c>
      <c r="BU901" s="22" t="str">
        <f ca="1">IF(BV901="","",MAX($BU$5:INDIRECT(ADDRESS(ROW()-1,COLUMN())))+1)</f>
        <v/>
      </c>
      <c r="BV901" s="22" t="str">
        <f t="shared" si="614"/>
        <v/>
      </c>
    </row>
    <row r="902" spans="2:74">
      <c r="B902" s="39"/>
      <c r="C902" s="3"/>
      <c r="D902" s="3" t="str">
        <f t="shared" si="575"/>
        <v/>
      </c>
      <c r="E902" s="40"/>
      <c r="F902" s="40"/>
      <c r="G902" s="40">
        <f t="shared" si="582"/>
        <v>0</v>
      </c>
      <c r="H902" s="3">
        <v>80</v>
      </c>
      <c r="I902" s="3" t="str">
        <f t="shared" si="576"/>
        <v>C U I T</v>
      </c>
      <c r="J902" s="33"/>
      <c r="K902" s="3"/>
      <c r="L902" s="41"/>
      <c r="M902" s="41"/>
      <c r="N902" s="41"/>
      <c r="O902" s="41"/>
      <c r="P902" s="41"/>
      <c r="Q902" s="41"/>
      <c r="R902" s="41"/>
      <c r="S902" s="41"/>
      <c r="T902" s="3" t="s">
        <v>645</v>
      </c>
      <c r="U902" s="3" t="str">
        <f t="shared" si="577"/>
        <v>PESOS ARGENTINOS</v>
      </c>
      <c r="V902" s="41">
        <v>1</v>
      </c>
      <c r="W902" s="41">
        <v>1</v>
      </c>
      <c r="X902" s="3">
        <v>0</v>
      </c>
      <c r="Y902" s="3" t="str">
        <f t="shared" si="578"/>
        <v>NO CORRESPONDE</v>
      </c>
      <c r="Z902" s="3"/>
      <c r="AA902" s="39" t="str">
        <f t="shared" si="583"/>
        <v/>
      </c>
      <c r="AC902" s="46"/>
      <c r="AD902" s="7"/>
      <c r="AE902" s="3" t="str">
        <f t="shared" si="579"/>
        <v/>
      </c>
      <c r="AF902" s="47">
        <f t="shared" si="615"/>
        <v>0</v>
      </c>
      <c r="AG902" s="46"/>
      <c r="AH902" s="7"/>
      <c r="AI902" s="3" t="str">
        <f t="shared" si="580"/>
        <v/>
      </c>
      <c r="AJ902" s="47">
        <f t="shared" si="616"/>
        <v>0</v>
      </c>
      <c r="AK902" s="53">
        <f t="shared" si="617"/>
        <v>0</v>
      </c>
      <c r="AL902" s="53">
        <f t="shared" si="618"/>
        <v>0</v>
      </c>
      <c r="AN902" s="56">
        <f t="shared" si="581"/>
        <v>0</v>
      </c>
      <c r="AP902" t="str">
        <f t="shared" si="584"/>
        <v/>
      </c>
      <c r="AQ902" t="str">
        <f t="shared" si="585"/>
        <v/>
      </c>
      <c r="AR902" t="str">
        <f t="shared" si="586"/>
        <v/>
      </c>
      <c r="AS902" t="str">
        <f t="shared" si="587"/>
        <v/>
      </c>
      <c r="AT902" t="str">
        <f t="shared" si="588"/>
        <v/>
      </c>
      <c r="AU902" t="str">
        <f t="shared" si="589"/>
        <v>80</v>
      </c>
      <c r="AV902" t="str">
        <f t="shared" si="590"/>
        <v/>
      </c>
      <c r="AW902" t="str">
        <f t="shared" si="591"/>
        <v xml:space="preserve">                              </v>
      </c>
      <c r="AX902" t="str">
        <f t="shared" si="592"/>
        <v>000000000000000</v>
      </c>
      <c r="AY902" t="str">
        <f t="shared" si="593"/>
        <v>000000000000000</v>
      </c>
      <c r="AZ902" t="str">
        <f t="shared" si="594"/>
        <v>000000000000000</v>
      </c>
      <c r="BA902" t="str">
        <f t="shared" si="595"/>
        <v>000000000000000</v>
      </c>
      <c r="BB902" t="str">
        <f t="shared" si="596"/>
        <v>000000000000000</v>
      </c>
      <c r="BC902" t="str">
        <f t="shared" si="597"/>
        <v>000000000000000</v>
      </c>
      <c r="BD902" t="str">
        <f t="shared" si="598"/>
        <v>000000000000000</v>
      </c>
      <c r="BE902" t="str">
        <f t="shared" si="599"/>
        <v>000000000000000</v>
      </c>
      <c r="BF902" t="str">
        <f t="shared" si="600"/>
        <v>PES</v>
      </c>
      <c r="BG902" t="str">
        <f t="shared" si="601"/>
        <v>0001000000</v>
      </c>
      <c r="BH902">
        <f t="shared" si="602"/>
        <v>1</v>
      </c>
      <c r="BI902" t="str">
        <f t="shared" si="603"/>
        <v xml:space="preserve"> </v>
      </c>
      <c r="BJ902" t="str">
        <f t="shared" si="604"/>
        <v>000000000000000</v>
      </c>
      <c r="BK902" t="str">
        <f t="shared" si="605"/>
        <v/>
      </c>
      <c r="BL902" t="str">
        <f t="shared" si="606"/>
        <v/>
      </c>
      <c r="BM902" t="str">
        <f t="shared" si="607"/>
        <v/>
      </c>
      <c r="BN902" t="str">
        <f t="shared" si="608"/>
        <v/>
      </c>
      <c r="BO902" t="str">
        <f t="shared" si="609"/>
        <v/>
      </c>
      <c r="BP902" t="str">
        <f t="shared" si="610"/>
        <v/>
      </c>
      <c r="BQ902" t="str">
        <f t="shared" si="611"/>
        <v/>
      </c>
      <c r="BR902" t="str">
        <f t="shared" si="612"/>
        <v/>
      </c>
      <c r="BS902" s="22" t="str">
        <f ca="1">IF(BT902="","",MAX($BS$5:INDIRECT(ADDRESS(ROW()-1,COLUMN())))+1)</f>
        <v/>
      </c>
      <c r="BT902" s="22" t="str">
        <f t="shared" si="613"/>
        <v/>
      </c>
      <c r="BU902" s="22" t="str">
        <f ca="1">IF(BV902="","",MAX($BU$5:INDIRECT(ADDRESS(ROW()-1,COLUMN())))+1)</f>
        <v/>
      </c>
      <c r="BV902" s="22" t="str">
        <f t="shared" si="614"/>
        <v/>
      </c>
    </row>
    <row r="903" spans="2:74">
      <c r="B903" s="39"/>
      <c r="C903" s="3"/>
      <c r="D903" s="3" t="str">
        <f t="shared" ref="D903:D966" si="619">IFERROR(VLOOKUP(C903,T_CompVentas,2,FALSE),"")</f>
        <v/>
      </c>
      <c r="E903" s="40"/>
      <c r="F903" s="40"/>
      <c r="G903" s="40">
        <f t="shared" si="582"/>
        <v>0</v>
      </c>
      <c r="H903" s="3">
        <v>80</v>
      </c>
      <c r="I903" s="3" t="str">
        <f t="shared" ref="I903:I966" si="620">IFERROR(IF(H903="","",VLOOKUP(H903,T_Documentos,2,FALSE)),"")</f>
        <v>C U I T</v>
      </c>
      <c r="J903" s="33"/>
      <c r="K903" s="3"/>
      <c r="L903" s="41"/>
      <c r="M903" s="41"/>
      <c r="N903" s="41"/>
      <c r="O903" s="41"/>
      <c r="P903" s="41"/>
      <c r="Q903" s="41"/>
      <c r="R903" s="41"/>
      <c r="S903" s="41"/>
      <c r="T903" s="3" t="s">
        <v>645</v>
      </c>
      <c r="U903" s="3" t="str">
        <f t="shared" ref="U903:U966" si="621">IFERROR(VLOOKUP(T903,T_Monedas,2,FALSE),"")</f>
        <v>PESOS ARGENTINOS</v>
      </c>
      <c r="V903" s="41">
        <v>1</v>
      </c>
      <c r="W903" s="41">
        <v>1</v>
      </c>
      <c r="X903" s="3">
        <v>0</v>
      </c>
      <c r="Y903" s="3" t="str">
        <f t="shared" ref="Y903:Y966" si="622">VLOOKUP(X903,T_CodOperVentas,2,FALSE)</f>
        <v>NO CORRESPONDE</v>
      </c>
      <c r="Z903" s="3"/>
      <c r="AA903" s="39" t="str">
        <f t="shared" si="583"/>
        <v/>
      </c>
      <c r="AC903" s="46"/>
      <c r="AD903" s="7"/>
      <c r="AE903" s="3" t="str">
        <f t="shared" ref="AE903:AE966" si="623">IFERROR(IF(AD903="","",VLOOKUP(AD903,T_Alicuotas,2,FALSE)),"ERROR")</f>
        <v/>
      </c>
      <c r="AF903" s="47">
        <f t="shared" si="615"/>
        <v>0</v>
      </c>
      <c r="AG903" s="46"/>
      <c r="AH903" s="7"/>
      <c r="AI903" s="3" t="str">
        <f t="shared" ref="AI903:AI966" si="624">IFERROR(IF(AH903="","",VLOOKUP(AH903,T_Alicuotas,2,FALSE)),"ERROR")</f>
        <v/>
      </c>
      <c r="AJ903" s="47">
        <f t="shared" si="616"/>
        <v>0</v>
      </c>
      <c r="AK903" s="53">
        <f t="shared" si="617"/>
        <v>0</v>
      </c>
      <c r="AL903" s="53">
        <f t="shared" si="618"/>
        <v>0</v>
      </c>
      <c r="AN903" s="56">
        <f t="shared" ref="AN903:AN966" si="625">+L903-M903-N903-O903-P903-Q903-R903-S903-AC903-AF903-AG903-AJ903</f>
        <v>0</v>
      </c>
      <c r="AP903" t="str">
        <f t="shared" si="584"/>
        <v/>
      </c>
      <c r="AQ903" t="str">
        <f t="shared" si="585"/>
        <v/>
      </c>
      <c r="AR903" t="str">
        <f t="shared" si="586"/>
        <v/>
      </c>
      <c r="AS903" t="str">
        <f t="shared" si="587"/>
        <v/>
      </c>
      <c r="AT903" t="str">
        <f t="shared" si="588"/>
        <v/>
      </c>
      <c r="AU903" t="str">
        <f t="shared" si="589"/>
        <v>80</v>
      </c>
      <c r="AV903" t="str">
        <f t="shared" si="590"/>
        <v/>
      </c>
      <c r="AW903" t="str">
        <f t="shared" si="591"/>
        <v xml:space="preserve">                              </v>
      </c>
      <c r="AX903" t="str">
        <f t="shared" si="592"/>
        <v>000000000000000</v>
      </c>
      <c r="AY903" t="str">
        <f t="shared" si="593"/>
        <v>000000000000000</v>
      </c>
      <c r="AZ903" t="str">
        <f t="shared" si="594"/>
        <v>000000000000000</v>
      </c>
      <c r="BA903" t="str">
        <f t="shared" si="595"/>
        <v>000000000000000</v>
      </c>
      <c r="BB903" t="str">
        <f t="shared" si="596"/>
        <v>000000000000000</v>
      </c>
      <c r="BC903" t="str">
        <f t="shared" si="597"/>
        <v>000000000000000</v>
      </c>
      <c r="BD903" t="str">
        <f t="shared" si="598"/>
        <v>000000000000000</v>
      </c>
      <c r="BE903" t="str">
        <f t="shared" si="599"/>
        <v>000000000000000</v>
      </c>
      <c r="BF903" t="str">
        <f t="shared" si="600"/>
        <v>PES</v>
      </c>
      <c r="BG903" t="str">
        <f t="shared" si="601"/>
        <v>0001000000</v>
      </c>
      <c r="BH903">
        <f t="shared" si="602"/>
        <v>1</v>
      </c>
      <c r="BI903" t="str">
        <f t="shared" si="603"/>
        <v xml:space="preserve"> </v>
      </c>
      <c r="BJ903" t="str">
        <f t="shared" si="604"/>
        <v>000000000000000</v>
      </c>
      <c r="BK903" t="str">
        <f t="shared" si="605"/>
        <v/>
      </c>
      <c r="BL903" t="str">
        <f t="shared" si="606"/>
        <v/>
      </c>
      <c r="BM903" t="str">
        <f t="shared" si="607"/>
        <v/>
      </c>
      <c r="BN903" t="str">
        <f t="shared" si="608"/>
        <v/>
      </c>
      <c r="BO903" t="str">
        <f t="shared" si="609"/>
        <v/>
      </c>
      <c r="BP903" t="str">
        <f t="shared" si="610"/>
        <v/>
      </c>
      <c r="BQ903" t="str">
        <f t="shared" si="611"/>
        <v/>
      </c>
      <c r="BR903" t="str">
        <f t="shared" si="612"/>
        <v/>
      </c>
      <c r="BS903" s="22" t="str">
        <f ca="1">IF(BT903="","",MAX($BS$5:INDIRECT(ADDRESS(ROW()-1,COLUMN())))+1)</f>
        <v/>
      </c>
      <c r="BT903" s="22" t="str">
        <f t="shared" si="613"/>
        <v/>
      </c>
      <c r="BU903" s="22" t="str">
        <f ca="1">IF(BV903="","",MAX($BU$5:INDIRECT(ADDRESS(ROW()-1,COLUMN())))+1)</f>
        <v/>
      </c>
      <c r="BV903" s="22" t="str">
        <f t="shared" si="614"/>
        <v/>
      </c>
    </row>
    <row r="904" spans="2:74">
      <c r="B904" s="39"/>
      <c r="C904" s="3"/>
      <c r="D904" s="3" t="str">
        <f t="shared" si="619"/>
        <v/>
      </c>
      <c r="E904" s="40"/>
      <c r="F904" s="40"/>
      <c r="G904" s="40">
        <f t="shared" ref="G904:G967" si="626">+F904</f>
        <v>0</v>
      </c>
      <c r="H904" s="3">
        <v>80</v>
      </c>
      <c r="I904" s="3" t="str">
        <f t="shared" si="620"/>
        <v>C U I T</v>
      </c>
      <c r="J904" s="33"/>
      <c r="K904" s="3"/>
      <c r="L904" s="41"/>
      <c r="M904" s="41"/>
      <c r="N904" s="41"/>
      <c r="O904" s="41"/>
      <c r="P904" s="41"/>
      <c r="Q904" s="41"/>
      <c r="R904" s="41"/>
      <c r="S904" s="41"/>
      <c r="T904" s="3" t="s">
        <v>645</v>
      </c>
      <c r="U904" s="3" t="str">
        <f t="shared" si="621"/>
        <v>PESOS ARGENTINOS</v>
      </c>
      <c r="V904" s="41">
        <v>1</v>
      </c>
      <c r="W904" s="41">
        <v>1</v>
      </c>
      <c r="X904" s="3">
        <v>0</v>
      </c>
      <c r="Y904" s="3" t="str">
        <f t="shared" si="622"/>
        <v>NO CORRESPONDE</v>
      </c>
      <c r="Z904" s="3"/>
      <c r="AA904" s="39" t="str">
        <f t="shared" ref="AA904:AA967" si="627">IF(B904="","",B904)</f>
        <v/>
      </c>
      <c r="AC904" s="46"/>
      <c r="AD904" s="7"/>
      <c r="AE904" s="3" t="str">
        <f t="shared" si="623"/>
        <v/>
      </c>
      <c r="AF904" s="47">
        <f t="shared" si="615"/>
        <v>0</v>
      </c>
      <c r="AG904" s="46"/>
      <c r="AH904" s="7"/>
      <c r="AI904" s="3" t="str">
        <f t="shared" si="624"/>
        <v/>
      </c>
      <c r="AJ904" s="47">
        <f t="shared" si="616"/>
        <v>0</v>
      </c>
      <c r="AK904" s="53">
        <f t="shared" si="617"/>
        <v>0</v>
      </c>
      <c r="AL904" s="53">
        <f t="shared" si="618"/>
        <v>0</v>
      </c>
      <c r="AN904" s="56">
        <f t="shared" si="625"/>
        <v>0</v>
      </c>
      <c r="AP904" t="str">
        <f t="shared" ref="AP904:AP967" si="628">IF(B904="","",TEXT(B904,"yyyymmdd"))</f>
        <v/>
      </c>
      <c r="AQ904" t="str">
        <f t="shared" ref="AQ904:AQ967" si="629">IF(C904="","",TEXT(C904,"000"))</f>
        <v/>
      </c>
      <c r="AR904" t="str">
        <f t="shared" ref="AR904:AR967" si="630">TEXT(RIGHT(E904,4),"00000")</f>
        <v/>
      </c>
      <c r="AS904" t="str">
        <f t="shared" ref="AS904:AS967" si="631">TEXT(RIGHT(F904,8),"00000000000000000000")</f>
        <v/>
      </c>
      <c r="AT904" t="str">
        <f t="shared" ref="AT904:AT967" si="632">IF(C904="","",TEXT(RIGHT(VALUE(G904),8),"00000000000000000000"))</f>
        <v/>
      </c>
      <c r="AU904" t="str">
        <f t="shared" ref="AU904:AU967" si="633">TEXT(RIGHT(H904,4),"00")</f>
        <v>80</v>
      </c>
      <c r="AV904" t="str">
        <f t="shared" ref="AV904:AV967" si="634">TEXT(SUBSTITUTE(J904,"-",""),"00000000000000000000")</f>
        <v/>
      </c>
      <c r="AW904" t="str">
        <f t="shared" ref="AW904:AW967" si="635">IF(LEN(K904)&gt;30,LEFT(K904,30),K904&amp;REPT(" ",30-LEN(K904)))</f>
        <v xml:space="preserve">                              </v>
      </c>
      <c r="AX904" t="str">
        <f t="shared" ref="AX904:AX967" si="636">IF(L904&lt;0,SUBSTITUTE(TEXT(L904,"000000000000,00"),",",""),SUBSTITUTE(TEXT(L904,"0000000000000,00"),",",""))</f>
        <v>000000000000000</v>
      </c>
      <c r="AY904" t="str">
        <f t="shared" ref="AY904:AY967" si="637">IF(M904&lt;0,SUBSTITUTE(TEXT(M904,"000000000000,00"),",",""),SUBSTITUTE(TEXT(M904,"0000000000000,00"),",",""))</f>
        <v>000000000000000</v>
      </c>
      <c r="AZ904" t="str">
        <f t="shared" ref="AZ904:AZ967" si="638">IF(N904&lt;0,SUBSTITUTE(TEXT(N904,"000000000000,00"),",",""),SUBSTITUTE(TEXT(N904,"0000000000000,00"),",",""))</f>
        <v>000000000000000</v>
      </c>
      <c r="BA904" t="str">
        <f t="shared" ref="BA904:BA967" si="639">IF(O904&lt;0,SUBSTITUTE(TEXT(O904,"000000000000,00"),",",""),SUBSTITUTE(TEXT(O904,"0000000000000,00"),",",""))</f>
        <v>000000000000000</v>
      </c>
      <c r="BB904" t="str">
        <f t="shared" ref="BB904:BB967" si="640">IF(P904&lt;0,SUBSTITUTE(TEXT(P904,"000000000000,00"),",",""),SUBSTITUTE(TEXT(P904,"0000000000000,00"),",",""))</f>
        <v>000000000000000</v>
      </c>
      <c r="BC904" t="str">
        <f t="shared" ref="BC904:BC967" si="641">IF(Q904&lt;0,SUBSTITUTE(TEXT(Q904,"000000000000,00"),",",""),SUBSTITUTE(TEXT(Q904,"0000000000000,00"),",",""))</f>
        <v>000000000000000</v>
      </c>
      <c r="BD904" t="str">
        <f t="shared" ref="BD904:BD967" si="642">IF(R904&lt;0,SUBSTITUTE(TEXT(R904,"000000000000,00"),",",""),SUBSTITUTE(TEXT(R904,"0000000000000,00"),",",""))</f>
        <v>000000000000000</v>
      </c>
      <c r="BE904" t="str">
        <f t="shared" ref="BE904:BE967" si="643">IF(S904&lt;0,SUBSTITUTE(TEXT(S904,"000000000000,00"),",",""),SUBSTITUTE(TEXT(S904,"0000000000000,00"),",",""))</f>
        <v>000000000000000</v>
      </c>
      <c r="BF904" t="str">
        <f t="shared" ref="BF904:BF967" si="644">TEXT(T904,"000")</f>
        <v>PES</v>
      </c>
      <c r="BG904" t="str">
        <f t="shared" ref="BG904:BG967" si="645">IF(V904&lt;0,SUBSTITUTE(TEXT(V904,"000,000000"),",",""),SUBSTITUTE(TEXT(V904,"0000,000000"),",",""))</f>
        <v>0001000000</v>
      </c>
      <c r="BH904">
        <f t="shared" ref="BH904:BH967" si="646">W904</f>
        <v>1</v>
      </c>
      <c r="BI904" t="str">
        <f t="shared" ref="BI904:BI967" si="647">IF(X904=0," ",X904)</f>
        <v xml:space="preserve"> </v>
      </c>
      <c r="BJ904" t="str">
        <f t="shared" ref="BJ904:BJ967" si="648">IF(Z904&lt;0,SUBSTITUTE(TEXT(Z904,"000000000000,00"),",",""),SUBSTITUTE(TEXT(Z904,"0000000000000,00"),",",""))</f>
        <v>000000000000000</v>
      </c>
      <c r="BK904" t="str">
        <f t="shared" ref="BK904:BK967" si="649">IF(AA904="","",TEXT(AA904,"yyyymmdd"))</f>
        <v/>
      </c>
      <c r="BL904" t="str">
        <f t="shared" ref="BL904:BL967" si="650">IF(OR(AC904="",AC904=0),"",IF(AC904&lt;0,SUBSTITUTE(TEXT(AC904,"000000000000,00"),",",""),SUBSTITUTE(TEXT(AC904,"0000000000000,00"),",","")))</f>
        <v/>
      </c>
      <c r="BM904" t="str">
        <f t="shared" ref="BM904:BM967" si="651">IF(OR(AE904="",AE904=0),"",TEXT(AE904,"0000"))</f>
        <v/>
      </c>
      <c r="BN904" t="str">
        <f t="shared" ref="BN904:BN967" si="652">IF(OR(AF904="",AF904=0),"",IF(AF904&lt;0,SUBSTITUTE(TEXT(AF904,"000000000000,00"),",",""),SUBSTITUTE(TEXT(AF904,"0000000000000,00"),",","")))</f>
        <v/>
      </c>
      <c r="BO904" t="str">
        <f t="shared" ref="BO904:BO967" si="653">IF(OR(AG904="",AG904=0),"",IF(AG904&lt;0,SUBSTITUTE(TEXT(AG904,"000000000000,00"),",",""),SUBSTITUTE(TEXT(AG904,"0000000000000,00"),",","")))</f>
        <v/>
      </c>
      <c r="BP904" t="str">
        <f t="shared" ref="BP904:BP967" si="654">IF(OR(AI904="",AI904=0),"",TEXT(AI904,"0000"))</f>
        <v/>
      </c>
      <c r="BQ904" t="str">
        <f t="shared" ref="BQ904:BQ967" si="655">IF(OR(AJ904="",AJ904=0),"",IF(AJ904&lt;0,SUBSTITUTE(TEXT(AJ904,"000000000000,00"),",",""),SUBSTITUTE(TEXT(AJ904,"0000000000000,00"),",","")))</f>
        <v/>
      </c>
      <c r="BR904" t="str">
        <f t="shared" ref="BR904:BR967" si="656">IF(B904="","",AP904&amp;AQ904&amp;AR904&amp;AS904&amp;AT904&amp;AU904&amp;AV904&amp;AW904&amp;AX904&amp;AY904&amp;AZ904&amp;BA904&amp;BB904&amp;BC904&amp;BD904&amp;BE904&amp;BF904&amp;BG904&amp;BH904&amp;BI904&amp;BJ904&amp;BK904)</f>
        <v/>
      </c>
      <c r="BS904" s="22" t="str">
        <f ca="1">IF(BT904="","",MAX($BS$5:INDIRECT(ADDRESS(ROW()-1,COLUMN())))+1)</f>
        <v/>
      </c>
      <c r="BT904" s="22" t="str">
        <f t="shared" ref="BT904:BT967" si="657">IF(BL904="","",AQ904&amp;AR904&amp;AS904&amp;BL904&amp;BM904&amp;BN904)</f>
        <v/>
      </c>
      <c r="BU904" s="22" t="str">
        <f ca="1">IF(BV904="","",MAX($BU$5:INDIRECT(ADDRESS(ROW()-1,COLUMN())))+1)</f>
        <v/>
      </c>
      <c r="BV904" s="22" t="str">
        <f t="shared" ref="BV904:BV967" si="658">IF(BO904="","",AQ904&amp;AR904&amp;AS904&amp;BO904&amp;BP904&amp;BQ904)</f>
        <v/>
      </c>
    </row>
    <row r="905" spans="2:74">
      <c r="B905" s="39"/>
      <c r="C905" s="3"/>
      <c r="D905" s="3" t="str">
        <f t="shared" si="619"/>
        <v/>
      </c>
      <c r="E905" s="40"/>
      <c r="F905" s="40"/>
      <c r="G905" s="40">
        <f t="shared" si="626"/>
        <v>0</v>
      </c>
      <c r="H905" s="3">
        <v>80</v>
      </c>
      <c r="I905" s="3" t="str">
        <f t="shared" si="620"/>
        <v>C U I T</v>
      </c>
      <c r="J905" s="33"/>
      <c r="K905" s="3"/>
      <c r="L905" s="41"/>
      <c r="M905" s="41"/>
      <c r="N905" s="41"/>
      <c r="O905" s="41"/>
      <c r="P905" s="41"/>
      <c r="Q905" s="41"/>
      <c r="R905" s="41"/>
      <c r="S905" s="41"/>
      <c r="T905" s="3" t="s">
        <v>645</v>
      </c>
      <c r="U905" s="3" t="str">
        <f t="shared" si="621"/>
        <v>PESOS ARGENTINOS</v>
      </c>
      <c r="V905" s="41">
        <v>1</v>
      </c>
      <c r="W905" s="41">
        <v>1</v>
      </c>
      <c r="X905" s="3">
        <v>0</v>
      </c>
      <c r="Y905" s="3" t="str">
        <f t="shared" si="622"/>
        <v>NO CORRESPONDE</v>
      </c>
      <c r="Z905" s="3"/>
      <c r="AA905" s="39" t="str">
        <f t="shared" si="627"/>
        <v/>
      </c>
      <c r="AC905" s="46"/>
      <c r="AD905" s="7"/>
      <c r="AE905" s="3" t="str">
        <f t="shared" si="623"/>
        <v/>
      </c>
      <c r="AF905" s="47">
        <f t="shared" ref="AF905:AF968" si="659">ROUND(AC905*AD905/100,2)</f>
        <v>0</v>
      </c>
      <c r="AG905" s="46"/>
      <c r="AH905" s="7"/>
      <c r="AI905" s="3" t="str">
        <f t="shared" si="624"/>
        <v/>
      </c>
      <c r="AJ905" s="47">
        <f t="shared" ref="AJ905:AJ968" si="660">ROUND(AG905*AH905/100,2)</f>
        <v>0</v>
      </c>
      <c r="AK905" s="53">
        <f t="shared" ref="AK905:AK968" si="661">+AC905+AG905</f>
        <v>0</v>
      </c>
      <c r="AL905" s="53">
        <f t="shared" ref="AL905:AL968" si="662">+AF905+AJ905</f>
        <v>0</v>
      </c>
      <c r="AN905" s="56">
        <f t="shared" si="625"/>
        <v>0</v>
      </c>
      <c r="AP905" t="str">
        <f t="shared" si="628"/>
        <v/>
      </c>
      <c r="AQ905" t="str">
        <f t="shared" si="629"/>
        <v/>
      </c>
      <c r="AR905" t="str">
        <f t="shared" si="630"/>
        <v/>
      </c>
      <c r="AS905" t="str">
        <f t="shared" si="631"/>
        <v/>
      </c>
      <c r="AT905" t="str">
        <f t="shared" si="632"/>
        <v/>
      </c>
      <c r="AU905" t="str">
        <f t="shared" si="633"/>
        <v>80</v>
      </c>
      <c r="AV905" t="str">
        <f t="shared" si="634"/>
        <v/>
      </c>
      <c r="AW905" t="str">
        <f t="shared" si="635"/>
        <v xml:space="preserve">                              </v>
      </c>
      <c r="AX905" t="str">
        <f t="shared" si="636"/>
        <v>000000000000000</v>
      </c>
      <c r="AY905" t="str">
        <f t="shared" si="637"/>
        <v>000000000000000</v>
      </c>
      <c r="AZ905" t="str">
        <f t="shared" si="638"/>
        <v>000000000000000</v>
      </c>
      <c r="BA905" t="str">
        <f t="shared" si="639"/>
        <v>000000000000000</v>
      </c>
      <c r="BB905" t="str">
        <f t="shared" si="640"/>
        <v>000000000000000</v>
      </c>
      <c r="BC905" t="str">
        <f t="shared" si="641"/>
        <v>000000000000000</v>
      </c>
      <c r="BD905" t="str">
        <f t="shared" si="642"/>
        <v>000000000000000</v>
      </c>
      <c r="BE905" t="str">
        <f t="shared" si="643"/>
        <v>000000000000000</v>
      </c>
      <c r="BF905" t="str">
        <f t="shared" si="644"/>
        <v>PES</v>
      </c>
      <c r="BG905" t="str">
        <f t="shared" si="645"/>
        <v>0001000000</v>
      </c>
      <c r="BH905">
        <f t="shared" si="646"/>
        <v>1</v>
      </c>
      <c r="BI905" t="str">
        <f t="shared" si="647"/>
        <v xml:space="preserve"> </v>
      </c>
      <c r="BJ905" t="str">
        <f t="shared" si="648"/>
        <v>000000000000000</v>
      </c>
      <c r="BK905" t="str">
        <f t="shared" si="649"/>
        <v/>
      </c>
      <c r="BL905" t="str">
        <f t="shared" si="650"/>
        <v/>
      </c>
      <c r="BM905" t="str">
        <f t="shared" si="651"/>
        <v/>
      </c>
      <c r="BN905" t="str">
        <f t="shared" si="652"/>
        <v/>
      </c>
      <c r="BO905" t="str">
        <f t="shared" si="653"/>
        <v/>
      </c>
      <c r="BP905" t="str">
        <f t="shared" si="654"/>
        <v/>
      </c>
      <c r="BQ905" t="str">
        <f t="shared" si="655"/>
        <v/>
      </c>
      <c r="BR905" t="str">
        <f t="shared" si="656"/>
        <v/>
      </c>
      <c r="BS905" s="22" t="str">
        <f ca="1">IF(BT905="","",MAX($BS$5:INDIRECT(ADDRESS(ROW()-1,COLUMN())))+1)</f>
        <v/>
      </c>
      <c r="BT905" s="22" t="str">
        <f t="shared" si="657"/>
        <v/>
      </c>
      <c r="BU905" s="22" t="str">
        <f ca="1">IF(BV905="","",MAX($BU$5:INDIRECT(ADDRESS(ROW()-1,COLUMN())))+1)</f>
        <v/>
      </c>
      <c r="BV905" s="22" t="str">
        <f t="shared" si="658"/>
        <v/>
      </c>
    </row>
    <row r="906" spans="2:74">
      <c r="B906" s="39"/>
      <c r="C906" s="3"/>
      <c r="D906" s="3" t="str">
        <f t="shared" si="619"/>
        <v/>
      </c>
      <c r="E906" s="40"/>
      <c r="F906" s="40"/>
      <c r="G906" s="40">
        <f t="shared" si="626"/>
        <v>0</v>
      </c>
      <c r="H906" s="3">
        <v>80</v>
      </c>
      <c r="I906" s="3" t="str">
        <f t="shared" si="620"/>
        <v>C U I T</v>
      </c>
      <c r="J906" s="33"/>
      <c r="K906" s="3"/>
      <c r="L906" s="41"/>
      <c r="M906" s="41"/>
      <c r="N906" s="41"/>
      <c r="O906" s="41"/>
      <c r="P906" s="41"/>
      <c r="Q906" s="41"/>
      <c r="R906" s="41"/>
      <c r="S906" s="41"/>
      <c r="T906" s="3" t="s">
        <v>645</v>
      </c>
      <c r="U906" s="3" t="str">
        <f t="shared" si="621"/>
        <v>PESOS ARGENTINOS</v>
      </c>
      <c r="V906" s="41">
        <v>1</v>
      </c>
      <c r="W906" s="41">
        <v>1</v>
      </c>
      <c r="X906" s="3">
        <v>0</v>
      </c>
      <c r="Y906" s="3" t="str">
        <f t="shared" si="622"/>
        <v>NO CORRESPONDE</v>
      </c>
      <c r="Z906" s="3"/>
      <c r="AA906" s="39" t="str">
        <f t="shared" si="627"/>
        <v/>
      </c>
      <c r="AC906" s="46"/>
      <c r="AD906" s="7"/>
      <c r="AE906" s="3" t="str">
        <f t="shared" si="623"/>
        <v/>
      </c>
      <c r="AF906" s="47">
        <f t="shared" si="659"/>
        <v>0</v>
      </c>
      <c r="AG906" s="46"/>
      <c r="AH906" s="7"/>
      <c r="AI906" s="3" t="str">
        <f t="shared" si="624"/>
        <v/>
      </c>
      <c r="AJ906" s="47">
        <f t="shared" si="660"/>
        <v>0</v>
      </c>
      <c r="AK906" s="53">
        <f t="shared" si="661"/>
        <v>0</v>
      </c>
      <c r="AL906" s="53">
        <f t="shared" si="662"/>
        <v>0</v>
      </c>
      <c r="AN906" s="56">
        <f t="shared" si="625"/>
        <v>0</v>
      </c>
      <c r="AP906" t="str">
        <f t="shared" si="628"/>
        <v/>
      </c>
      <c r="AQ906" t="str">
        <f t="shared" si="629"/>
        <v/>
      </c>
      <c r="AR906" t="str">
        <f t="shared" si="630"/>
        <v/>
      </c>
      <c r="AS906" t="str">
        <f t="shared" si="631"/>
        <v/>
      </c>
      <c r="AT906" t="str">
        <f t="shared" si="632"/>
        <v/>
      </c>
      <c r="AU906" t="str">
        <f t="shared" si="633"/>
        <v>80</v>
      </c>
      <c r="AV906" t="str">
        <f t="shared" si="634"/>
        <v/>
      </c>
      <c r="AW906" t="str">
        <f t="shared" si="635"/>
        <v xml:space="preserve">                              </v>
      </c>
      <c r="AX906" t="str">
        <f t="shared" si="636"/>
        <v>000000000000000</v>
      </c>
      <c r="AY906" t="str">
        <f t="shared" si="637"/>
        <v>000000000000000</v>
      </c>
      <c r="AZ906" t="str">
        <f t="shared" si="638"/>
        <v>000000000000000</v>
      </c>
      <c r="BA906" t="str">
        <f t="shared" si="639"/>
        <v>000000000000000</v>
      </c>
      <c r="BB906" t="str">
        <f t="shared" si="640"/>
        <v>000000000000000</v>
      </c>
      <c r="BC906" t="str">
        <f t="shared" si="641"/>
        <v>000000000000000</v>
      </c>
      <c r="BD906" t="str">
        <f t="shared" si="642"/>
        <v>000000000000000</v>
      </c>
      <c r="BE906" t="str">
        <f t="shared" si="643"/>
        <v>000000000000000</v>
      </c>
      <c r="BF906" t="str">
        <f t="shared" si="644"/>
        <v>PES</v>
      </c>
      <c r="BG906" t="str">
        <f t="shared" si="645"/>
        <v>0001000000</v>
      </c>
      <c r="BH906">
        <f t="shared" si="646"/>
        <v>1</v>
      </c>
      <c r="BI906" t="str">
        <f t="shared" si="647"/>
        <v xml:space="preserve"> </v>
      </c>
      <c r="BJ906" t="str">
        <f t="shared" si="648"/>
        <v>000000000000000</v>
      </c>
      <c r="BK906" t="str">
        <f t="shared" si="649"/>
        <v/>
      </c>
      <c r="BL906" t="str">
        <f t="shared" si="650"/>
        <v/>
      </c>
      <c r="BM906" t="str">
        <f t="shared" si="651"/>
        <v/>
      </c>
      <c r="BN906" t="str">
        <f t="shared" si="652"/>
        <v/>
      </c>
      <c r="BO906" t="str">
        <f t="shared" si="653"/>
        <v/>
      </c>
      <c r="BP906" t="str">
        <f t="shared" si="654"/>
        <v/>
      </c>
      <c r="BQ906" t="str">
        <f t="shared" si="655"/>
        <v/>
      </c>
      <c r="BR906" t="str">
        <f t="shared" si="656"/>
        <v/>
      </c>
      <c r="BS906" s="22" t="str">
        <f ca="1">IF(BT906="","",MAX($BS$5:INDIRECT(ADDRESS(ROW()-1,COLUMN())))+1)</f>
        <v/>
      </c>
      <c r="BT906" s="22" t="str">
        <f t="shared" si="657"/>
        <v/>
      </c>
      <c r="BU906" s="22" t="str">
        <f ca="1">IF(BV906="","",MAX($BU$5:INDIRECT(ADDRESS(ROW()-1,COLUMN())))+1)</f>
        <v/>
      </c>
      <c r="BV906" s="22" t="str">
        <f t="shared" si="658"/>
        <v/>
      </c>
    </row>
    <row r="907" spans="2:74">
      <c r="B907" s="39"/>
      <c r="C907" s="3"/>
      <c r="D907" s="3" t="str">
        <f t="shared" si="619"/>
        <v/>
      </c>
      <c r="E907" s="40"/>
      <c r="F907" s="40"/>
      <c r="G907" s="40">
        <f t="shared" si="626"/>
        <v>0</v>
      </c>
      <c r="H907" s="3">
        <v>80</v>
      </c>
      <c r="I907" s="3" t="str">
        <f t="shared" si="620"/>
        <v>C U I T</v>
      </c>
      <c r="J907" s="33"/>
      <c r="K907" s="3"/>
      <c r="L907" s="41"/>
      <c r="M907" s="41"/>
      <c r="N907" s="41"/>
      <c r="O907" s="41"/>
      <c r="P907" s="41"/>
      <c r="Q907" s="41"/>
      <c r="R907" s="41"/>
      <c r="S907" s="41"/>
      <c r="T907" s="3" t="s">
        <v>645</v>
      </c>
      <c r="U907" s="3" t="str">
        <f t="shared" si="621"/>
        <v>PESOS ARGENTINOS</v>
      </c>
      <c r="V907" s="41">
        <v>1</v>
      </c>
      <c r="W907" s="41">
        <v>1</v>
      </c>
      <c r="X907" s="3">
        <v>0</v>
      </c>
      <c r="Y907" s="3" t="str">
        <f t="shared" si="622"/>
        <v>NO CORRESPONDE</v>
      </c>
      <c r="Z907" s="3"/>
      <c r="AA907" s="39" t="str">
        <f t="shared" si="627"/>
        <v/>
      </c>
      <c r="AC907" s="46"/>
      <c r="AD907" s="7"/>
      <c r="AE907" s="3" t="str">
        <f t="shared" si="623"/>
        <v/>
      </c>
      <c r="AF907" s="47">
        <f t="shared" si="659"/>
        <v>0</v>
      </c>
      <c r="AG907" s="46"/>
      <c r="AH907" s="7"/>
      <c r="AI907" s="3" t="str">
        <f t="shared" si="624"/>
        <v/>
      </c>
      <c r="AJ907" s="47">
        <f t="shared" si="660"/>
        <v>0</v>
      </c>
      <c r="AK907" s="53">
        <f t="shared" si="661"/>
        <v>0</v>
      </c>
      <c r="AL907" s="53">
        <f t="shared" si="662"/>
        <v>0</v>
      </c>
      <c r="AN907" s="56">
        <f t="shared" si="625"/>
        <v>0</v>
      </c>
      <c r="AP907" t="str">
        <f t="shared" si="628"/>
        <v/>
      </c>
      <c r="AQ907" t="str">
        <f t="shared" si="629"/>
        <v/>
      </c>
      <c r="AR907" t="str">
        <f t="shared" si="630"/>
        <v/>
      </c>
      <c r="AS907" t="str">
        <f t="shared" si="631"/>
        <v/>
      </c>
      <c r="AT907" t="str">
        <f t="shared" si="632"/>
        <v/>
      </c>
      <c r="AU907" t="str">
        <f t="shared" si="633"/>
        <v>80</v>
      </c>
      <c r="AV907" t="str">
        <f t="shared" si="634"/>
        <v/>
      </c>
      <c r="AW907" t="str">
        <f t="shared" si="635"/>
        <v xml:space="preserve">                              </v>
      </c>
      <c r="AX907" t="str">
        <f t="shared" si="636"/>
        <v>000000000000000</v>
      </c>
      <c r="AY907" t="str">
        <f t="shared" si="637"/>
        <v>000000000000000</v>
      </c>
      <c r="AZ907" t="str">
        <f t="shared" si="638"/>
        <v>000000000000000</v>
      </c>
      <c r="BA907" t="str">
        <f t="shared" si="639"/>
        <v>000000000000000</v>
      </c>
      <c r="BB907" t="str">
        <f t="shared" si="640"/>
        <v>000000000000000</v>
      </c>
      <c r="BC907" t="str">
        <f t="shared" si="641"/>
        <v>000000000000000</v>
      </c>
      <c r="BD907" t="str">
        <f t="shared" si="642"/>
        <v>000000000000000</v>
      </c>
      <c r="BE907" t="str">
        <f t="shared" si="643"/>
        <v>000000000000000</v>
      </c>
      <c r="BF907" t="str">
        <f t="shared" si="644"/>
        <v>PES</v>
      </c>
      <c r="BG907" t="str">
        <f t="shared" si="645"/>
        <v>0001000000</v>
      </c>
      <c r="BH907">
        <f t="shared" si="646"/>
        <v>1</v>
      </c>
      <c r="BI907" t="str">
        <f t="shared" si="647"/>
        <v xml:space="preserve"> </v>
      </c>
      <c r="BJ907" t="str">
        <f t="shared" si="648"/>
        <v>000000000000000</v>
      </c>
      <c r="BK907" t="str">
        <f t="shared" si="649"/>
        <v/>
      </c>
      <c r="BL907" t="str">
        <f t="shared" si="650"/>
        <v/>
      </c>
      <c r="BM907" t="str">
        <f t="shared" si="651"/>
        <v/>
      </c>
      <c r="BN907" t="str">
        <f t="shared" si="652"/>
        <v/>
      </c>
      <c r="BO907" t="str">
        <f t="shared" si="653"/>
        <v/>
      </c>
      <c r="BP907" t="str">
        <f t="shared" si="654"/>
        <v/>
      </c>
      <c r="BQ907" t="str">
        <f t="shared" si="655"/>
        <v/>
      </c>
      <c r="BR907" t="str">
        <f t="shared" si="656"/>
        <v/>
      </c>
      <c r="BS907" s="22" t="str">
        <f ca="1">IF(BT907="","",MAX($BS$5:INDIRECT(ADDRESS(ROW()-1,COLUMN())))+1)</f>
        <v/>
      </c>
      <c r="BT907" s="22" t="str">
        <f t="shared" si="657"/>
        <v/>
      </c>
      <c r="BU907" s="22" t="str">
        <f ca="1">IF(BV907="","",MAX($BU$5:INDIRECT(ADDRESS(ROW()-1,COLUMN())))+1)</f>
        <v/>
      </c>
      <c r="BV907" s="22" t="str">
        <f t="shared" si="658"/>
        <v/>
      </c>
    </row>
    <row r="908" spans="2:74">
      <c r="B908" s="39"/>
      <c r="C908" s="3"/>
      <c r="D908" s="3" t="str">
        <f t="shared" si="619"/>
        <v/>
      </c>
      <c r="E908" s="40"/>
      <c r="F908" s="40"/>
      <c r="G908" s="40">
        <f t="shared" si="626"/>
        <v>0</v>
      </c>
      <c r="H908" s="3">
        <v>80</v>
      </c>
      <c r="I908" s="3" t="str">
        <f t="shared" si="620"/>
        <v>C U I T</v>
      </c>
      <c r="J908" s="33"/>
      <c r="K908" s="3"/>
      <c r="L908" s="41"/>
      <c r="M908" s="41"/>
      <c r="N908" s="41"/>
      <c r="O908" s="41"/>
      <c r="P908" s="41"/>
      <c r="Q908" s="41"/>
      <c r="R908" s="41"/>
      <c r="S908" s="41"/>
      <c r="T908" s="3" t="s">
        <v>645</v>
      </c>
      <c r="U908" s="3" t="str">
        <f t="shared" si="621"/>
        <v>PESOS ARGENTINOS</v>
      </c>
      <c r="V908" s="41">
        <v>1</v>
      </c>
      <c r="W908" s="41">
        <v>1</v>
      </c>
      <c r="X908" s="3">
        <v>0</v>
      </c>
      <c r="Y908" s="3" t="str">
        <f t="shared" si="622"/>
        <v>NO CORRESPONDE</v>
      </c>
      <c r="Z908" s="3"/>
      <c r="AA908" s="39" t="str">
        <f t="shared" si="627"/>
        <v/>
      </c>
      <c r="AC908" s="46"/>
      <c r="AD908" s="7"/>
      <c r="AE908" s="3" t="str">
        <f t="shared" si="623"/>
        <v/>
      </c>
      <c r="AF908" s="47">
        <f t="shared" si="659"/>
        <v>0</v>
      </c>
      <c r="AG908" s="46"/>
      <c r="AH908" s="7"/>
      <c r="AI908" s="3" t="str">
        <f t="shared" si="624"/>
        <v/>
      </c>
      <c r="AJ908" s="47">
        <f t="shared" si="660"/>
        <v>0</v>
      </c>
      <c r="AK908" s="53">
        <f t="shared" si="661"/>
        <v>0</v>
      </c>
      <c r="AL908" s="53">
        <f t="shared" si="662"/>
        <v>0</v>
      </c>
      <c r="AN908" s="56">
        <f t="shared" si="625"/>
        <v>0</v>
      </c>
      <c r="AP908" t="str">
        <f t="shared" si="628"/>
        <v/>
      </c>
      <c r="AQ908" t="str">
        <f t="shared" si="629"/>
        <v/>
      </c>
      <c r="AR908" t="str">
        <f t="shared" si="630"/>
        <v/>
      </c>
      <c r="AS908" t="str">
        <f t="shared" si="631"/>
        <v/>
      </c>
      <c r="AT908" t="str">
        <f t="shared" si="632"/>
        <v/>
      </c>
      <c r="AU908" t="str">
        <f t="shared" si="633"/>
        <v>80</v>
      </c>
      <c r="AV908" t="str">
        <f t="shared" si="634"/>
        <v/>
      </c>
      <c r="AW908" t="str">
        <f t="shared" si="635"/>
        <v xml:space="preserve">                              </v>
      </c>
      <c r="AX908" t="str">
        <f t="shared" si="636"/>
        <v>000000000000000</v>
      </c>
      <c r="AY908" t="str">
        <f t="shared" si="637"/>
        <v>000000000000000</v>
      </c>
      <c r="AZ908" t="str">
        <f t="shared" si="638"/>
        <v>000000000000000</v>
      </c>
      <c r="BA908" t="str">
        <f t="shared" si="639"/>
        <v>000000000000000</v>
      </c>
      <c r="BB908" t="str">
        <f t="shared" si="640"/>
        <v>000000000000000</v>
      </c>
      <c r="BC908" t="str">
        <f t="shared" si="641"/>
        <v>000000000000000</v>
      </c>
      <c r="BD908" t="str">
        <f t="shared" si="642"/>
        <v>000000000000000</v>
      </c>
      <c r="BE908" t="str">
        <f t="shared" si="643"/>
        <v>000000000000000</v>
      </c>
      <c r="BF908" t="str">
        <f t="shared" si="644"/>
        <v>PES</v>
      </c>
      <c r="BG908" t="str">
        <f t="shared" si="645"/>
        <v>0001000000</v>
      </c>
      <c r="BH908">
        <f t="shared" si="646"/>
        <v>1</v>
      </c>
      <c r="BI908" t="str">
        <f t="shared" si="647"/>
        <v xml:space="preserve"> </v>
      </c>
      <c r="BJ908" t="str">
        <f t="shared" si="648"/>
        <v>000000000000000</v>
      </c>
      <c r="BK908" t="str">
        <f t="shared" si="649"/>
        <v/>
      </c>
      <c r="BL908" t="str">
        <f t="shared" si="650"/>
        <v/>
      </c>
      <c r="BM908" t="str">
        <f t="shared" si="651"/>
        <v/>
      </c>
      <c r="BN908" t="str">
        <f t="shared" si="652"/>
        <v/>
      </c>
      <c r="BO908" t="str">
        <f t="shared" si="653"/>
        <v/>
      </c>
      <c r="BP908" t="str">
        <f t="shared" si="654"/>
        <v/>
      </c>
      <c r="BQ908" t="str">
        <f t="shared" si="655"/>
        <v/>
      </c>
      <c r="BR908" t="str">
        <f t="shared" si="656"/>
        <v/>
      </c>
      <c r="BS908" s="22" t="str">
        <f ca="1">IF(BT908="","",MAX($BS$5:INDIRECT(ADDRESS(ROW()-1,COLUMN())))+1)</f>
        <v/>
      </c>
      <c r="BT908" s="22" t="str">
        <f t="shared" si="657"/>
        <v/>
      </c>
      <c r="BU908" s="22" t="str">
        <f ca="1">IF(BV908="","",MAX($BU$5:INDIRECT(ADDRESS(ROW()-1,COLUMN())))+1)</f>
        <v/>
      </c>
      <c r="BV908" s="22" t="str">
        <f t="shared" si="658"/>
        <v/>
      </c>
    </row>
    <row r="909" spans="2:74">
      <c r="B909" s="39"/>
      <c r="C909" s="3"/>
      <c r="D909" s="3" t="str">
        <f t="shared" si="619"/>
        <v/>
      </c>
      <c r="E909" s="40"/>
      <c r="F909" s="40"/>
      <c r="G909" s="40">
        <f t="shared" si="626"/>
        <v>0</v>
      </c>
      <c r="H909" s="3">
        <v>80</v>
      </c>
      <c r="I909" s="3" t="str">
        <f t="shared" si="620"/>
        <v>C U I T</v>
      </c>
      <c r="J909" s="33"/>
      <c r="K909" s="3"/>
      <c r="L909" s="41"/>
      <c r="M909" s="41"/>
      <c r="N909" s="41"/>
      <c r="O909" s="41"/>
      <c r="P909" s="41"/>
      <c r="Q909" s="41"/>
      <c r="R909" s="41"/>
      <c r="S909" s="41"/>
      <c r="T909" s="3" t="s">
        <v>645</v>
      </c>
      <c r="U909" s="3" t="str">
        <f t="shared" si="621"/>
        <v>PESOS ARGENTINOS</v>
      </c>
      <c r="V909" s="41">
        <v>1</v>
      </c>
      <c r="W909" s="41">
        <v>1</v>
      </c>
      <c r="X909" s="3">
        <v>0</v>
      </c>
      <c r="Y909" s="3" t="str">
        <f t="shared" si="622"/>
        <v>NO CORRESPONDE</v>
      </c>
      <c r="Z909" s="3"/>
      <c r="AA909" s="39" t="str">
        <f t="shared" si="627"/>
        <v/>
      </c>
      <c r="AC909" s="46"/>
      <c r="AD909" s="7"/>
      <c r="AE909" s="3" t="str">
        <f t="shared" si="623"/>
        <v/>
      </c>
      <c r="AF909" s="47">
        <f t="shared" si="659"/>
        <v>0</v>
      </c>
      <c r="AG909" s="46"/>
      <c r="AH909" s="7"/>
      <c r="AI909" s="3" t="str">
        <f t="shared" si="624"/>
        <v/>
      </c>
      <c r="AJ909" s="47">
        <f t="shared" si="660"/>
        <v>0</v>
      </c>
      <c r="AK909" s="53">
        <f t="shared" si="661"/>
        <v>0</v>
      </c>
      <c r="AL909" s="53">
        <f t="shared" si="662"/>
        <v>0</v>
      </c>
      <c r="AN909" s="56">
        <f t="shared" si="625"/>
        <v>0</v>
      </c>
      <c r="AP909" t="str">
        <f t="shared" si="628"/>
        <v/>
      </c>
      <c r="AQ909" t="str">
        <f t="shared" si="629"/>
        <v/>
      </c>
      <c r="AR909" t="str">
        <f t="shared" si="630"/>
        <v/>
      </c>
      <c r="AS909" t="str">
        <f t="shared" si="631"/>
        <v/>
      </c>
      <c r="AT909" t="str">
        <f t="shared" si="632"/>
        <v/>
      </c>
      <c r="AU909" t="str">
        <f t="shared" si="633"/>
        <v>80</v>
      </c>
      <c r="AV909" t="str">
        <f t="shared" si="634"/>
        <v/>
      </c>
      <c r="AW909" t="str">
        <f t="shared" si="635"/>
        <v xml:space="preserve">                              </v>
      </c>
      <c r="AX909" t="str">
        <f t="shared" si="636"/>
        <v>000000000000000</v>
      </c>
      <c r="AY909" t="str">
        <f t="shared" si="637"/>
        <v>000000000000000</v>
      </c>
      <c r="AZ909" t="str">
        <f t="shared" si="638"/>
        <v>000000000000000</v>
      </c>
      <c r="BA909" t="str">
        <f t="shared" si="639"/>
        <v>000000000000000</v>
      </c>
      <c r="BB909" t="str">
        <f t="shared" si="640"/>
        <v>000000000000000</v>
      </c>
      <c r="BC909" t="str">
        <f t="shared" si="641"/>
        <v>000000000000000</v>
      </c>
      <c r="BD909" t="str">
        <f t="shared" si="642"/>
        <v>000000000000000</v>
      </c>
      <c r="BE909" t="str">
        <f t="shared" si="643"/>
        <v>000000000000000</v>
      </c>
      <c r="BF909" t="str">
        <f t="shared" si="644"/>
        <v>PES</v>
      </c>
      <c r="BG909" t="str">
        <f t="shared" si="645"/>
        <v>0001000000</v>
      </c>
      <c r="BH909">
        <f t="shared" si="646"/>
        <v>1</v>
      </c>
      <c r="BI909" t="str">
        <f t="shared" si="647"/>
        <v xml:space="preserve"> </v>
      </c>
      <c r="BJ909" t="str">
        <f t="shared" si="648"/>
        <v>000000000000000</v>
      </c>
      <c r="BK909" t="str">
        <f t="shared" si="649"/>
        <v/>
      </c>
      <c r="BL909" t="str">
        <f t="shared" si="650"/>
        <v/>
      </c>
      <c r="BM909" t="str">
        <f t="shared" si="651"/>
        <v/>
      </c>
      <c r="BN909" t="str">
        <f t="shared" si="652"/>
        <v/>
      </c>
      <c r="BO909" t="str">
        <f t="shared" si="653"/>
        <v/>
      </c>
      <c r="BP909" t="str">
        <f t="shared" si="654"/>
        <v/>
      </c>
      <c r="BQ909" t="str">
        <f t="shared" si="655"/>
        <v/>
      </c>
      <c r="BR909" t="str">
        <f t="shared" si="656"/>
        <v/>
      </c>
      <c r="BS909" s="22" t="str">
        <f ca="1">IF(BT909="","",MAX($BS$5:INDIRECT(ADDRESS(ROW()-1,COLUMN())))+1)</f>
        <v/>
      </c>
      <c r="BT909" s="22" t="str">
        <f t="shared" si="657"/>
        <v/>
      </c>
      <c r="BU909" s="22" t="str">
        <f ca="1">IF(BV909="","",MAX($BU$5:INDIRECT(ADDRESS(ROW()-1,COLUMN())))+1)</f>
        <v/>
      </c>
      <c r="BV909" s="22" t="str">
        <f t="shared" si="658"/>
        <v/>
      </c>
    </row>
    <row r="910" spans="2:74">
      <c r="B910" s="39"/>
      <c r="C910" s="3"/>
      <c r="D910" s="3" t="str">
        <f t="shared" si="619"/>
        <v/>
      </c>
      <c r="E910" s="40"/>
      <c r="F910" s="40"/>
      <c r="G910" s="40">
        <f t="shared" si="626"/>
        <v>0</v>
      </c>
      <c r="H910" s="3">
        <v>80</v>
      </c>
      <c r="I910" s="3" t="str">
        <f t="shared" si="620"/>
        <v>C U I T</v>
      </c>
      <c r="J910" s="33"/>
      <c r="K910" s="3"/>
      <c r="L910" s="41"/>
      <c r="M910" s="41"/>
      <c r="N910" s="41"/>
      <c r="O910" s="41"/>
      <c r="P910" s="41"/>
      <c r="Q910" s="41"/>
      <c r="R910" s="41"/>
      <c r="S910" s="41"/>
      <c r="T910" s="3" t="s">
        <v>645</v>
      </c>
      <c r="U910" s="3" t="str">
        <f t="shared" si="621"/>
        <v>PESOS ARGENTINOS</v>
      </c>
      <c r="V910" s="41">
        <v>1</v>
      </c>
      <c r="W910" s="41">
        <v>1</v>
      </c>
      <c r="X910" s="3">
        <v>0</v>
      </c>
      <c r="Y910" s="3" t="str">
        <f t="shared" si="622"/>
        <v>NO CORRESPONDE</v>
      </c>
      <c r="Z910" s="3"/>
      <c r="AA910" s="39" t="str">
        <f t="shared" si="627"/>
        <v/>
      </c>
      <c r="AC910" s="46"/>
      <c r="AD910" s="7"/>
      <c r="AE910" s="3" t="str">
        <f t="shared" si="623"/>
        <v/>
      </c>
      <c r="AF910" s="47">
        <f t="shared" si="659"/>
        <v>0</v>
      </c>
      <c r="AG910" s="46"/>
      <c r="AH910" s="7"/>
      <c r="AI910" s="3" t="str">
        <f t="shared" si="624"/>
        <v/>
      </c>
      <c r="AJ910" s="47">
        <f t="shared" si="660"/>
        <v>0</v>
      </c>
      <c r="AK910" s="53">
        <f t="shared" si="661"/>
        <v>0</v>
      </c>
      <c r="AL910" s="53">
        <f t="shared" si="662"/>
        <v>0</v>
      </c>
      <c r="AN910" s="56">
        <f t="shared" si="625"/>
        <v>0</v>
      </c>
      <c r="AP910" t="str">
        <f t="shared" si="628"/>
        <v/>
      </c>
      <c r="AQ910" t="str">
        <f t="shared" si="629"/>
        <v/>
      </c>
      <c r="AR910" t="str">
        <f t="shared" si="630"/>
        <v/>
      </c>
      <c r="AS910" t="str">
        <f t="shared" si="631"/>
        <v/>
      </c>
      <c r="AT910" t="str">
        <f t="shared" si="632"/>
        <v/>
      </c>
      <c r="AU910" t="str">
        <f t="shared" si="633"/>
        <v>80</v>
      </c>
      <c r="AV910" t="str">
        <f t="shared" si="634"/>
        <v/>
      </c>
      <c r="AW910" t="str">
        <f t="shared" si="635"/>
        <v xml:space="preserve">                              </v>
      </c>
      <c r="AX910" t="str">
        <f t="shared" si="636"/>
        <v>000000000000000</v>
      </c>
      <c r="AY910" t="str">
        <f t="shared" si="637"/>
        <v>000000000000000</v>
      </c>
      <c r="AZ910" t="str">
        <f t="shared" si="638"/>
        <v>000000000000000</v>
      </c>
      <c r="BA910" t="str">
        <f t="shared" si="639"/>
        <v>000000000000000</v>
      </c>
      <c r="BB910" t="str">
        <f t="shared" si="640"/>
        <v>000000000000000</v>
      </c>
      <c r="BC910" t="str">
        <f t="shared" si="641"/>
        <v>000000000000000</v>
      </c>
      <c r="BD910" t="str">
        <f t="shared" si="642"/>
        <v>000000000000000</v>
      </c>
      <c r="BE910" t="str">
        <f t="shared" si="643"/>
        <v>000000000000000</v>
      </c>
      <c r="BF910" t="str">
        <f t="shared" si="644"/>
        <v>PES</v>
      </c>
      <c r="BG910" t="str">
        <f t="shared" si="645"/>
        <v>0001000000</v>
      </c>
      <c r="BH910">
        <f t="shared" si="646"/>
        <v>1</v>
      </c>
      <c r="BI910" t="str">
        <f t="shared" si="647"/>
        <v xml:space="preserve"> </v>
      </c>
      <c r="BJ910" t="str">
        <f t="shared" si="648"/>
        <v>000000000000000</v>
      </c>
      <c r="BK910" t="str">
        <f t="shared" si="649"/>
        <v/>
      </c>
      <c r="BL910" t="str">
        <f t="shared" si="650"/>
        <v/>
      </c>
      <c r="BM910" t="str">
        <f t="shared" si="651"/>
        <v/>
      </c>
      <c r="BN910" t="str">
        <f t="shared" si="652"/>
        <v/>
      </c>
      <c r="BO910" t="str">
        <f t="shared" si="653"/>
        <v/>
      </c>
      <c r="BP910" t="str">
        <f t="shared" si="654"/>
        <v/>
      </c>
      <c r="BQ910" t="str">
        <f t="shared" si="655"/>
        <v/>
      </c>
      <c r="BR910" t="str">
        <f t="shared" si="656"/>
        <v/>
      </c>
      <c r="BS910" s="22" t="str">
        <f ca="1">IF(BT910="","",MAX($BS$5:INDIRECT(ADDRESS(ROW()-1,COLUMN())))+1)</f>
        <v/>
      </c>
      <c r="BT910" s="22" t="str">
        <f t="shared" si="657"/>
        <v/>
      </c>
      <c r="BU910" s="22" t="str">
        <f ca="1">IF(BV910="","",MAX($BU$5:INDIRECT(ADDRESS(ROW()-1,COLUMN())))+1)</f>
        <v/>
      </c>
      <c r="BV910" s="22" t="str">
        <f t="shared" si="658"/>
        <v/>
      </c>
    </row>
    <row r="911" spans="2:74">
      <c r="B911" s="39"/>
      <c r="C911" s="3"/>
      <c r="D911" s="3" t="str">
        <f t="shared" si="619"/>
        <v/>
      </c>
      <c r="E911" s="40"/>
      <c r="F911" s="40"/>
      <c r="G911" s="40">
        <f t="shared" si="626"/>
        <v>0</v>
      </c>
      <c r="H911" s="3">
        <v>80</v>
      </c>
      <c r="I911" s="3" t="str">
        <f t="shared" si="620"/>
        <v>C U I T</v>
      </c>
      <c r="J911" s="33"/>
      <c r="K911" s="3"/>
      <c r="L911" s="41"/>
      <c r="M911" s="41"/>
      <c r="N911" s="41"/>
      <c r="O911" s="41"/>
      <c r="P911" s="41"/>
      <c r="Q911" s="41"/>
      <c r="R911" s="41"/>
      <c r="S911" s="41"/>
      <c r="T911" s="3" t="s">
        <v>645</v>
      </c>
      <c r="U911" s="3" t="str">
        <f t="shared" si="621"/>
        <v>PESOS ARGENTINOS</v>
      </c>
      <c r="V911" s="41">
        <v>1</v>
      </c>
      <c r="W911" s="41">
        <v>1</v>
      </c>
      <c r="X911" s="3">
        <v>0</v>
      </c>
      <c r="Y911" s="3" t="str">
        <f t="shared" si="622"/>
        <v>NO CORRESPONDE</v>
      </c>
      <c r="Z911" s="3"/>
      <c r="AA911" s="39" t="str">
        <f t="shared" si="627"/>
        <v/>
      </c>
      <c r="AC911" s="46"/>
      <c r="AD911" s="7"/>
      <c r="AE911" s="3" t="str">
        <f t="shared" si="623"/>
        <v/>
      </c>
      <c r="AF911" s="47">
        <f t="shared" si="659"/>
        <v>0</v>
      </c>
      <c r="AG911" s="46"/>
      <c r="AH911" s="7"/>
      <c r="AI911" s="3" t="str">
        <f t="shared" si="624"/>
        <v/>
      </c>
      <c r="AJ911" s="47">
        <f t="shared" si="660"/>
        <v>0</v>
      </c>
      <c r="AK911" s="53">
        <f t="shared" si="661"/>
        <v>0</v>
      </c>
      <c r="AL911" s="53">
        <f t="shared" si="662"/>
        <v>0</v>
      </c>
      <c r="AN911" s="56">
        <f t="shared" si="625"/>
        <v>0</v>
      </c>
      <c r="AP911" t="str">
        <f t="shared" si="628"/>
        <v/>
      </c>
      <c r="AQ911" t="str">
        <f t="shared" si="629"/>
        <v/>
      </c>
      <c r="AR911" t="str">
        <f t="shared" si="630"/>
        <v/>
      </c>
      <c r="AS911" t="str">
        <f t="shared" si="631"/>
        <v/>
      </c>
      <c r="AT911" t="str">
        <f t="shared" si="632"/>
        <v/>
      </c>
      <c r="AU911" t="str">
        <f t="shared" si="633"/>
        <v>80</v>
      </c>
      <c r="AV911" t="str">
        <f t="shared" si="634"/>
        <v/>
      </c>
      <c r="AW911" t="str">
        <f t="shared" si="635"/>
        <v xml:space="preserve">                              </v>
      </c>
      <c r="AX911" t="str">
        <f t="shared" si="636"/>
        <v>000000000000000</v>
      </c>
      <c r="AY911" t="str">
        <f t="shared" si="637"/>
        <v>000000000000000</v>
      </c>
      <c r="AZ911" t="str">
        <f t="shared" si="638"/>
        <v>000000000000000</v>
      </c>
      <c r="BA911" t="str">
        <f t="shared" si="639"/>
        <v>000000000000000</v>
      </c>
      <c r="BB911" t="str">
        <f t="shared" si="640"/>
        <v>000000000000000</v>
      </c>
      <c r="BC911" t="str">
        <f t="shared" si="641"/>
        <v>000000000000000</v>
      </c>
      <c r="BD911" t="str">
        <f t="shared" si="642"/>
        <v>000000000000000</v>
      </c>
      <c r="BE911" t="str">
        <f t="shared" si="643"/>
        <v>000000000000000</v>
      </c>
      <c r="BF911" t="str">
        <f t="shared" si="644"/>
        <v>PES</v>
      </c>
      <c r="BG911" t="str">
        <f t="shared" si="645"/>
        <v>0001000000</v>
      </c>
      <c r="BH911">
        <f t="shared" si="646"/>
        <v>1</v>
      </c>
      <c r="BI911" t="str">
        <f t="shared" si="647"/>
        <v xml:space="preserve"> </v>
      </c>
      <c r="BJ911" t="str">
        <f t="shared" si="648"/>
        <v>000000000000000</v>
      </c>
      <c r="BK911" t="str">
        <f t="shared" si="649"/>
        <v/>
      </c>
      <c r="BL911" t="str">
        <f t="shared" si="650"/>
        <v/>
      </c>
      <c r="BM911" t="str">
        <f t="shared" si="651"/>
        <v/>
      </c>
      <c r="BN911" t="str">
        <f t="shared" si="652"/>
        <v/>
      </c>
      <c r="BO911" t="str">
        <f t="shared" si="653"/>
        <v/>
      </c>
      <c r="BP911" t="str">
        <f t="shared" si="654"/>
        <v/>
      </c>
      <c r="BQ911" t="str">
        <f t="shared" si="655"/>
        <v/>
      </c>
      <c r="BR911" t="str">
        <f t="shared" si="656"/>
        <v/>
      </c>
      <c r="BS911" s="22" t="str">
        <f ca="1">IF(BT911="","",MAX($BS$5:INDIRECT(ADDRESS(ROW()-1,COLUMN())))+1)</f>
        <v/>
      </c>
      <c r="BT911" s="22" t="str">
        <f t="shared" si="657"/>
        <v/>
      </c>
      <c r="BU911" s="22" t="str">
        <f ca="1">IF(BV911="","",MAX($BU$5:INDIRECT(ADDRESS(ROW()-1,COLUMN())))+1)</f>
        <v/>
      </c>
      <c r="BV911" s="22" t="str">
        <f t="shared" si="658"/>
        <v/>
      </c>
    </row>
    <row r="912" spans="2:74">
      <c r="B912" s="39"/>
      <c r="C912" s="3"/>
      <c r="D912" s="3" t="str">
        <f t="shared" si="619"/>
        <v/>
      </c>
      <c r="E912" s="40"/>
      <c r="F912" s="40"/>
      <c r="G912" s="40">
        <f t="shared" si="626"/>
        <v>0</v>
      </c>
      <c r="H912" s="3">
        <v>80</v>
      </c>
      <c r="I912" s="3" t="str">
        <f t="shared" si="620"/>
        <v>C U I T</v>
      </c>
      <c r="J912" s="33"/>
      <c r="K912" s="3"/>
      <c r="L912" s="41"/>
      <c r="M912" s="41"/>
      <c r="N912" s="41"/>
      <c r="O912" s="41"/>
      <c r="P912" s="41"/>
      <c r="Q912" s="41"/>
      <c r="R912" s="41"/>
      <c r="S912" s="41"/>
      <c r="T912" s="3" t="s">
        <v>645</v>
      </c>
      <c r="U912" s="3" t="str">
        <f t="shared" si="621"/>
        <v>PESOS ARGENTINOS</v>
      </c>
      <c r="V912" s="41">
        <v>1</v>
      </c>
      <c r="W912" s="41">
        <v>1</v>
      </c>
      <c r="X912" s="3">
        <v>0</v>
      </c>
      <c r="Y912" s="3" t="str">
        <f t="shared" si="622"/>
        <v>NO CORRESPONDE</v>
      </c>
      <c r="Z912" s="3"/>
      <c r="AA912" s="39" t="str">
        <f t="shared" si="627"/>
        <v/>
      </c>
      <c r="AC912" s="46"/>
      <c r="AD912" s="7"/>
      <c r="AE912" s="3" t="str">
        <f t="shared" si="623"/>
        <v/>
      </c>
      <c r="AF912" s="47">
        <f t="shared" si="659"/>
        <v>0</v>
      </c>
      <c r="AG912" s="46"/>
      <c r="AH912" s="7"/>
      <c r="AI912" s="3" t="str">
        <f t="shared" si="624"/>
        <v/>
      </c>
      <c r="AJ912" s="47">
        <f t="shared" si="660"/>
        <v>0</v>
      </c>
      <c r="AK912" s="53">
        <f t="shared" si="661"/>
        <v>0</v>
      </c>
      <c r="AL912" s="53">
        <f t="shared" si="662"/>
        <v>0</v>
      </c>
      <c r="AN912" s="56">
        <f t="shared" si="625"/>
        <v>0</v>
      </c>
      <c r="AP912" t="str">
        <f t="shared" si="628"/>
        <v/>
      </c>
      <c r="AQ912" t="str">
        <f t="shared" si="629"/>
        <v/>
      </c>
      <c r="AR912" t="str">
        <f t="shared" si="630"/>
        <v/>
      </c>
      <c r="AS912" t="str">
        <f t="shared" si="631"/>
        <v/>
      </c>
      <c r="AT912" t="str">
        <f t="shared" si="632"/>
        <v/>
      </c>
      <c r="AU912" t="str">
        <f t="shared" si="633"/>
        <v>80</v>
      </c>
      <c r="AV912" t="str">
        <f t="shared" si="634"/>
        <v/>
      </c>
      <c r="AW912" t="str">
        <f t="shared" si="635"/>
        <v xml:space="preserve">                              </v>
      </c>
      <c r="AX912" t="str">
        <f t="shared" si="636"/>
        <v>000000000000000</v>
      </c>
      <c r="AY912" t="str">
        <f t="shared" si="637"/>
        <v>000000000000000</v>
      </c>
      <c r="AZ912" t="str">
        <f t="shared" si="638"/>
        <v>000000000000000</v>
      </c>
      <c r="BA912" t="str">
        <f t="shared" si="639"/>
        <v>000000000000000</v>
      </c>
      <c r="BB912" t="str">
        <f t="shared" si="640"/>
        <v>000000000000000</v>
      </c>
      <c r="BC912" t="str">
        <f t="shared" si="641"/>
        <v>000000000000000</v>
      </c>
      <c r="BD912" t="str">
        <f t="shared" si="642"/>
        <v>000000000000000</v>
      </c>
      <c r="BE912" t="str">
        <f t="shared" si="643"/>
        <v>000000000000000</v>
      </c>
      <c r="BF912" t="str">
        <f t="shared" si="644"/>
        <v>PES</v>
      </c>
      <c r="BG912" t="str">
        <f t="shared" si="645"/>
        <v>0001000000</v>
      </c>
      <c r="BH912">
        <f t="shared" si="646"/>
        <v>1</v>
      </c>
      <c r="BI912" t="str">
        <f t="shared" si="647"/>
        <v xml:space="preserve"> </v>
      </c>
      <c r="BJ912" t="str">
        <f t="shared" si="648"/>
        <v>000000000000000</v>
      </c>
      <c r="BK912" t="str">
        <f t="shared" si="649"/>
        <v/>
      </c>
      <c r="BL912" t="str">
        <f t="shared" si="650"/>
        <v/>
      </c>
      <c r="BM912" t="str">
        <f t="shared" si="651"/>
        <v/>
      </c>
      <c r="BN912" t="str">
        <f t="shared" si="652"/>
        <v/>
      </c>
      <c r="BO912" t="str">
        <f t="shared" si="653"/>
        <v/>
      </c>
      <c r="BP912" t="str">
        <f t="shared" si="654"/>
        <v/>
      </c>
      <c r="BQ912" t="str">
        <f t="shared" si="655"/>
        <v/>
      </c>
      <c r="BR912" t="str">
        <f t="shared" si="656"/>
        <v/>
      </c>
      <c r="BS912" s="22" t="str">
        <f ca="1">IF(BT912="","",MAX($BS$5:INDIRECT(ADDRESS(ROW()-1,COLUMN())))+1)</f>
        <v/>
      </c>
      <c r="BT912" s="22" t="str">
        <f t="shared" si="657"/>
        <v/>
      </c>
      <c r="BU912" s="22" t="str">
        <f ca="1">IF(BV912="","",MAX($BU$5:INDIRECT(ADDRESS(ROW()-1,COLUMN())))+1)</f>
        <v/>
      </c>
      <c r="BV912" s="22" t="str">
        <f t="shared" si="658"/>
        <v/>
      </c>
    </row>
    <row r="913" spans="2:74">
      <c r="B913" s="39"/>
      <c r="C913" s="3"/>
      <c r="D913" s="3" t="str">
        <f t="shared" si="619"/>
        <v/>
      </c>
      <c r="E913" s="40"/>
      <c r="F913" s="40"/>
      <c r="G913" s="40">
        <f t="shared" si="626"/>
        <v>0</v>
      </c>
      <c r="H913" s="3">
        <v>80</v>
      </c>
      <c r="I913" s="3" t="str">
        <f t="shared" si="620"/>
        <v>C U I T</v>
      </c>
      <c r="J913" s="33"/>
      <c r="K913" s="3"/>
      <c r="L913" s="41"/>
      <c r="M913" s="41"/>
      <c r="N913" s="41"/>
      <c r="O913" s="41"/>
      <c r="P913" s="41"/>
      <c r="Q913" s="41"/>
      <c r="R913" s="41"/>
      <c r="S913" s="41"/>
      <c r="T913" s="3" t="s">
        <v>645</v>
      </c>
      <c r="U913" s="3" t="str">
        <f t="shared" si="621"/>
        <v>PESOS ARGENTINOS</v>
      </c>
      <c r="V913" s="41">
        <v>1</v>
      </c>
      <c r="W913" s="41">
        <v>1</v>
      </c>
      <c r="X913" s="3">
        <v>0</v>
      </c>
      <c r="Y913" s="3" t="str">
        <f t="shared" si="622"/>
        <v>NO CORRESPONDE</v>
      </c>
      <c r="Z913" s="3"/>
      <c r="AA913" s="39" t="str">
        <f t="shared" si="627"/>
        <v/>
      </c>
      <c r="AC913" s="46"/>
      <c r="AD913" s="7"/>
      <c r="AE913" s="3" t="str">
        <f t="shared" si="623"/>
        <v/>
      </c>
      <c r="AF913" s="47">
        <f t="shared" si="659"/>
        <v>0</v>
      </c>
      <c r="AG913" s="46"/>
      <c r="AH913" s="7"/>
      <c r="AI913" s="3" t="str">
        <f t="shared" si="624"/>
        <v/>
      </c>
      <c r="AJ913" s="47">
        <f t="shared" si="660"/>
        <v>0</v>
      </c>
      <c r="AK913" s="53">
        <f t="shared" si="661"/>
        <v>0</v>
      </c>
      <c r="AL913" s="53">
        <f t="shared" si="662"/>
        <v>0</v>
      </c>
      <c r="AN913" s="56">
        <f t="shared" si="625"/>
        <v>0</v>
      </c>
      <c r="AP913" t="str">
        <f t="shared" si="628"/>
        <v/>
      </c>
      <c r="AQ913" t="str">
        <f t="shared" si="629"/>
        <v/>
      </c>
      <c r="AR913" t="str">
        <f t="shared" si="630"/>
        <v/>
      </c>
      <c r="AS913" t="str">
        <f t="shared" si="631"/>
        <v/>
      </c>
      <c r="AT913" t="str">
        <f t="shared" si="632"/>
        <v/>
      </c>
      <c r="AU913" t="str">
        <f t="shared" si="633"/>
        <v>80</v>
      </c>
      <c r="AV913" t="str">
        <f t="shared" si="634"/>
        <v/>
      </c>
      <c r="AW913" t="str">
        <f t="shared" si="635"/>
        <v xml:space="preserve">                              </v>
      </c>
      <c r="AX913" t="str">
        <f t="shared" si="636"/>
        <v>000000000000000</v>
      </c>
      <c r="AY913" t="str">
        <f t="shared" si="637"/>
        <v>000000000000000</v>
      </c>
      <c r="AZ913" t="str">
        <f t="shared" si="638"/>
        <v>000000000000000</v>
      </c>
      <c r="BA913" t="str">
        <f t="shared" si="639"/>
        <v>000000000000000</v>
      </c>
      <c r="BB913" t="str">
        <f t="shared" si="640"/>
        <v>000000000000000</v>
      </c>
      <c r="BC913" t="str">
        <f t="shared" si="641"/>
        <v>000000000000000</v>
      </c>
      <c r="BD913" t="str">
        <f t="shared" si="642"/>
        <v>000000000000000</v>
      </c>
      <c r="BE913" t="str">
        <f t="shared" si="643"/>
        <v>000000000000000</v>
      </c>
      <c r="BF913" t="str">
        <f t="shared" si="644"/>
        <v>PES</v>
      </c>
      <c r="BG913" t="str">
        <f t="shared" si="645"/>
        <v>0001000000</v>
      </c>
      <c r="BH913">
        <f t="shared" si="646"/>
        <v>1</v>
      </c>
      <c r="BI913" t="str">
        <f t="shared" si="647"/>
        <v xml:space="preserve"> </v>
      </c>
      <c r="BJ913" t="str">
        <f t="shared" si="648"/>
        <v>000000000000000</v>
      </c>
      <c r="BK913" t="str">
        <f t="shared" si="649"/>
        <v/>
      </c>
      <c r="BL913" t="str">
        <f t="shared" si="650"/>
        <v/>
      </c>
      <c r="BM913" t="str">
        <f t="shared" si="651"/>
        <v/>
      </c>
      <c r="BN913" t="str">
        <f t="shared" si="652"/>
        <v/>
      </c>
      <c r="BO913" t="str">
        <f t="shared" si="653"/>
        <v/>
      </c>
      <c r="BP913" t="str">
        <f t="shared" si="654"/>
        <v/>
      </c>
      <c r="BQ913" t="str">
        <f t="shared" si="655"/>
        <v/>
      </c>
      <c r="BR913" t="str">
        <f t="shared" si="656"/>
        <v/>
      </c>
      <c r="BS913" s="22" t="str">
        <f ca="1">IF(BT913="","",MAX($BS$5:INDIRECT(ADDRESS(ROW()-1,COLUMN())))+1)</f>
        <v/>
      </c>
      <c r="BT913" s="22" t="str">
        <f t="shared" si="657"/>
        <v/>
      </c>
      <c r="BU913" s="22" t="str">
        <f ca="1">IF(BV913="","",MAX($BU$5:INDIRECT(ADDRESS(ROW()-1,COLUMN())))+1)</f>
        <v/>
      </c>
      <c r="BV913" s="22" t="str">
        <f t="shared" si="658"/>
        <v/>
      </c>
    </row>
    <row r="914" spans="2:74">
      <c r="B914" s="39"/>
      <c r="C914" s="3"/>
      <c r="D914" s="3" t="str">
        <f t="shared" si="619"/>
        <v/>
      </c>
      <c r="E914" s="40"/>
      <c r="F914" s="40"/>
      <c r="G914" s="40">
        <f t="shared" si="626"/>
        <v>0</v>
      </c>
      <c r="H914" s="3">
        <v>80</v>
      </c>
      <c r="I914" s="3" t="str">
        <f t="shared" si="620"/>
        <v>C U I T</v>
      </c>
      <c r="J914" s="33"/>
      <c r="K914" s="3"/>
      <c r="L914" s="41"/>
      <c r="M914" s="41"/>
      <c r="N914" s="41"/>
      <c r="O914" s="41"/>
      <c r="P914" s="41"/>
      <c r="Q914" s="41"/>
      <c r="R914" s="41"/>
      <c r="S914" s="41"/>
      <c r="T914" s="3" t="s">
        <v>645</v>
      </c>
      <c r="U914" s="3" t="str">
        <f t="shared" si="621"/>
        <v>PESOS ARGENTINOS</v>
      </c>
      <c r="V914" s="41">
        <v>1</v>
      </c>
      <c r="W914" s="41">
        <v>1</v>
      </c>
      <c r="X914" s="3">
        <v>0</v>
      </c>
      <c r="Y914" s="3" t="str">
        <f t="shared" si="622"/>
        <v>NO CORRESPONDE</v>
      </c>
      <c r="Z914" s="3"/>
      <c r="AA914" s="39" t="str">
        <f t="shared" si="627"/>
        <v/>
      </c>
      <c r="AC914" s="46"/>
      <c r="AD914" s="7"/>
      <c r="AE914" s="3" t="str">
        <f t="shared" si="623"/>
        <v/>
      </c>
      <c r="AF914" s="47">
        <f t="shared" si="659"/>
        <v>0</v>
      </c>
      <c r="AG914" s="46"/>
      <c r="AH914" s="7"/>
      <c r="AI914" s="3" t="str">
        <f t="shared" si="624"/>
        <v/>
      </c>
      <c r="AJ914" s="47">
        <f t="shared" si="660"/>
        <v>0</v>
      </c>
      <c r="AK914" s="53">
        <f t="shared" si="661"/>
        <v>0</v>
      </c>
      <c r="AL914" s="53">
        <f t="shared" si="662"/>
        <v>0</v>
      </c>
      <c r="AN914" s="56">
        <f t="shared" si="625"/>
        <v>0</v>
      </c>
      <c r="AP914" t="str">
        <f t="shared" si="628"/>
        <v/>
      </c>
      <c r="AQ914" t="str">
        <f t="shared" si="629"/>
        <v/>
      </c>
      <c r="AR914" t="str">
        <f t="shared" si="630"/>
        <v/>
      </c>
      <c r="AS914" t="str">
        <f t="shared" si="631"/>
        <v/>
      </c>
      <c r="AT914" t="str">
        <f t="shared" si="632"/>
        <v/>
      </c>
      <c r="AU914" t="str">
        <f t="shared" si="633"/>
        <v>80</v>
      </c>
      <c r="AV914" t="str">
        <f t="shared" si="634"/>
        <v/>
      </c>
      <c r="AW914" t="str">
        <f t="shared" si="635"/>
        <v xml:space="preserve">                              </v>
      </c>
      <c r="AX914" t="str">
        <f t="shared" si="636"/>
        <v>000000000000000</v>
      </c>
      <c r="AY914" t="str">
        <f t="shared" si="637"/>
        <v>000000000000000</v>
      </c>
      <c r="AZ914" t="str">
        <f t="shared" si="638"/>
        <v>000000000000000</v>
      </c>
      <c r="BA914" t="str">
        <f t="shared" si="639"/>
        <v>000000000000000</v>
      </c>
      <c r="BB914" t="str">
        <f t="shared" si="640"/>
        <v>000000000000000</v>
      </c>
      <c r="BC914" t="str">
        <f t="shared" si="641"/>
        <v>000000000000000</v>
      </c>
      <c r="BD914" t="str">
        <f t="shared" si="642"/>
        <v>000000000000000</v>
      </c>
      <c r="BE914" t="str">
        <f t="shared" si="643"/>
        <v>000000000000000</v>
      </c>
      <c r="BF914" t="str">
        <f t="shared" si="644"/>
        <v>PES</v>
      </c>
      <c r="BG914" t="str">
        <f t="shared" si="645"/>
        <v>0001000000</v>
      </c>
      <c r="BH914">
        <f t="shared" si="646"/>
        <v>1</v>
      </c>
      <c r="BI914" t="str">
        <f t="shared" si="647"/>
        <v xml:space="preserve"> </v>
      </c>
      <c r="BJ914" t="str">
        <f t="shared" si="648"/>
        <v>000000000000000</v>
      </c>
      <c r="BK914" t="str">
        <f t="shared" si="649"/>
        <v/>
      </c>
      <c r="BL914" t="str">
        <f t="shared" si="650"/>
        <v/>
      </c>
      <c r="BM914" t="str">
        <f t="shared" si="651"/>
        <v/>
      </c>
      <c r="BN914" t="str">
        <f t="shared" si="652"/>
        <v/>
      </c>
      <c r="BO914" t="str">
        <f t="shared" si="653"/>
        <v/>
      </c>
      <c r="BP914" t="str">
        <f t="shared" si="654"/>
        <v/>
      </c>
      <c r="BQ914" t="str">
        <f t="shared" si="655"/>
        <v/>
      </c>
      <c r="BR914" t="str">
        <f t="shared" si="656"/>
        <v/>
      </c>
      <c r="BS914" s="22" t="str">
        <f ca="1">IF(BT914="","",MAX($BS$5:INDIRECT(ADDRESS(ROW()-1,COLUMN())))+1)</f>
        <v/>
      </c>
      <c r="BT914" s="22" t="str">
        <f t="shared" si="657"/>
        <v/>
      </c>
      <c r="BU914" s="22" t="str">
        <f ca="1">IF(BV914="","",MAX($BU$5:INDIRECT(ADDRESS(ROW()-1,COLUMN())))+1)</f>
        <v/>
      </c>
      <c r="BV914" s="22" t="str">
        <f t="shared" si="658"/>
        <v/>
      </c>
    </row>
    <row r="915" spans="2:74">
      <c r="B915" s="39"/>
      <c r="C915" s="3"/>
      <c r="D915" s="3" t="str">
        <f t="shared" si="619"/>
        <v/>
      </c>
      <c r="E915" s="40"/>
      <c r="F915" s="40"/>
      <c r="G915" s="40">
        <f t="shared" si="626"/>
        <v>0</v>
      </c>
      <c r="H915" s="3">
        <v>80</v>
      </c>
      <c r="I915" s="3" t="str">
        <f t="shared" si="620"/>
        <v>C U I T</v>
      </c>
      <c r="J915" s="33"/>
      <c r="K915" s="3"/>
      <c r="L915" s="41"/>
      <c r="M915" s="41"/>
      <c r="N915" s="41"/>
      <c r="O915" s="41"/>
      <c r="P915" s="41"/>
      <c r="Q915" s="41"/>
      <c r="R915" s="41"/>
      <c r="S915" s="41"/>
      <c r="T915" s="3" t="s">
        <v>645</v>
      </c>
      <c r="U915" s="3" t="str">
        <f t="shared" si="621"/>
        <v>PESOS ARGENTINOS</v>
      </c>
      <c r="V915" s="41">
        <v>1</v>
      </c>
      <c r="W915" s="41">
        <v>1</v>
      </c>
      <c r="X915" s="3">
        <v>0</v>
      </c>
      <c r="Y915" s="3" t="str">
        <f t="shared" si="622"/>
        <v>NO CORRESPONDE</v>
      </c>
      <c r="Z915" s="3"/>
      <c r="AA915" s="39" t="str">
        <f t="shared" si="627"/>
        <v/>
      </c>
      <c r="AC915" s="46"/>
      <c r="AD915" s="7"/>
      <c r="AE915" s="3" t="str">
        <f t="shared" si="623"/>
        <v/>
      </c>
      <c r="AF915" s="47">
        <f t="shared" si="659"/>
        <v>0</v>
      </c>
      <c r="AG915" s="46"/>
      <c r="AH915" s="7"/>
      <c r="AI915" s="3" t="str">
        <f t="shared" si="624"/>
        <v/>
      </c>
      <c r="AJ915" s="47">
        <f t="shared" si="660"/>
        <v>0</v>
      </c>
      <c r="AK915" s="53">
        <f t="shared" si="661"/>
        <v>0</v>
      </c>
      <c r="AL915" s="53">
        <f t="shared" si="662"/>
        <v>0</v>
      </c>
      <c r="AN915" s="56">
        <f t="shared" si="625"/>
        <v>0</v>
      </c>
      <c r="AP915" t="str">
        <f t="shared" si="628"/>
        <v/>
      </c>
      <c r="AQ915" t="str">
        <f t="shared" si="629"/>
        <v/>
      </c>
      <c r="AR915" t="str">
        <f t="shared" si="630"/>
        <v/>
      </c>
      <c r="AS915" t="str">
        <f t="shared" si="631"/>
        <v/>
      </c>
      <c r="AT915" t="str">
        <f t="shared" si="632"/>
        <v/>
      </c>
      <c r="AU915" t="str">
        <f t="shared" si="633"/>
        <v>80</v>
      </c>
      <c r="AV915" t="str">
        <f t="shared" si="634"/>
        <v/>
      </c>
      <c r="AW915" t="str">
        <f t="shared" si="635"/>
        <v xml:space="preserve">                              </v>
      </c>
      <c r="AX915" t="str">
        <f t="shared" si="636"/>
        <v>000000000000000</v>
      </c>
      <c r="AY915" t="str">
        <f t="shared" si="637"/>
        <v>000000000000000</v>
      </c>
      <c r="AZ915" t="str">
        <f t="shared" si="638"/>
        <v>000000000000000</v>
      </c>
      <c r="BA915" t="str">
        <f t="shared" si="639"/>
        <v>000000000000000</v>
      </c>
      <c r="BB915" t="str">
        <f t="shared" si="640"/>
        <v>000000000000000</v>
      </c>
      <c r="BC915" t="str">
        <f t="shared" si="641"/>
        <v>000000000000000</v>
      </c>
      <c r="BD915" t="str">
        <f t="shared" si="642"/>
        <v>000000000000000</v>
      </c>
      <c r="BE915" t="str">
        <f t="shared" si="643"/>
        <v>000000000000000</v>
      </c>
      <c r="BF915" t="str">
        <f t="shared" si="644"/>
        <v>PES</v>
      </c>
      <c r="BG915" t="str">
        <f t="shared" si="645"/>
        <v>0001000000</v>
      </c>
      <c r="BH915">
        <f t="shared" si="646"/>
        <v>1</v>
      </c>
      <c r="BI915" t="str">
        <f t="shared" si="647"/>
        <v xml:space="preserve"> </v>
      </c>
      <c r="BJ915" t="str">
        <f t="shared" si="648"/>
        <v>000000000000000</v>
      </c>
      <c r="BK915" t="str">
        <f t="shared" si="649"/>
        <v/>
      </c>
      <c r="BL915" t="str">
        <f t="shared" si="650"/>
        <v/>
      </c>
      <c r="BM915" t="str">
        <f t="shared" si="651"/>
        <v/>
      </c>
      <c r="BN915" t="str">
        <f t="shared" si="652"/>
        <v/>
      </c>
      <c r="BO915" t="str">
        <f t="shared" si="653"/>
        <v/>
      </c>
      <c r="BP915" t="str">
        <f t="shared" si="654"/>
        <v/>
      </c>
      <c r="BQ915" t="str">
        <f t="shared" si="655"/>
        <v/>
      </c>
      <c r="BR915" t="str">
        <f t="shared" si="656"/>
        <v/>
      </c>
      <c r="BS915" s="22" t="str">
        <f ca="1">IF(BT915="","",MAX($BS$5:INDIRECT(ADDRESS(ROW()-1,COLUMN())))+1)</f>
        <v/>
      </c>
      <c r="BT915" s="22" t="str">
        <f t="shared" si="657"/>
        <v/>
      </c>
      <c r="BU915" s="22" t="str">
        <f ca="1">IF(BV915="","",MAX($BU$5:INDIRECT(ADDRESS(ROW()-1,COLUMN())))+1)</f>
        <v/>
      </c>
      <c r="BV915" s="22" t="str">
        <f t="shared" si="658"/>
        <v/>
      </c>
    </row>
    <row r="916" spans="2:74">
      <c r="B916" s="39"/>
      <c r="C916" s="3"/>
      <c r="D916" s="3" t="str">
        <f t="shared" si="619"/>
        <v/>
      </c>
      <c r="E916" s="40"/>
      <c r="F916" s="40"/>
      <c r="G916" s="40">
        <f t="shared" si="626"/>
        <v>0</v>
      </c>
      <c r="H916" s="3">
        <v>80</v>
      </c>
      <c r="I916" s="3" t="str">
        <f t="shared" si="620"/>
        <v>C U I T</v>
      </c>
      <c r="J916" s="33"/>
      <c r="K916" s="3"/>
      <c r="L916" s="41"/>
      <c r="M916" s="41"/>
      <c r="N916" s="41"/>
      <c r="O916" s="41"/>
      <c r="P916" s="41"/>
      <c r="Q916" s="41"/>
      <c r="R916" s="41"/>
      <c r="S916" s="41"/>
      <c r="T916" s="3" t="s">
        <v>645</v>
      </c>
      <c r="U916" s="3" t="str">
        <f t="shared" si="621"/>
        <v>PESOS ARGENTINOS</v>
      </c>
      <c r="V916" s="41">
        <v>1</v>
      </c>
      <c r="W916" s="41">
        <v>1</v>
      </c>
      <c r="X916" s="3">
        <v>0</v>
      </c>
      <c r="Y916" s="3" t="str">
        <f t="shared" si="622"/>
        <v>NO CORRESPONDE</v>
      </c>
      <c r="Z916" s="3"/>
      <c r="AA916" s="39" t="str">
        <f t="shared" si="627"/>
        <v/>
      </c>
      <c r="AC916" s="46"/>
      <c r="AD916" s="7"/>
      <c r="AE916" s="3" t="str">
        <f t="shared" si="623"/>
        <v/>
      </c>
      <c r="AF916" s="47">
        <f t="shared" si="659"/>
        <v>0</v>
      </c>
      <c r="AG916" s="46"/>
      <c r="AH916" s="7"/>
      <c r="AI916" s="3" t="str">
        <f t="shared" si="624"/>
        <v/>
      </c>
      <c r="AJ916" s="47">
        <f t="shared" si="660"/>
        <v>0</v>
      </c>
      <c r="AK916" s="53">
        <f t="shared" si="661"/>
        <v>0</v>
      </c>
      <c r="AL916" s="53">
        <f t="shared" si="662"/>
        <v>0</v>
      </c>
      <c r="AN916" s="56">
        <f t="shared" si="625"/>
        <v>0</v>
      </c>
      <c r="AP916" t="str">
        <f t="shared" si="628"/>
        <v/>
      </c>
      <c r="AQ916" t="str">
        <f t="shared" si="629"/>
        <v/>
      </c>
      <c r="AR916" t="str">
        <f t="shared" si="630"/>
        <v/>
      </c>
      <c r="AS916" t="str">
        <f t="shared" si="631"/>
        <v/>
      </c>
      <c r="AT916" t="str">
        <f t="shared" si="632"/>
        <v/>
      </c>
      <c r="AU916" t="str">
        <f t="shared" si="633"/>
        <v>80</v>
      </c>
      <c r="AV916" t="str">
        <f t="shared" si="634"/>
        <v/>
      </c>
      <c r="AW916" t="str">
        <f t="shared" si="635"/>
        <v xml:space="preserve">                              </v>
      </c>
      <c r="AX916" t="str">
        <f t="shared" si="636"/>
        <v>000000000000000</v>
      </c>
      <c r="AY916" t="str">
        <f t="shared" si="637"/>
        <v>000000000000000</v>
      </c>
      <c r="AZ916" t="str">
        <f t="shared" si="638"/>
        <v>000000000000000</v>
      </c>
      <c r="BA916" t="str">
        <f t="shared" si="639"/>
        <v>000000000000000</v>
      </c>
      <c r="BB916" t="str">
        <f t="shared" si="640"/>
        <v>000000000000000</v>
      </c>
      <c r="BC916" t="str">
        <f t="shared" si="641"/>
        <v>000000000000000</v>
      </c>
      <c r="BD916" t="str">
        <f t="shared" si="642"/>
        <v>000000000000000</v>
      </c>
      <c r="BE916" t="str">
        <f t="shared" si="643"/>
        <v>000000000000000</v>
      </c>
      <c r="BF916" t="str">
        <f t="shared" si="644"/>
        <v>PES</v>
      </c>
      <c r="BG916" t="str">
        <f t="shared" si="645"/>
        <v>0001000000</v>
      </c>
      <c r="BH916">
        <f t="shared" si="646"/>
        <v>1</v>
      </c>
      <c r="BI916" t="str">
        <f t="shared" si="647"/>
        <v xml:space="preserve"> </v>
      </c>
      <c r="BJ916" t="str">
        <f t="shared" si="648"/>
        <v>000000000000000</v>
      </c>
      <c r="BK916" t="str">
        <f t="shared" si="649"/>
        <v/>
      </c>
      <c r="BL916" t="str">
        <f t="shared" si="650"/>
        <v/>
      </c>
      <c r="BM916" t="str">
        <f t="shared" si="651"/>
        <v/>
      </c>
      <c r="BN916" t="str">
        <f t="shared" si="652"/>
        <v/>
      </c>
      <c r="BO916" t="str">
        <f t="shared" si="653"/>
        <v/>
      </c>
      <c r="BP916" t="str">
        <f t="shared" si="654"/>
        <v/>
      </c>
      <c r="BQ916" t="str">
        <f t="shared" si="655"/>
        <v/>
      </c>
      <c r="BR916" t="str">
        <f t="shared" si="656"/>
        <v/>
      </c>
      <c r="BS916" s="22" t="str">
        <f ca="1">IF(BT916="","",MAX($BS$5:INDIRECT(ADDRESS(ROW()-1,COLUMN())))+1)</f>
        <v/>
      </c>
      <c r="BT916" s="22" t="str">
        <f t="shared" si="657"/>
        <v/>
      </c>
      <c r="BU916" s="22" t="str">
        <f ca="1">IF(BV916="","",MAX($BU$5:INDIRECT(ADDRESS(ROW()-1,COLUMN())))+1)</f>
        <v/>
      </c>
      <c r="BV916" s="22" t="str">
        <f t="shared" si="658"/>
        <v/>
      </c>
    </row>
    <row r="917" spans="2:74">
      <c r="B917" s="39"/>
      <c r="C917" s="3"/>
      <c r="D917" s="3" t="str">
        <f t="shared" si="619"/>
        <v/>
      </c>
      <c r="E917" s="40"/>
      <c r="F917" s="40"/>
      <c r="G917" s="40">
        <f t="shared" si="626"/>
        <v>0</v>
      </c>
      <c r="H917" s="3">
        <v>80</v>
      </c>
      <c r="I917" s="3" t="str">
        <f t="shared" si="620"/>
        <v>C U I T</v>
      </c>
      <c r="J917" s="33"/>
      <c r="K917" s="3"/>
      <c r="L917" s="41"/>
      <c r="M917" s="41"/>
      <c r="N917" s="41"/>
      <c r="O917" s="41"/>
      <c r="P917" s="41"/>
      <c r="Q917" s="41"/>
      <c r="R917" s="41"/>
      <c r="S917" s="41"/>
      <c r="T917" s="3" t="s">
        <v>645</v>
      </c>
      <c r="U917" s="3" t="str">
        <f t="shared" si="621"/>
        <v>PESOS ARGENTINOS</v>
      </c>
      <c r="V917" s="41">
        <v>1</v>
      </c>
      <c r="W917" s="41">
        <v>1</v>
      </c>
      <c r="X917" s="3">
        <v>0</v>
      </c>
      <c r="Y917" s="3" t="str">
        <f t="shared" si="622"/>
        <v>NO CORRESPONDE</v>
      </c>
      <c r="Z917" s="3"/>
      <c r="AA917" s="39" t="str">
        <f t="shared" si="627"/>
        <v/>
      </c>
      <c r="AC917" s="46"/>
      <c r="AD917" s="7"/>
      <c r="AE917" s="3" t="str">
        <f t="shared" si="623"/>
        <v/>
      </c>
      <c r="AF917" s="47">
        <f t="shared" si="659"/>
        <v>0</v>
      </c>
      <c r="AG917" s="46"/>
      <c r="AH917" s="7"/>
      <c r="AI917" s="3" t="str">
        <f t="shared" si="624"/>
        <v/>
      </c>
      <c r="AJ917" s="47">
        <f t="shared" si="660"/>
        <v>0</v>
      </c>
      <c r="AK917" s="53">
        <f t="shared" si="661"/>
        <v>0</v>
      </c>
      <c r="AL917" s="53">
        <f t="shared" si="662"/>
        <v>0</v>
      </c>
      <c r="AN917" s="56">
        <f t="shared" si="625"/>
        <v>0</v>
      </c>
      <c r="AP917" t="str">
        <f t="shared" si="628"/>
        <v/>
      </c>
      <c r="AQ917" t="str">
        <f t="shared" si="629"/>
        <v/>
      </c>
      <c r="AR917" t="str">
        <f t="shared" si="630"/>
        <v/>
      </c>
      <c r="AS917" t="str">
        <f t="shared" si="631"/>
        <v/>
      </c>
      <c r="AT917" t="str">
        <f t="shared" si="632"/>
        <v/>
      </c>
      <c r="AU917" t="str">
        <f t="shared" si="633"/>
        <v>80</v>
      </c>
      <c r="AV917" t="str">
        <f t="shared" si="634"/>
        <v/>
      </c>
      <c r="AW917" t="str">
        <f t="shared" si="635"/>
        <v xml:space="preserve">                              </v>
      </c>
      <c r="AX917" t="str">
        <f t="shared" si="636"/>
        <v>000000000000000</v>
      </c>
      <c r="AY917" t="str">
        <f t="shared" si="637"/>
        <v>000000000000000</v>
      </c>
      <c r="AZ917" t="str">
        <f t="shared" si="638"/>
        <v>000000000000000</v>
      </c>
      <c r="BA917" t="str">
        <f t="shared" si="639"/>
        <v>000000000000000</v>
      </c>
      <c r="BB917" t="str">
        <f t="shared" si="640"/>
        <v>000000000000000</v>
      </c>
      <c r="BC917" t="str">
        <f t="shared" si="641"/>
        <v>000000000000000</v>
      </c>
      <c r="BD917" t="str">
        <f t="shared" si="642"/>
        <v>000000000000000</v>
      </c>
      <c r="BE917" t="str">
        <f t="shared" si="643"/>
        <v>000000000000000</v>
      </c>
      <c r="BF917" t="str">
        <f t="shared" si="644"/>
        <v>PES</v>
      </c>
      <c r="BG917" t="str">
        <f t="shared" si="645"/>
        <v>0001000000</v>
      </c>
      <c r="BH917">
        <f t="shared" si="646"/>
        <v>1</v>
      </c>
      <c r="BI917" t="str">
        <f t="shared" si="647"/>
        <v xml:space="preserve"> </v>
      </c>
      <c r="BJ917" t="str">
        <f t="shared" si="648"/>
        <v>000000000000000</v>
      </c>
      <c r="BK917" t="str">
        <f t="shared" si="649"/>
        <v/>
      </c>
      <c r="BL917" t="str">
        <f t="shared" si="650"/>
        <v/>
      </c>
      <c r="BM917" t="str">
        <f t="shared" si="651"/>
        <v/>
      </c>
      <c r="BN917" t="str">
        <f t="shared" si="652"/>
        <v/>
      </c>
      <c r="BO917" t="str">
        <f t="shared" si="653"/>
        <v/>
      </c>
      <c r="BP917" t="str">
        <f t="shared" si="654"/>
        <v/>
      </c>
      <c r="BQ917" t="str">
        <f t="shared" si="655"/>
        <v/>
      </c>
      <c r="BR917" t="str">
        <f t="shared" si="656"/>
        <v/>
      </c>
      <c r="BS917" s="22" t="str">
        <f ca="1">IF(BT917="","",MAX($BS$5:INDIRECT(ADDRESS(ROW()-1,COLUMN())))+1)</f>
        <v/>
      </c>
      <c r="BT917" s="22" t="str">
        <f t="shared" si="657"/>
        <v/>
      </c>
      <c r="BU917" s="22" t="str">
        <f ca="1">IF(BV917="","",MAX($BU$5:INDIRECT(ADDRESS(ROW()-1,COLUMN())))+1)</f>
        <v/>
      </c>
      <c r="BV917" s="22" t="str">
        <f t="shared" si="658"/>
        <v/>
      </c>
    </row>
    <row r="918" spans="2:74">
      <c r="B918" s="39"/>
      <c r="C918" s="3"/>
      <c r="D918" s="3" t="str">
        <f t="shared" si="619"/>
        <v/>
      </c>
      <c r="E918" s="40"/>
      <c r="F918" s="40"/>
      <c r="G918" s="40">
        <f t="shared" si="626"/>
        <v>0</v>
      </c>
      <c r="H918" s="3">
        <v>80</v>
      </c>
      <c r="I918" s="3" t="str">
        <f t="shared" si="620"/>
        <v>C U I T</v>
      </c>
      <c r="J918" s="33"/>
      <c r="K918" s="3"/>
      <c r="L918" s="41"/>
      <c r="M918" s="41"/>
      <c r="N918" s="41"/>
      <c r="O918" s="41"/>
      <c r="P918" s="41"/>
      <c r="Q918" s="41"/>
      <c r="R918" s="41"/>
      <c r="S918" s="41"/>
      <c r="T918" s="3" t="s">
        <v>645</v>
      </c>
      <c r="U918" s="3" t="str">
        <f t="shared" si="621"/>
        <v>PESOS ARGENTINOS</v>
      </c>
      <c r="V918" s="41">
        <v>1</v>
      </c>
      <c r="W918" s="41">
        <v>1</v>
      </c>
      <c r="X918" s="3">
        <v>0</v>
      </c>
      <c r="Y918" s="3" t="str">
        <f t="shared" si="622"/>
        <v>NO CORRESPONDE</v>
      </c>
      <c r="Z918" s="3"/>
      <c r="AA918" s="39" t="str">
        <f t="shared" si="627"/>
        <v/>
      </c>
      <c r="AC918" s="46"/>
      <c r="AD918" s="7"/>
      <c r="AE918" s="3" t="str">
        <f t="shared" si="623"/>
        <v/>
      </c>
      <c r="AF918" s="47">
        <f t="shared" si="659"/>
        <v>0</v>
      </c>
      <c r="AG918" s="46"/>
      <c r="AH918" s="7"/>
      <c r="AI918" s="3" t="str">
        <f t="shared" si="624"/>
        <v/>
      </c>
      <c r="AJ918" s="47">
        <f t="shared" si="660"/>
        <v>0</v>
      </c>
      <c r="AK918" s="53">
        <f t="shared" si="661"/>
        <v>0</v>
      </c>
      <c r="AL918" s="53">
        <f t="shared" si="662"/>
        <v>0</v>
      </c>
      <c r="AN918" s="56">
        <f t="shared" si="625"/>
        <v>0</v>
      </c>
      <c r="AP918" t="str">
        <f t="shared" si="628"/>
        <v/>
      </c>
      <c r="AQ918" t="str">
        <f t="shared" si="629"/>
        <v/>
      </c>
      <c r="AR918" t="str">
        <f t="shared" si="630"/>
        <v/>
      </c>
      <c r="AS918" t="str">
        <f t="shared" si="631"/>
        <v/>
      </c>
      <c r="AT918" t="str">
        <f t="shared" si="632"/>
        <v/>
      </c>
      <c r="AU918" t="str">
        <f t="shared" si="633"/>
        <v>80</v>
      </c>
      <c r="AV918" t="str">
        <f t="shared" si="634"/>
        <v/>
      </c>
      <c r="AW918" t="str">
        <f t="shared" si="635"/>
        <v xml:space="preserve">                              </v>
      </c>
      <c r="AX918" t="str">
        <f t="shared" si="636"/>
        <v>000000000000000</v>
      </c>
      <c r="AY918" t="str">
        <f t="shared" si="637"/>
        <v>000000000000000</v>
      </c>
      <c r="AZ918" t="str">
        <f t="shared" si="638"/>
        <v>000000000000000</v>
      </c>
      <c r="BA918" t="str">
        <f t="shared" si="639"/>
        <v>000000000000000</v>
      </c>
      <c r="BB918" t="str">
        <f t="shared" si="640"/>
        <v>000000000000000</v>
      </c>
      <c r="BC918" t="str">
        <f t="shared" si="641"/>
        <v>000000000000000</v>
      </c>
      <c r="BD918" t="str">
        <f t="shared" si="642"/>
        <v>000000000000000</v>
      </c>
      <c r="BE918" t="str">
        <f t="shared" si="643"/>
        <v>000000000000000</v>
      </c>
      <c r="BF918" t="str">
        <f t="shared" si="644"/>
        <v>PES</v>
      </c>
      <c r="BG918" t="str">
        <f t="shared" si="645"/>
        <v>0001000000</v>
      </c>
      <c r="BH918">
        <f t="shared" si="646"/>
        <v>1</v>
      </c>
      <c r="BI918" t="str">
        <f t="shared" si="647"/>
        <v xml:space="preserve"> </v>
      </c>
      <c r="BJ918" t="str">
        <f t="shared" si="648"/>
        <v>000000000000000</v>
      </c>
      <c r="BK918" t="str">
        <f t="shared" si="649"/>
        <v/>
      </c>
      <c r="BL918" t="str">
        <f t="shared" si="650"/>
        <v/>
      </c>
      <c r="BM918" t="str">
        <f t="shared" si="651"/>
        <v/>
      </c>
      <c r="BN918" t="str">
        <f t="shared" si="652"/>
        <v/>
      </c>
      <c r="BO918" t="str">
        <f t="shared" si="653"/>
        <v/>
      </c>
      <c r="BP918" t="str">
        <f t="shared" si="654"/>
        <v/>
      </c>
      <c r="BQ918" t="str">
        <f t="shared" si="655"/>
        <v/>
      </c>
      <c r="BR918" t="str">
        <f t="shared" si="656"/>
        <v/>
      </c>
      <c r="BS918" s="22" t="str">
        <f ca="1">IF(BT918="","",MAX($BS$5:INDIRECT(ADDRESS(ROW()-1,COLUMN())))+1)</f>
        <v/>
      </c>
      <c r="BT918" s="22" t="str">
        <f t="shared" si="657"/>
        <v/>
      </c>
      <c r="BU918" s="22" t="str">
        <f ca="1">IF(BV918="","",MAX($BU$5:INDIRECT(ADDRESS(ROW()-1,COLUMN())))+1)</f>
        <v/>
      </c>
      <c r="BV918" s="22" t="str">
        <f t="shared" si="658"/>
        <v/>
      </c>
    </row>
    <row r="919" spans="2:74">
      <c r="B919" s="39"/>
      <c r="C919" s="3"/>
      <c r="D919" s="3" t="str">
        <f t="shared" si="619"/>
        <v/>
      </c>
      <c r="E919" s="40"/>
      <c r="F919" s="40"/>
      <c r="G919" s="40">
        <f t="shared" si="626"/>
        <v>0</v>
      </c>
      <c r="H919" s="3">
        <v>80</v>
      </c>
      <c r="I919" s="3" t="str">
        <f t="shared" si="620"/>
        <v>C U I T</v>
      </c>
      <c r="J919" s="33"/>
      <c r="K919" s="3"/>
      <c r="L919" s="41"/>
      <c r="M919" s="41"/>
      <c r="N919" s="41"/>
      <c r="O919" s="41"/>
      <c r="P919" s="41"/>
      <c r="Q919" s="41"/>
      <c r="R919" s="41"/>
      <c r="S919" s="41"/>
      <c r="T919" s="3" t="s">
        <v>645</v>
      </c>
      <c r="U919" s="3" t="str">
        <f t="shared" si="621"/>
        <v>PESOS ARGENTINOS</v>
      </c>
      <c r="V919" s="41">
        <v>1</v>
      </c>
      <c r="W919" s="41">
        <v>1</v>
      </c>
      <c r="X919" s="3">
        <v>0</v>
      </c>
      <c r="Y919" s="3" t="str">
        <f t="shared" si="622"/>
        <v>NO CORRESPONDE</v>
      </c>
      <c r="Z919" s="3"/>
      <c r="AA919" s="39" t="str">
        <f t="shared" si="627"/>
        <v/>
      </c>
      <c r="AC919" s="46"/>
      <c r="AD919" s="7"/>
      <c r="AE919" s="3" t="str">
        <f t="shared" si="623"/>
        <v/>
      </c>
      <c r="AF919" s="47">
        <f t="shared" si="659"/>
        <v>0</v>
      </c>
      <c r="AG919" s="46"/>
      <c r="AH919" s="7"/>
      <c r="AI919" s="3" t="str">
        <f t="shared" si="624"/>
        <v/>
      </c>
      <c r="AJ919" s="47">
        <f t="shared" si="660"/>
        <v>0</v>
      </c>
      <c r="AK919" s="53">
        <f t="shared" si="661"/>
        <v>0</v>
      </c>
      <c r="AL919" s="53">
        <f t="shared" si="662"/>
        <v>0</v>
      </c>
      <c r="AN919" s="56">
        <f t="shared" si="625"/>
        <v>0</v>
      </c>
      <c r="AP919" t="str">
        <f t="shared" si="628"/>
        <v/>
      </c>
      <c r="AQ919" t="str">
        <f t="shared" si="629"/>
        <v/>
      </c>
      <c r="AR919" t="str">
        <f t="shared" si="630"/>
        <v/>
      </c>
      <c r="AS919" t="str">
        <f t="shared" si="631"/>
        <v/>
      </c>
      <c r="AT919" t="str">
        <f t="shared" si="632"/>
        <v/>
      </c>
      <c r="AU919" t="str">
        <f t="shared" si="633"/>
        <v>80</v>
      </c>
      <c r="AV919" t="str">
        <f t="shared" si="634"/>
        <v/>
      </c>
      <c r="AW919" t="str">
        <f t="shared" si="635"/>
        <v xml:space="preserve">                              </v>
      </c>
      <c r="AX919" t="str">
        <f t="shared" si="636"/>
        <v>000000000000000</v>
      </c>
      <c r="AY919" t="str">
        <f t="shared" si="637"/>
        <v>000000000000000</v>
      </c>
      <c r="AZ919" t="str">
        <f t="shared" si="638"/>
        <v>000000000000000</v>
      </c>
      <c r="BA919" t="str">
        <f t="shared" si="639"/>
        <v>000000000000000</v>
      </c>
      <c r="BB919" t="str">
        <f t="shared" si="640"/>
        <v>000000000000000</v>
      </c>
      <c r="BC919" t="str">
        <f t="shared" si="641"/>
        <v>000000000000000</v>
      </c>
      <c r="BD919" t="str">
        <f t="shared" si="642"/>
        <v>000000000000000</v>
      </c>
      <c r="BE919" t="str">
        <f t="shared" si="643"/>
        <v>000000000000000</v>
      </c>
      <c r="BF919" t="str">
        <f t="shared" si="644"/>
        <v>PES</v>
      </c>
      <c r="BG919" t="str">
        <f t="shared" si="645"/>
        <v>0001000000</v>
      </c>
      <c r="BH919">
        <f t="shared" si="646"/>
        <v>1</v>
      </c>
      <c r="BI919" t="str">
        <f t="shared" si="647"/>
        <v xml:space="preserve"> </v>
      </c>
      <c r="BJ919" t="str">
        <f t="shared" si="648"/>
        <v>000000000000000</v>
      </c>
      <c r="BK919" t="str">
        <f t="shared" si="649"/>
        <v/>
      </c>
      <c r="BL919" t="str">
        <f t="shared" si="650"/>
        <v/>
      </c>
      <c r="BM919" t="str">
        <f t="shared" si="651"/>
        <v/>
      </c>
      <c r="BN919" t="str">
        <f t="shared" si="652"/>
        <v/>
      </c>
      <c r="BO919" t="str">
        <f t="shared" si="653"/>
        <v/>
      </c>
      <c r="BP919" t="str">
        <f t="shared" si="654"/>
        <v/>
      </c>
      <c r="BQ919" t="str">
        <f t="shared" si="655"/>
        <v/>
      </c>
      <c r="BR919" t="str">
        <f t="shared" si="656"/>
        <v/>
      </c>
      <c r="BS919" s="22" t="str">
        <f ca="1">IF(BT919="","",MAX($BS$5:INDIRECT(ADDRESS(ROW()-1,COLUMN())))+1)</f>
        <v/>
      </c>
      <c r="BT919" s="22" t="str">
        <f t="shared" si="657"/>
        <v/>
      </c>
      <c r="BU919" s="22" t="str">
        <f ca="1">IF(BV919="","",MAX($BU$5:INDIRECT(ADDRESS(ROW()-1,COLUMN())))+1)</f>
        <v/>
      </c>
      <c r="BV919" s="22" t="str">
        <f t="shared" si="658"/>
        <v/>
      </c>
    </row>
    <row r="920" spans="2:74">
      <c r="B920" s="39"/>
      <c r="C920" s="3"/>
      <c r="D920" s="3" t="str">
        <f t="shared" si="619"/>
        <v/>
      </c>
      <c r="E920" s="40"/>
      <c r="F920" s="40"/>
      <c r="G920" s="40">
        <f t="shared" si="626"/>
        <v>0</v>
      </c>
      <c r="H920" s="3">
        <v>80</v>
      </c>
      <c r="I920" s="3" t="str">
        <f t="shared" si="620"/>
        <v>C U I T</v>
      </c>
      <c r="J920" s="33"/>
      <c r="K920" s="3"/>
      <c r="L920" s="41"/>
      <c r="M920" s="41"/>
      <c r="N920" s="41"/>
      <c r="O920" s="41"/>
      <c r="P920" s="41"/>
      <c r="Q920" s="41"/>
      <c r="R920" s="41"/>
      <c r="S920" s="41"/>
      <c r="T920" s="3" t="s">
        <v>645</v>
      </c>
      <c r="U920" s="3" t="str">
        <f t="shared" si="621"/>
        <v>PESOS ARGENTINOS</v>
      </c>
      <c r="V920" s="41">
        <v>1</v>
      </c>
      <c r="W920" s="41">
        <v>1</v>
      </c>
      <c r="X920" s="3">
        <v>0</v>
      </c>
      <c r="Y920" s="3" t="str">
        <f t="shared" si="622"/>
        <v>NO CORRESPONDE</v>
      </c>
      <c r="Z920" s="3"/>
      <c r="AA920" s="39" t="str">
        <f t="shared" si="627"/>
        <v/>
      </c>
      <c r="AC920" s="46"/>
      <c r="AD920" s="7"/>
      <c r="AE920" s="3" t="str">
        <f t="shared" si="623"/>
        <v/>
      </c>
      <c r="AF920" s="47">
        <f t="shared" si="659"/>
        <v>0</v>
      </c>
      <c r="AG920" s="46"/>
      <c r="AH920" s="7"/>
      <c r="AI920" s="3" t="str">
        <f t="shared" si="624"/>
        <v/>
      </c>
      <c r="AJ920" s="47">
        <f t="shared" si="660"/>
        <v>0</v>
      </c>
      <c r="AK920" s="53">
        <f t="shared" si="661"/>
        <v>0</v>
      </c>
      <c r="AL920" s="53">
        <f t="shared" si="662"/>
        <v>0</v>
      </c>
      <c r="AN920" s="56">
        <f t="shared" si="625"/>
        <v>0</v>
      </c>
      <c r="AP920" t="str">
        <f t="shared" si="628"/>
        <v/>
      </c>
      <c r="AQ920" t="str">
        <f t="shared" si="629"/>
        <v/>
      </c>
      <c r="AR920" t="str">
        <f t="shared" si="630"/>
        <v/>
      </c>
      <c r="AS920" t="str">
        <f t="shared" si="631"/>
        <v/>
      </c>
      <c r="AT920" t="str">
        <f t="shared" si="632"/>
        <v/>
      </c>
      <c r="AU920" t="str">
        <f t="shared" si="633"/>
        <v>80</v>
      </c>
      <c r="AV920" t="str">
        <f t="shared" si="634"/>
        <v/>
      </c>
      <c r="AW920" t="str">
        <f t="shared" si="635"/>
        <v xml:space="preserve">                              </v>
      </c>
      <c r="AX920" t="str">
        <f t="shared" si="636"/>
        <v>000000000000000</v>
      </c>
      <c r="AY920" t="str">
        <f t="shared" si="637"/>
        <v>000000000000000</v>
      </c>
      <c r="AZ920" t="str">
        <f t="shared" si="638"/>
        <v>000000000000000</v>
      </c>
      <c r="BA920" t="str">
        <f t="shared" si="639"/>
        <v>000000000000000</v>
      </c>
      <c r="BB920" t="str">
        <f t="shared" si="640"/>
        <v>000000000000000</v>
      </c>
      <c r="BC920" t="str">
        <f t="shared" si="641"/>
        <v>000000000000000</v>
      </c>
      <c r="BD920" t="str">
        <f t="shared" si="642"/>
        <v>000000000000000</v>
      </c>
      <c r="BE920" t="str">
        <f t="shared" si="643"/>
        <v>000000000000000</v>
      </c>
      <c r="BF920" t="str">
        <f t="shared" si="644"/>
        <v>PES</v>
      </c>
      <c r="BG920" t="str">
        <f t="shared" si="645"/>
        <v>0001000000</v>
      </c>
      <c r="BH920">
        <f t="shared" si="646"/>
        <v>1</v>
      </c>
      <c r="BI920" t="str">
        <f t="shared" si="647"/>
        <v xml:space="preserve"> </v>
      </c>
      <c r="BJ920" t="str">
        <f t="shared" si="648"/>
        <v>000000000000000</v>
      </c>
      <c r="BK920" t="str">
        <f t="shared" si="649"/>
        <v/>
      </c>
      <c r="BL920" t="str">
        <f t="shared" si="650"/>
        <v/>
      </c>
      <c r="BM920" t="str">
        <f t="shared" si="651"/>
        <v/>
      </c>
      <c r="BN920" t="str">
        <f t="shared" si="652"/>
        <v/>
      </c>
      <c r="BO920" t="str">
        <f t="shared" si="653"/>
        <v/>
      </c>
      <c r="BP920" t="str">
        <f t="shared" si="654"/>
        <v/>
      </c>
      <c r="BQ920" t="str">
        <f t="shared" si="655"/>
        <v/>
      </c>
      <c r="BR920" t="str">
        <f t="shared" si="656"/>
        <v/>
      </c>
      <c r="BS920" s="22" t="str">
        <f ca="1">IF(BT920="","",MAX($BS$5:INDIRECT(ADDRESS(ROW()-1,COLUMN())))+1)</f>
        <v/>
      </c>
      <c r="BT920" s="22" t="str">
        <f t="shared" si="657"/>
        <v/>
      </c>
      <c r="BU920" s="22" t="str">
        <f ca="1">IF(BV920="","",MAX($BU$5:INDIRECT(ADDRESS(ROW()-1,COLUMN())))+1)</f>
        <v/>
      </c>
      <c r="BV920" s="22" t="str">
        <f t="shared" si="658"/>
        <v/>
      </c>
    </row>
    <row r="921" spans="2:74">
      <c r="B921" s="39"/>
      <c r="C921" s="3"/>
      <c r="D921" s="3" t="str">
        <f t="shared" si="619"/>
        <v/>
      </c>
      <c r="E921" s="40"/>
      <c r="F921" s="40"/>
      <c r="G921" s="40">
        <f t="shared" si="626"/>
        <v>0</v>
      </c>
      <c r="H921" s="3">
        <v>80</v>
      </c>
      <c r="I921" s="3" t="str">
        <f t="shared" si="620"/>
        <v>C U I T</v>
      </c>
      <c r="J921" s="33"/>
      <c r="K921" s="3"/>
      <c r="L921" s="41"/>
      <c r="M921" s="41"/>
      <c r="N921" s="41"/>
      <c r="O921" s="41"/>
      <c r="P921" s="41"/>
      <c r="Q921" s="41"/>
      <c r="R921" s="41"/>
      <c r="S921" s="41"/>
      <c r="T921" s="3" t="s">
        <v>645</v>
      </c>
      <c r="U921" s="3" t="str">
        <f t="shared" si="621"/>
        <v>PESOS ARGENTINOS</v>
      </c>
      <c r="V921" s="41">
        <v>1</v>
      </c>
      <c r="W921" s="41">
        <v>1</v>
      </c>
      <c r="X921" s="3">
        <v>0</v>
      </c>
      <c r="Y921" s="3" t="str">
        <f t="shared" si="622"/>
        <v>NO CORRESPONDE</v>
      </c>
      <c r="Z921" s="3"/>
      <c r="AA921" s="39" t="str">
        <f t="shared" si="627"/>
        <v/>
      </c>
      <c r="AC921" s="46"/>
      <c r="AD921" s="7"/>
      <c r="AE921" s="3" t="str">
        <f t="shared" si="623"/>
        <v/>
      </c>
      <c r="AF921" s="47">
        <f t="shared" si="659"/>
        <v>0</v>
      </c>
      <c r="AG921" s="46"/>
      <c r="AH921" s="7"/>
      <c r="AI921" s="3" t="str">
        <f t="shared" si="624"/>
        <v/>
      </c>
      <c r="AJ921" s="47">
        <f t="shared" si="660"/>
        <v>0</v>
      </c>
      <c r="AK921" s="53">
        <f t="shared" si="661"/>
        <v>0</v>
      </c>
      <c r="AL921" s="53">
        <f t="shared" si="662"/>
        <v>0</v>
      </c>
      <c r="AN921" s="56">
        <f t="shared" si="625"/>
        <v>0</v>
      </c>
      <c r="AP921" t="str">
        <f t="shared" si="628"/>
        <v/>
      </c>
      <c r="AQ921" t="str">
        <f t="shared" si="629"/>
        <v/>
      </c>
      <c r="AR921" t="str">
        <f t="shared" si="630"/>
        <v/>
      </c>
      <c r="AS921" t="str">
        <f t="shared" si="631"/>
        <v/>
      </c>
      <c r="AT921" t="str">
        <f t="shared" si="632"/>
        <v/>
      </c>
      <c r="AU921" t="str">
        <f t="shared" si="633"/>
        <v>80</v>
      </c>
      <c r="AV921" t="str">
        <f t="shared" si="634"/>
        <v/>
      </c>
      <c r="AW921" t="str">
        <f t="shared" si="635"/>
        <v xml:space="preserve">                              </v>
      </c>
      <c r="AX921" t="str">
        <f t="shared" si="636"/>
        <v>000000000000000</v>
      </c>
      <c r="AY921" t="str">
        <f t="shared" si="637"/>
        <v>000000000000000</v>
      </c>
      <c r="AZ921" t="str">
        <f t="shared" si="638"/>
        <v>000000000000000</v>
      </c>
      <c r="BA921" t="str">
        <f t="shared" si="639"/>
        <v>000000000000000</v>
      </c>
      <c r="BB921" t="str">
        <f t="shared" si="640"/>
        <v>000000000000000</v>
      </c>
      <c r="BC921" t="str">
        <f t="shared" si="641"/>
        <v>000000000000000</v>
      </c>
      <c r="BD921" t="str">
        <f t="shared" si="642"/>
        <v>000000000000000</v>
      </c>
      <c r="BE921" t="str">
        <f t="shared" si="643"/>
        <v>000000000000000</v>
      </c>
      <c r="BF921" t="str">
        <f t="shared" si="644"/>
        <v>PES</v>
      </c>
      <c r="BG921" t="str">
        <f t="shared" si="645"/>
        <v>0001000000</v>
      </c>
      <c r="BH921">
        <f t="shared" si="646"/>
        <v>1</v>
      </c>
      <c r="BI921" t="str">
        <f t="shared" si="647"/>
        <v xml:space="preserve"> </v>
      </c>
      <c r="BJ921" t="str">
        <f t="shared" si="648"/>
        <v>000000000000000</v>
      </c>
      <c r="BK921" t="str">
        <f t="shared" si="649"/>
        <v/>
      </c>
      <c r="BL921" t="str">
        <f t="shared" si="650"/>
        <v/>
      </c>
      <c r="BM921" t="str">
        <f t="shared" si="651"/>
        <v/>
      </c>
      <c r="BN921" t="str">
        <f t="shared" si="652"/>
        <v/>
      </c>
      <c r="BO921" t="str">
        <f t="shared" si="653"/>
        <v/>
      </c>
      <c r="BP921" t="str">
        <f t="shared" si="654"/>
        <v/>
      </c>
      <c r="BQ921" t="str">
        <f t="shared" si="655"/>
        <v/>
      </c>
      <c r="BR921" t="str">
        <f t="shared" si="656"/>
        <v/>
      </c>
      <c r="BS921" s="22" t="str">
        <f ca="1">IF(BT921="","",MAX($BS$5:INDIRECT(ADDRESS(ROW()-1,COLUMN())))+1)</f>
        <v/>
      </c>
      <c r="BT921" s="22" t="str">
        <f t="shared" si="657"/>
        <v/>
      </c>
      <c r="BU921" s="22" t="str">
        <f ca="1">IF(BV921="","",MAX($BU$5:INDIRECT(ADDRESS(ROW()-1,COLUMN())))+1)</f>
        <v/>
      </c>
      <c r="BV921" s="22" t="str">
        <f t="shared" si="658"/>
        <v/>
      </c>
    </row>
    <row r="922" spans="2:74">
      <c r="B922" s="39"/>
      <c r="C922" s="3"/>
      <c r="D922" s="3" t="str">
        <f t="shared" si="619"/>
        <v/>
      </c>
      <c r="E922" s="40"/>
      <c r="F922" s="40"/>
      <c r="G922" s="40">
        <f t="shared" si="626"/>
        <v>0</v>
      </c>
      <c r="H922" s="3">
        <v>80</v>
      </c>
      <c r="I922" s="3" t="str">
        <f t="shared" si="620"/>
        <v>C U I T</v>
      </c>
      <c r="J922" s="33"/>
      <c r="K922" s="3"/>
      <c r="L922" s="41"/>
      <c r="M922" s="41"/>
      <c r="N922" s="41"/>
      <c r="O922" s="41"/>
      <c r="P922" s="41"/>
      <c r="Q922" s="41"/>
      <c r="R922" s="41"/>
      <c r="S922" s="41"/>
      <c r="T922" s="3" t="s">
        <v>645</v>
      </c>
      <c r="U922" s="3" t="str">
        <f t="shared" si="621"/>
        <v>PESOS ARGENTINOS</v>
      </c>
      <c r="V922" s="41">
        <v>1</v>
      </c>
      <c r="W922" s="41">
        <v>1</v>
      </c>
      <c r="X922" s="3">
        <v>0</v>
      </c>
      <c r="Y922" s="3" t="str">
        <f t="shared" si="622"/>
        <v>NO CORRESPONDE</v>
      </c>
      <c r="Z922" s="3"/>
      <c r="AA922" s="39" t="str">
        <f t="shared" si="627"/>
        <v/>
      </c>
      <c r="AC922" s="46"/>
      <c r="AD922" s="7"/>
      <c r="AE922" s="3" t="str">
        <f t="shared" si="623"/>
        <v/>
      </c>
      <c r="AF922" s="47">
        <f t="shared" si="659"/>
        <v>0</v>
      </c>
      <c r="AG922" s="46"/>
      <c r="AH922" s="7"/>
      <c r="AI922" s="3" t="str">
        <f t="shared" si="624"/>
        <v/>
      </c>
      <c r="AJ922" s="47">
        <f t="shared" si="660"/>
        <v>0</v>
      </c>
      <c r="AK922" s="53">
        <f t="shared" si="661"/>
        <v>0</v>
      </c>
      <c r="AL922" s="53">
        <f t="shared" si="662"/>
        <v>0</v>
      </c>
      <c r="AN922" s="56">
        <f t="shared" si="625"/>
        <v>0</v>
      </c>
      <c r="AP922" t="str">
        <f t="shared" si="628"/>
        <v/>
      </c>
      <c r="AQ922" t="str">
        <f t="shared" si="629"/>
        <v/>
      </c>
      <c r="AR922" t="str">
        <f t="shared" si="630"/>
        <v/>
      </c>
      <c r="AS922" t="str">
        <f t="shared" si="631"/>
        <v/>
      </c>
      <c r="AT922" t="str">
        <f t="shared" si="632"/>
        <v/>
      </c>
      <c r="AU922" t="str">
        <f t="shared" si="633"/>
        <v>80</v>
      </c>
      <c r="AV922" t="str">
        <f t="shared" si="634"/>
        <v/>
      </c>
      <c r="AW922" t="str">
        <f t="shared" si="635"/>
        <v xml:space="preserve">                              </v>
      </c>
      <c r="AX922" t="str">
        <f t="shared" si="636"/>
        <v>000000000000000</v>
      </c>
      <c r="AY922" t="str">
        <f t="shared" si="637"/>
        <v>000000000000000</v>
      </c>
      <c r="AZ922" t="str">
        <f t="shared" si="638"/>
        <v>000000000000000</v>
      </c>
      <c r="BA922" t="str">
        <f t="shared" si="639"/>
        <v>000000000000000</v>
      </c>
      <c r="BB922" t="str">
        <f t="shared" si="640"/>
        <v>000000000000000</v>
      </c>
      <c r="BC922" t="str">
        <f t="shared" si="641"/>
        <v>000000000000000</v>
      </c>
      <c r="BD922" t="str">
        <f t="shared" si="642"/>
        <v>000000000000000</v>
      </c>
      <c r="BE922" t="str">
        <f t="shared" si="643"/>
        <v>000000000000000</v>
      </c>
      <c r="BF922" t="str">
        <f t="shared" si="644"/>
        <v>PES</v>
      </c>
      <c r="BG922" t="str">
        <f t="shared" si="645"/>
        <v>0001000000</v>
      </c>
      <c r="BH922">
        <f t="shared" si="646"/>
        <v>1</v>
      </c>
      <c r="BI922" t="str">
        <f t="shared" si="647"/>
        <v xml:space="preserve"> </v>
      </c>
      <c r="BJ922" t="str">
        <f t="shared" si="648"/>
        <v>000000000000000</v>
      </c>
      <c r="BK922" t="str">
        <f t="shared" si="649"/>
        <v/>
      </c>
      <c r="BL922" t="str">
        <f t="shared" si="650"/>
        <v/>
      </c>
      <c r="BM922" t="str">
        <f t="shared" si="651"/>
        <v/>
      </c>
      <c r="BN922" t="str">
        <f t="shared" si="652"/>
        <v/>
      </c>
      <c r="BO922" t="str">
        <f t="shared" si="653"/>
        <v/>
      </c>
      <c r="BP922" t="str">
        <f t="shared" si="654"/>
        <v/>
      </c>
      <c r="BQ922" t="str">
        <f t="shared" si="655"/>
        <v/>
      </c>
      <c r="BR922" t="str">
        <f t="shared" si="656"/>
        <v/>
      </c>
      <c r="BS922" s="22" t="str">
        <f ca="1">IF(BT922="","",MAX($BS$5:INDIRECT(ADDRESS(ROW()-1,COLUMN())))+1)</f>
        <v/>
      </c>
      <c r="BT922" s="22" t="str">
        <f t="shared" si="657"/>
        <v/>
      </c>
      <c r="BU922" s="22" t="str">
        <f ca="1">IF(BV922="","",MAX($BU$5:INDIRECT(ADDRESS(ROW()-1,COLUMN())))+1)</f>
        <v/>
      </c>
      <c r="BV922" s="22" t="str">
        <f t="shared" si="658"/>
        <v/>
      </c>
    </row>
    <row r="923" spans="2:74">
      <c r="B923" s="39"/>
      <c r="C923" s="3"/>
      <c r="D923" s="3" t="str">
        <f t="shared" si="619"/>
        <v/>
      </c>
      <c r="E923" s="40"/>
      <c r="F923" s="40"/>
      <c r="G923" s="40">
        <f t="shared" si="626"/>
        <v>0</v>
      </c>
      <c r="H923" s="3">
        <v>80</v>
      </c>
      <c r="I923" s="3" t="str">
        <f t="shared" si="620"/>
        <v>C U I T</v>
      </c>
      <c r="J923" s="33"/>
      <c r="K923" s="3"/>
      <c r="L923" s="41"/>
      <c r="M923" s="41"/>
      <c r="N923" s="41"/>
      <c r="O923" s="41"/>
      <c r="P923" s="41"/>
      <c r="Q923" s="41"/>
      <c r="R923" s="41"/>
      <c r="S923" s="41"/>
      <c r="T923" s="3" t="s">
        <v>645</v>
      </c>
      <c r="U923" s="3" t="str">
        <f t="shared" si="621"/>
        <v>PESOS ARGENTINOS</v>
      </c>
      <c r="V923" s="41">
        <v>1</v>
      </c>
      <c r="W923" s="41">
        <v>1</v>
      </c>
      <c r="X923" s="3">
        <v>0</v>
      </c>
      <c r="Y923" s="3" t="str">
        <f t="shared" si="622"/>
        <v>NO CORRESPONDE</v>
      </c>
      <c r="Z923" s="3"/>
      <c r="AA923" s="39" t="str">
        <f t="shared" si="627"/>
        <v/>
      </c>
      <c r="AC923" s="46"/>
      <c r="AD923" s="7"/>
      <c r="AE923" s="3" t="str">
        <f t="shared" si="623"/>
        <v/>
      </c>
      <c r="AF923" s="47">
        <f t="shared" si="659"/>
        <v>0</v>
      </c>
      <c r="AG923" s="46"/>
      <c r="AH923" s="7"/>
      <c r="AI923" s="3" t="str">
        <f t="shared" si="624"/>
        <v/>
      </c>
      <c r="AJ923" s="47">
        <f t="shared" si="660"/>
        <v>0</v>
      </c>
      <c r="AK923" s="53">
        <f t="shared" si="661"/>
        <v>0</v>
      </c>
      <c r="AL923" s="53">
        <f t="shared" si="662"/>
        <v>0</v>
      </c>
      <c r="AN923" s="56">
        <f t="shared" si="625"/>
        <v>0</v>
      </c>
      <c r="AP923" t="str">
        <f t="shared" si="628"/>
        <v/>
      </c>
      <c r="AQ923" t="str">
        <f t="shared" si="629"/>
        <v/>
      </c>
      <c r="AR923" t="str">
        <f t="shared" si="630"/>
        <v/>
      </c>
      <c r="AS923" t="str">
        <f t="shared" si="631"/>
        <v/>
      </c>
      <c r="AT923" t="str">
        <f t="shared" si="632"/>
        <v/>
      </c>
      <c r="AU923" t="str">
        <f t="shared" si="633"/>
        <v>80</v>
      </c>
      <c r="AV923" t="str">
        <f t="shared" si="634"/>
        <v/>
      </c>
      <c r="AW923" t="str">
        <f t="shared" si="635"/>
        <v xml:space="preserve">                              </v>
      </c>
      <c r="AX923" t="str">
        <f t="shared" si="636"/>
        <v>000000000000000</v>
      </c>
      <c r="AY923" t="str">
        <f t="shared" si="637"/>
        <v>000000000000000</v>
      </c>
      <c r="AZ923" t="str">
        <f t="shared" si="638"/>
        <v>000000000000000</v>
      </c>
      <c r="BA923" t="str">
        <f t="shared" si="639"/>
        <v>000000000000000</v>
      </c>
      <c r="BB923" t="str">
        <f t="shared" si="640"/>
        <v>000000000000000</v>
      </c>
      <c r="BC923" t="str">
        <f t="shared" si="641"/>
        <v>000000000000000</v>
      </c>
      <c r="BD923" t="str">
        <f t="shared" si="642"/>
        <v>000000000000000</v>
      </c>
      <c r="BE923" t="str">
        <f t="shared" si="643"/>
        <v>000000000000000</v>
      </c>
      <c r="BF923" t="str">
        <f t="shared" si="644"/>
        <v>PES</v>
      </c>
      <c r="BG923" t="str">
        <f t="shared" si="645"/>
        <v>0001000000</v>
      </c>
      <c r="BH923">
        <f t="shared" si="646"/>
        <v>1</v>
      </c>
      <c r="BI923" t="str">
        <f t="shared" si="647"/>
        <v xml:space="preserve"> </v>
      </c>
      <c r="BJ923" t="str">
        <f t="shared" si="648"/>
        <v>000000000000000</v>
      </c>
      <c r="BK923" t="str">
        <f t="shared" si="649"/>
        <v/>
      </c>
      <c r="BL923" t="str">
        <f t="shared" si="650"/>
        <v/>
      </c>
      <c r="BM923" t="str">
        <f t="shared" si="651"/>
        <v/>
      </c>
      <c r="BN923" t="str">
        <f t="shared" si="652"/>
        <v/>
      </c>
      <c r="BO923" t="str">
        <f t="shared" si="653"/>
        <v/>
      </c>
      <c r="BP923" t="str">
        <f t="shared" si="654"/>
        <v/>
      </c>
      <c r="BQ923" t="str">
        <f t="shared" si="655"/>
        <v/>
      </c>
      <c r="BR923" t="str">
        <f t="shared" si="656"/>
        <v/>
      </c>
      <c r="BS923" s="22" t="str">
        <f ca="1">IF(BT923="","",MAX($BS$5:INDIRECT(ADDRESS(ROW()-1,COLUMN())))+1)</f>
        <v/>
      </c>
      <c r="BT923" s="22" t="str">
        <f t="shared" si="657"/>
        <v/>
      </c>
      <c r="BU923" s="22" t="str">
        <f ca="1">IF(BV923="","",MAX($BU$5:INDIRECT(ADDRESS(ROW()-1,COLUMN())))+1)</f>
        <v/>
      </c>
      <c r="BV923" s="22" t="str">
        <f t="shared" si="658"/>
        <v/>
      </c>
    </row>
    <row r="924" spans="2:74">
      <c r="B924" s="39"/>
      <c r="C924" s="3"/>
      <c r="D924" s="3" t="str">
        <f t="shared" si="619"/>
        <v/>
      </c>
      <c r="E924" s="40"/>
      <c r="F924" s="40"/>
      <c r="G924" s="40">
        <f t="shared" si="626"/>
        <v>0</v>
      </c>
      <c r="H924" s="3">
        <v>80</v>
      </c>
      <c r="I924" s="3" t="str">
        <f t="shared" si="620"/>
        <v>C U I T</v>
      </c>
      <c r="J924" s="33"/>
      <c r="K924" s="3"/>
      <c r="L924" s="41"/>
      <c r="M924" s="41"/>
      <c r="N924" s="41"/>
      <c r="O924" s="41"/>
      <c r="P924" s="41"/>
      <c r="Q924" s="41"/>
      <c r="R924" s="41"/>
      <c r="S924" s="41"/>
      <c r="T924" s="3" t="s">
        <v>645</v>
      </c>
      <c r="U924" s="3" t="str">
        <f t="shared" si="621"/>
        <v>PESOS ARGENTINOS</v>
      </c>
      <c r="V924" s="41">
        <v>1</v>
      </c>
      <c r="W924" s="41">
        <v>1</v>
      </c>
      <c r="X924" s="3">
        <v>0</v>
      </c>
      <c r="Y924" s="3" t="str">
        <f t="shared" si="622"/>
        <v>NO CORRESPONDE</v>
      </c>
      <c r="Z924" s="3"/>
      <c r="AA924" s="39" t="str">
        <f t="shared" si="627"/>
        <v/>
      </c>
      <c r="AC924" s="46"/>
      <c r="AD924" s="7"/>
      <c r="AE924" s="3" t="str">
        <f t="shared" si="623"/>
        <v/>
      </c>
      <c r="AF924" s="47">
        <f t="shared" si="659"/>
        <v>0</v>
      </c>
      <c r="AG924" s="46"/>
      <c r="AH924" s="7"/>
      <c r="AI924" s="3" t="str">
        <f t="shared" si="624"/>
        <v/>
      </c>
      <c r="AJ924" s="47">
        <f t="shared" si="660"/>
        <v>0</v>
      </c>
      <c r="AK924" s="53">
        <f t="shared" si="661"/>
        <v>0</v>
      </c>
      <c r="AL924" s="53">
        <f t="shared" si="662"/>
        <v>0</v>
      </c>
      <c r="AN924" s="56">
        <f t="shared" si="625"/>
        <v>0</v>
      </c>
      <c r="AP924" t="str">
        <f t="shared" si="628"/>
        <v/>
      </c>
      <c r="AQ924" t="str">
        <f t="shared" si="629"/>
        <v/>
      </c>
      <c r="AR924" t="str">
        <f t="shared" si="630"/>
        <v/>
      </c>
      <c r="AS924" t="str">
        <f t="shared" si="631"/>
        <v/>
      </c>
      <c r="AT924" t="str">
        <f t="shared" si="632"/>
        <v/>
      </c>
      <c r="AU924" t="str">
        <f t="shared" si="633"/>
        <v>80</v>
      </c>
      <c r="AV924" t="str">
        <f t="shared" si="634"/>
        <v/>
      </c>
      <c r="AW924" t="str">
        <f t="shared" si="635"/>
        <v xml:space="preserve">                              </v>
      </c>
      <c r="AX924" t="str">
        <f t="shared" si="636"/>
        <v>000000000000000</v>
      </c>
      <c r="AY924" t="str">
        <f t="shared" si="637"/>
        <v>000000000000000</v>
      </c>
      <c r="AZ924" t="str">
        <f t="shared" si="638"/>
        <v>000000000000000</v>
      </c>
      <c r="BA924" t="str">
        <f t="shared" si="639"/>
        <v>000000000000000</v>
      </c>
      <c r="BB924" t="str">
        <f t="shared" si="640"/>
        <v>000000000000000</v>
      </c>
      <c r="BC924" t="str">
        <f t="shared" si="641"/>
        <v>000000000000000</v>
      </c>
      <c r="BD924" t="str">
        <f t="shared" si="642"/>
        <v>000000000000000</v>
      </c>
      <c r="BE924" t="str">
        <f t="shared" si="643"/>
        <v>000000000000000</v>
      </c>
      <c r="BF924" t="str">
        <f t="shared" si="644"/>
        <v>PES</v>
      </c>
      <c r="BG924" t="str">
        <f t="shared" si="645"/>
        <v>0001000000</v>
      </c>
      <c r="BH924">
        <f t="shared" si="646"/>
        <v>1</v>
      </c>
      <c r="BI924" t="str">
        <f t="shared" si="647"/>
        <v xml:space="preserve"> </v>
      </c>
      <c r="BJ924" t="str">
        <f t="shared" si="648"/>
        <v>000000000000000</v>
      </c>
      <c r="BK924" t="str">
        <f t="shared" si="649"/>
        <v/>
      </c>
      <c r="BL924" t="str">
        <f t="shared" si="650"/>
        <v/>
      </c>
      <c r="BM924" t="str">
        <f t="shared" si="651"/>
        <v/>
      </c>
      <c r="BN924" t="str">
        <f t="shared" si="652"/>
        <v/>
      </c>
      <c r="BO924" t="str">
        <f t="shared" si="653"/>
        <v/>
      </c>
      <c r="BP924" t="str">
        <f t="shared" si="654"/>
        <v/>
      </c>
      <c r="BQ924" t="str">
        <f t="shared" si="655"/>
        <v/>
      </c>
      <c r="BR924" t="str">
        <f t="shared" si="656"/>
        <v/>
      </c>
      <c r="BS924" s="22" t="str">
        <f ca="1">IF(BT924="","",MAX($BS$5:INDIRECT(ADDRESS(ROW()-1,COLUMN())))+1)</f>
        <v/>
      </c>
      <c r="BT924" s="22" t="str">
        <f t="shared" si="657"/>
        <v/>
      </c>
      <c r="BU924" s="22" t="str">
        <f ca="1">IF(BV924="","",MAX($BU$5:INDIRECT(ADDRESS(ROW()-1,COLUMN())))+1)</f>
        <v/>
      </c>
      <c r="BV924" s="22" t="str">
        <f t="shared" si="658"/>
        <v/>
      </c>
    </row>
    <row r="925" spans="2:74">
      <c r="B925" s="39"/>
      <c r="C925" s="3"/>
      <c r="D925" s="3" t="str">
        <f t="shared" si="619"/>
        <v/>
      </c>
      <c r="E925" s="40"/>
      <c r="F925" s="40"/>
      <c r="G925" s="40">
        <f t="shared" si="626"/>
        <v>0</v>
      </c>
      <c r="H925" s="3">
        <v>80</v>
      </c>
      <c r="I925" s="3" t="str">
        <f t="shared" si="620"/>
        <v>C U I T</v>
      </c>
      <c r="J925" s="33"/>
      <c r="K925" s="3"/>
      <c r="L925" s="41"/>
      <c r="M925" s="41"/>
      <c r="N925" s="41"/>
      <c r="O925" s="41"/>
      <c r="P925" s="41"/>
      <c r="Q925" s="41"/>
      <c r="R925" s="41"/>
      <c r="S925" s="41"/>
      <c r="T925" s="3" t="s">
        <v>645</v>
      </c>
      <c r="U925" s="3" t="str">
        <f t="shared" si="621"/>
        <v>PESOS ARGENTINOS</v>
      </c>
      <c r="V925" s="41">
        <v>1</v>
      </c>
      <c r="W925" s="41">
        <v>1</v>
      </c>
      <c r="X925" s="3">
        <v>0</v>
      </c>
      <c r="Y925" s="3" t="str">
        <f t="shared" si="622"/>
        <v>NO CORRESPONDE</v>
      </c>
      <c r="Z925" s="3"/>
      <c r="AA925" s="39" t="str">
        <f t="shared" si="627"/>
        <v/>
      </c>
      <c r="AC925" s="46"/>
      <c r="AD925" s="7"/>
      <c r="AE925" s="3" t="str">
        <f t="shared" si="623"/>
        <v/>
      </c>
      <c r="AF925" s="47">
        <f t="shared" si="659"/>
        <v>0</v>
      </c>
      <c r="AG925" s="46"/>
      <c r="AH925" s="7"/>
      <c r="AI925" s="3" t="str">
        <f t="shared" si="624"/>
        <v/>
      </c>
      <c r="AJ925" s="47">
        <f t="shared" si="660"/>
        <v>0</v>
      </c>
      <c r="AK925" s="53">
        <f t="shared" si="661"/>
        <v>0</v>
      </c>
      <c r="AL925" s="53">
        <f t="shared" si="662"/>
        <v>0</v>
      </c>
      <c r="AN925" s="56">
        <f t="shared" si="625"/>
        <v>0</v>
      </c>
      <c r="AP925" t="str">
        <f t="shared" si="628"/>
        <v/>
      </c>
      <c r="AQ925" t="str">
        <f t="shared" si="629"/>
        <v/>
      </c>
      <c r="AR925" t="str">
        <f t="shared" si="630"/>
        <v/>
      </c>
      <c r="AS925" t="str">
        <f t="shared" si="631"/>
        <v/>
      </c>
      <c r="AT925" t="str">
        <f t="shared" si="632"/>
        <v/>
      </c>
      <c r="AU925" t="str">
        <f t="shared" si="633"/>
        <v>80</v>
      </c>
      <c r="AV925" t="str">
        <f t="shared" si="634"/>
        <v/>
      </c>
      <c r="AW925" t="str">
        <f t="shared" si="635"/>
        <v xml:space="preserve">                              </v>
      </c>
      <c r="AX925" t="str">
        <f t="shared" si="636"/>
        <v>000000000000000</v>
      </c>
      <c r="AY925" t="str">
        <f t="shared" si="637"/>
        <v>000000000000000</v>
      </c>
      <c r="AZ925" t="str">
        <f t="shared" si="638"/>
        <v>000000000000000</v>
      </c>
      <c r="BA925" t="str">
        <f t="shared" si="639"/>
        <v>000000000000000</v>
      </c>
      <c r="BB925" t="str">
        <f t="shared" si="640"/>
        <v>000000000000000</v>
      </c>
      <c r="BC925" t="str">
        <f t="shared" si="641"/>
        <v>000000000000000</v>
      </c>
      <c r="BD925" t="str">
        <f t="shared" si="642"/>
        <v>000000000000000</v>
      </c>
      <c r="BE925" t="str">
        <f t="shared" si="643"/>
        <v>000000000000000</v>
      </c>
      <c r="BF925" t="str">
        <f t="shared" si="644"/>
        <v>PES</v>
      </c>
      <c r="BG925" t="str">
        <f t="shared" si="645"/>
        <v>0001000000</v>
      </c>
      <c r="BH925">
        <f t="shared" si="646"/>
        <v>1</v>
      </c>
      <c r="BI925" t="str">
        <f t="shared" si="647"/>
        <v xml:space="preserve"> </v>
      </c>
      <c r="BJ925" t="str">
        <f t="shared" si="648"/>
        <v>000000000000000</v>
      </c>
      <c r="BK925" t="str">
        <f t="shared" si="649"/>
        <v/>
      </c>
      <c r="BL925" t="str">
        <f t="shared" si="650"/>
        <v/>
      </c>
      <c r="BM925" t="str">
        <f t="shared" si="651"/>
        <v/>
      </c>
      <c r="BN925" t="str">
        <f t="shared" si="652"/>
        <v/>
      </c>
      <c r="BO925" t="str">
        <f t="shared" si="653"/>
        <v/>
      </c>
      <c r="BP925" t="str">
        <f t="shared" si="654"/>
        <v/>
      </c>
      <c r="BQ925" t="str">
        <f t="shared" si="655"/>
        <v/>
      </c>
      <c r="BR925" t="str">
        <f t="shared" si="656"/>
        <v/>
      </c>
      <c r="BS925" s="22" t="str">
        <f ca="1">IF(BT925="","",MAX($BS$5:INDIRECT(ADDRESS(ROW()-1,COLUMN())))+1)</f>
        <v/>
      </c>
      <c r="BT925" s="22" t="str">
        <f t="shared" si="657"/>
        <v/>
      </c>
      <c r="BU925" s="22" t="str">
        <f ca="1">IF(BV925="","",MAX($BU$5:INDIRECT(ADDRESS(ROW()-1,COLUMN())))+1)</f>
        <v/>
      </c>
      <c r="BV925" s="22" t="str">
        <f t="shared" si="658"/>
        <v/>
      </c>
    </row>
    <row r="926" spans="2:74">
      <c r="B926" s="39"/>
      <c r="C926" s="3"/>
      <c r="D926" s="3" t="str">
        <f t="shared" si="619"/>
        <v/>
      </c>
      <c r="E926" s="40"/>
      <c r="F926" s="40"/>
      <c r="G926" s="40">
        <f t="shared" si="626"/>
        <v>0</v>
      </c>
      <c r="H926" s="3">
        <v>80</v>
      </c>
      <c r="I926" s="3" t="str">
        <f t="shared" si="620"/>
        <v>C U I T</v>
      </c>
      <c r="J926" s="33"/>
      <c r="K926" s="3"/>
      <c r="L926" s="41"/>
      <c r="M926" s="41"/>
      <c r="N926" s="41"/>
      <c r="O926" s="41"/>
      <c r="P926" s="41"/>
      <c r="Q926" s="41"/>
      <c r="R926" s="41"/>
      <c r="S926" s="41"/>
      <c r="T926" s="3" t="s">
        <v>645</v>
      </c>
      <c r="U926" s="3" t="str">
        <f t="shared" si="621"/>
        <v>PESOS ARGENTINOS</v>
      </c>
      <c r="V926" s="41">
        <v>1</v>
      </c>
      <c r="W926" s="41">
        <v>1</v>
      </c>
      <c r="X926" s="3">
        <v>0</v>
      </c>
      <c r="Y926" s="3" t="str">
        <f t="shared" si="622"/>
        <v>NO CORRESPONDE</v>
      </c>
      <c r="Z926" s="3"/>
      <c r="AA926" s="39" t="str">
        <f t="shared" si="627"/>
        <v/>
      </c>
      <c r="AC926" s="46"/>
      <c r="AD926" s="7"/>
      <c r="AE926" s="3" t="str">
        <f t="shared" si="623"/>
        <v/>
      </c>
      <c r="AF926" s="47">
        <f t="shared" si="659"/>
        <v>0</v>
      </c>
      <c r="AG926" s="46"/>
      <c r="AH926" s="7"/>
      <c r="AI926" s="3" t="str">
        <f t="shared" si="624"/>
        <v/>
      </c>
      <c r="AJ926" s="47">
        <f t="shared" si="660"/>
        <v>0</v>
      </c>
      <c r="AK926" s="53">
        <f t="shared" si="661"/>
        <v>0</v>
      </c>
      <c r="AL926" s="53">
        <f t="shared" si="662"/>
        <v>0</v>
      </c>
      <c r="AN926" s="56">
        <f t="shared" si="625"/>
        <v>0</v>
      </c>
      <c r="AP926" t="str">
        <f t="shared" si="628"/>
        <v/>
      </c>
      <c r="AQ926" t="str">
        <f t="shared" si="629"/>
        <v/>
      </c>
      <c r="AR926" t="str">
        <f t="shared" si="630"/>
        <v/>
      </c>
      <c r="AS926" t="str">
        <f t="shared" si="631"/>
        <v/>
      </c>
      <c r="AT926" t="str">
        <f t="shared" si="632"/>
        <v/>
      </c>
      <c r="AU926" t="str">
        <f t="shared" si="633"/>
        <v>80</v>
      </c>
      <c r="AV926" t="str">
        <f t="shared" si="634"/>
        <v/>
      </c>
      <c r="AW926" t="str">
        <f t="shared" si="635"/>
        <v xml:space="preserve">                              </v>
      </c>
      <c r="AX926" t="str">
        <f t="shared" si="636"/>
        <v>000000000000000</v>
      </c>
      <c r="AY926" t="str">
        <f t="shared" si="637"/>
        <v>000000000000000</v>
      </c>
      <c r="AZ926" t="str">
        <f t="shared" si="638"/>
        <v>000000000000000</v>
      </c>
      <c r="BA926" t="str">
        <f t="shared" si="639"/>
        <v>000000000000000</v>
      </c>
      <c r="BB926" t="str">
        <f t="shared" si="640"/>
        <v>000000000000000</v>
      </c>
      <c r="BC926" t="str">
        <f t="shared" si="641"/>
        <v>000000000000000</v>
      </c>
      <c r="BD926" t="str">
        <f t="shared" si="642"/>
        <v>000000000000000</v>
      </c>
      <c r="BE926" t="str">
        <f t="shared" si="643"/>
        <v>000000000000000</v>
      </c>
      <c r="BF926" t="str">
        <f t="shared" si="644"/>
        <v>PES</v>
      </c>
      <c r="BG926" t="str">
        <f t="shared" si="645"/>
        <v>0001000000</v>
      </c>
      <c r="BH926">
        <f t="shared" si="646"/>
        <v>1</v>
      </c>
      <c r="BI926" t="str">
        <f t="shared" si="647"/>
        <v xml:space="preserve"> </v>
      </c>
      <c r="BJ926" t="str">
        <f t="shared" si="648"/>
        <v>000000000000000</v>
      </c>
      <c r="BK926" t="str">
        <f t="shared" si="649"/>
        <v/>
      </c>
      <c r="BL926" t="str">
        <f t="shared" si="650"/>
        <v/>
      </c>
      <c r="BM926" t="str">
        <f t="shared" si="651"/>
        <v/>
      </c>
      <c r="BN926" t="str">
        <f t="shared" si="652"/>
        <v/>
      </c>
      <c r="BO926" t="str">
        <f t="shared" si="653"/>
        <v/>
      </c>
      <c r="BP926" t="str">
        <f t="shared" si="654"/>
        <v/>
      </c>
      <c r="BQ926" t="str">
        <f t="shared" si="655"/>
        <v/>
      </c>
      <c r="BR926" t="str">
        <f t="shared" si="656"/>
        <v/>
      </c>
      <c r="BS926" s="22" t="str">
        <f ca="1">IF(BT926="","",MAX($BS$5:INDIRECT(ADDRESS(ROW()-1,COLUMN())))+1)</f>
        <v/>
      </c>
      <c r="BT926" s="22" t="str">
        <f t="shared" si="657"/>
        <v/>
      </c>
      <c r="BU926" s="22" t="str">
        <f ca="1">IF(BV926="","",MAX($BU$5:INDIRECT(ADDRESS(ROW()-1,COLUMN())))+1)</f>
        <v/>
      </c>
      <c r="BV926" s="22" t="str">
        <f t="shared" si="658"/>
        <v/>
      </c>
    </row>
    <row r="927" spans="2:74">
      <c r="B927" s="39"/>
      <c r="C927" s="3"/>
      <c r="D927" s="3" t="str">
        <f t="shared" si="619"/>
        <v/>
      </c>
      <c r="E927" s="40"/>
      <c r="F927" s="40"/>
      <c r="G927" s="40">
        <f t="shared" si="626"/>
        <v>0</v>
      </c>
      <c r="H927" s="3">
        <v>80</v>
      </c>
      <c r="I927" s="3" t="str">
        <f t="shared" si="620"/>
        <v>C U I T</v>
      </c>
      <c r="J927" s="33"/>
      <c r="K927" s="3"/>
      <c r="L927" s="41"/>
      <c r="M927" s="41"/>
      <c r="N927" s="41"/>
      <c r="O927" s="41"/>
      <c r="P927" s="41"/>
      <c r="Q927" s="41"/>
      <c r="R927" s="41"/>
      <c r="S927" s="41"/>
      <c r="T927" s="3" t="s">
        <v>645</v>
      </c>
      <c r="U927" s="3" t="str">
        <f t="shared" si="621"/>
        <v>PESOS ARGENTINOS</v>
      </c>
      <c r="V927" s="41">
        <v>1</v>
      </c>
      <c r="W927" s="41">
        <v>1</v>
      </c>
      <c r="X927" s="3">
        <v>0</v>
      </c>
      <c r="Y927" s="3" t="str">
        <f t="shared" si="622"/>
        <v>NO CORRESPONDE</v>
      </c>
      <c r="Z927" s="3"/>
      <c r="AA927" s="39" t="str">
        <f t="shared" si="627"/>
        <v/>
      </c>
      <c r="AC927" s="46"/>
      <c r="AD927" s="7"/>
      <c r="AE927" s="3" t="str">
        <f t="shared" si="623"/>
        <v/>
      </c>
      <c r="AF927" s="47">
        <f t="shared" si="659"/>
        <v>0</v>
      </c>
      <c r="AG927" s="46"/>
      <c r="AH927" s="7"/>
      <c r="AI927" s="3" t="str">
        <f t="shared" si="624"/>
        <v/>
      </c>
      <c r="AJ927" s="47">
        <f t="shared" si="660"/>
        <v>0</v>
      </c>
      <c r="AK927" s="53">
        <f t="shared" si="661"/>
        <v>0</v>
      </c>
      <c r="AL927" s="53">
        <f t="shared" si="662"/>
        <v>0</v>
      </c>
      <c r="AN927" s="56">
        <f t="shared" si="625"/>
        <v>0</v>
      </c>
      <c r="AP927" t="str">
        <f t="shared" si="628"/>
        <v/>
      </c>
      <c r="AQ927" t="str">
        <f t="shared" si="629"/>
        <v/>
      </c>
      <c r="AR927" t="str">
        <f t="shared" si="630"/>
        <v/>
      </c>
      <c r="AS927" t="str">
        <f t="shared" si="631"/>
        <v/>
      </c>
      <c r="AT927" t="str">
        <f t="shared" si="632"/>
        <v/>
      </c>
      <c r="AU927" t="str">
        <f t="shared" si="633"/>
        <v>80</v>
      </c>
      <c r="AV927" t="str">
        <f t="shared" si="634"/>
        <v/>
      </c>
      <c r="AW927" t="str">
        <f t="shared" si="635"/>
        <v xml:space="preserve">                              </v>
      </c>
      <c r="AX927" t="str">
        <f t="shared" si="636"/>
        <v>000000000000000</v>
      </c>
      <c r="AY927" t="str">
        <f t="shared" si="637"/>
        <v>000000000000000</v>
      </c>
      <c r="AZ927" t="str">
        <f t="shared" si="638"/>
        <v>000000000000000</v>
      </c>
      <c r="BA927" t="str">
        <f t="shared" si="639"/>
        <v>000000000000000</v>
      </c>
      <c r="BB927" t="str">
        <f t="shared" si="640"/>
        <v>000000000000000</v>
      </c>
      <c r="BC927" t="str">
        <f t="shared" si="641"/>
        <v>000000000000000</v>
      </c>
      <c r="BD927" t="str">
        <f t="shared" si="642"/>
        <v>000000000000000</v>
      </c>
      <c r="BE927" t="str">
        <f t="shared" si="643"/>
        <v>000000000000000</v>
      </c>
      <c r="BF927" t="str">
        <f t="shared" si="644"/>
        <v>PES</v>
      </c>
      <c r="BG927" t="str">
        <f t="shared" si="645"/>
        <v>0001000000</v>
      </c>
      <c r="BH927">
        <f t="shared" si="646"/>
        <v>1</v>
      </c>
      <c r="BI927" t="str">
        <f t="shared" si="647"/>
        <v xml:space="preserve"> </v>
      </c>
      <c r="BJ927" t="str">
        <f t="shared" si="648"/>
        <v>000000000000000</v>
      </c>
      <c r="BK927" t="str">
        <f t="shared" si="649"/>
        <v/>
      </c>
      <c r="BL927" t="str">
        <f t="shared" si="650"/>
        <v/>
      </c>
      <c r="BM927" t="str">
        <f t="shared" si="651"/>
        <v/>
      </c>
      <c r="BN927" t="str">
        <f t="shared" si="652"/>
        <v/>
      </c>
      <c r="BO927" t="str">
        <f t="shared" si="653"/>
        <v/>
      </c>
      <c r="BP927" t="str">
        <f t="shared" si="654"/>
        <v/>
      </c>
      <c r="BQ927" t="str">
        <f t="shared" si="655"/>
        <v/>
      </c>
      <c r="BR927" t="str">
        <f t="shared" si="656"/>
        <v/>
      </c>
      <c r="BS927" s="22" t="str">
        <f ca="1">IF(BT927="","",MAX($BS$5:INDIRECT(ADDRESS(ROW()-1,COLUMN())))+1)</f>
        <v/>
      </c>
      <c r="BT927" s="22" t="str">
        <f t="shared" si="657"/>
        <v/>
      </c>
      <c r="BU927" s="22" t="str">
        <f ca="1">IF(BV927="","",MAX($BU$5:INDIRECT(ADDRESS(ROW()-1,COLUMN())))+1)</f>
        <v/>
      </c>
      <c r="BV927" s="22" t="str">
        <f t="shared" si="658"/>
        <v/>
      </c>
    </row>
    <row r="928" spans="2:74">
      <c r="B928" s="39"/>
      <c r="C928" s="3"/>
      <c r="D928" s="3" t="str">
        <f t="shared" si="619"/>
        <v/>
      </c>
      <c r="E928" s="40"/>
      <c r="F928" s="40"/>
      <c r="G928" s="40">
        <f t="shared" si="626"/>
        <v>0</v>
      </c>
      <c r="H928" s="3">
        <v>80</v>
      </c>
      <c r="I928" s="3" t="str">
        <f t="shared" si="620"/>
        <v>C U I T</v>
      </c>
      <c r="J928" s="33"/>
      <c r="K928" s="3"/>
      <c r="L928" s="41"/>
      <c r="M928" s="41"/>
      <c r="N928" s="41"/>
      <c r="O928" s="41"/>
      <c r="P928" s="41"/>
      <c r="Q928" s="41"/>
      <c r="R928" s="41"/>
      <c r="S928" s="41"/>
      <c r="T928" s="3" t="s">
        <v>645</v>
      </c>
      <c r="U928" s="3" t="str">
        <f t="shared" si="621"/>
        <v>PESOS ARGENTINOS</v>
      </c>
      <c r="V928" s="41">
        <v>1</v>
      </c>
      <c r="W928" s="41">
        <v>1</v>
      </c>
      <c r="X928" s="3">
        <v>0</v>
      </c>
      <c r="Y928" s="3" t="str">
        <f t="shared" si="622"/>
        <v>NO CORRESPONDE</v>
      </c>
      <c r="Z928" s="3"/>
      <c r="AA928" s="39" t="str">
        <f t="shared" si="627"/>
        <v/>
      </c>
      <c r="AC928" s="46"/>
      <c r="AD928" s="7"/>
      <c r="AE928" s="3" t="str">
        <f t="shared" si="623"/>
        <v/>
      </c>
      <c r="AF928" s="47">
        <f t="shared" si="659"/>
        <v>0</v>
      </c>
      <c r="AG928" s="46"/>
      <c r="AH928" s="7"/>
      <c r="AI928" s="3" t="str">
        <f t="shared" si="624"/>
        <v/>
      </c>
      <c r="AJ928" s="47">
        <f t="shared" si="660"/>
        <v>0</v>
      </c>
      <c r="AK928" s="53">
        <f t="shared" si="661"/>
        <v>0</v>
      </c>
      <c r="AL928" s="53">
        <f t="shared" si="662"/>
        <v>0</v>
      </c>
      <c r="AN928" s="56">
        <f t="shared" si="625"/>
        <v>0</v>
      </c>
      <c r="AP928" t="str">
        <f t="shared" si="628"/>
        <v/>
      </c>
      <c r="AQ928" t="str">
        <f t="shared" si="629"/>
        <v/>
      </c>
      <c r="AR928" t="str">
        <f t="shared" si="630"/>
        <v/>
      </c>
      <c r="AS928" t="str">
        <f t="shared" si="631"/>
        <v/>
      </c>
      <c r="AT928" t="str">
        <f t="shared" si="632"/>
        <v/>
      </c>
      <c r="AU928" t="str">
        <f t="shared" si="633"/>
        <v>80</v>
      </c>
      <c r="AV928" t="str">
        <f t="shared" si="634"/>
        <v/>
      </c>
      <c r="AW928" t="str">
        <f t="shared" si="635"/>
        <v xml:space="preserve">                              </v>
      </c>
      <c r="AX928" t="str">
        <f t="shared" si="636"/>
        <v>000000000000000</v>
      </c>
      <c r="AY928" t="str">
        <f t="shared" si="637"/>
        <v>000000000000000</v>
      </c>
      <c r="AZ928" t="str">
        <f t="shared" si="638"/>
        <v>000000000000000</v>
      </c>
      <c r="BA928" t="str">
        <f t="shared" si="639"/>
        <v>000000000000000</v>
      </c>
      <c r="BB928" t="str">
        <f t="shared" si="640"/>
        <v>000000000000000</v>
      </c>
      <c r="BC928" t="str">
        <f t="shared" si="641"/>
        <v>000000000000000</v>
      </c>
      <c r="BD928" t="str">
        <f t="shared" si="642"/>
        <v>000000000000000</v>
      </c>
      <c r="BE928" t="str">
        <f t="shared" si="643"/>
        <v>000000000000000</v>
      </c>
      <c r="BF928" t="str">
        <f t="shared" si="644"/>
        <v>PES</v>
      </c>
      <c r="BG928" t="str">
        <f t="shared" si="645"/>
        <v>0001000000</v>
      </c>
      <c r="BH928">
        <f t="shared" si="646"/>
        <v>1</v>
      </c>
      <c r="BI928" t="str">
        <f t="shared" si="647"/>
        <v xml:space="preserve"> </v>
      </c>
      <c r="BJ928" t="str">
        <f t="shared" si="648"/>
        <v>000000000000000</v>
      </c>
      <c r="BK928" t="str">
        <f t="shared" si="649"/>
        <v/>
      </c>
      <c r="BL928" t="str">
        <f t="shared" si="650"/>
        <v/>
      </c>
      <c r="BM928" t="str">
        <f t="shared" si="651"/>
        <v/>
      </c>
      <c r="BN928" t="str">
        <f t="shared" si="652"/>
        <v/>
      </c>
      <c r="BO928" t="str">
        <f t="shared" si="653"/>
        <v/>
      </c>
      <c r="BP928" t="str">
        <f t="shared" si="654"/>
        <v/>
      </c>
      <c r="BQ928" t="str">
        <f t="shared" si="655"/>
        <v/>
      </c>
      <c r="BR928" t="str">
        <f t="shared" si="656"/>
        <v/>
      </c>
      <c r="BS928" s="22" t="str">
        <f ca="1">IF(BT928="","",MAX($BS$5:INDIRECT(ADDRESS(ROW()-1,COLUMN())))+1)</f>
        <v/>
      </c>
      <c r="BT928" s="22" t="str">
        <f t="shared" si="657"/>
        <v/>
      </c>
      <c r="BU928" s="22" t="str">
        <f ca="1">IF(BV928="","",MAX($BU$5:INDIRECT(ADDRESS(ROW()-1,COLUMN())))+1)</f>
        <v/>
      </c>
      <c r="BV928" s="22" t="str">
        <f t="shared" si="658"/>
        <v/>
      </c>
    </row>
    <row r="929" spans="2:74">
      <c r="B929" s="39"/>
      <c r="C929" s="3"/>
      <c r="D929" s="3" t="str">
        <f t="shared" si="619"/>
        <v/>
      </c>
      <c r="E929" s="40"/>
      <c r="F929" s="40"/>
      <c r="G929" s="40">
        <f t="shared" si="626"/>
        <v>0</v>
      </c>
      <c r="H929" s="3">
        <v>80</v>
      </c>
      <c r="I929" s="3" t="str">
        <f t="shared" si="620"/>
        <v>C U I T</v>
      </c>
      <c r="J929" s="33"/>
      <c r="K929" s="3"/>
      <c r="L929" s="41"/>
      <c r="M929" s="41"/>
      <c r="N929" s="41"/>
      <c r="O929" s="41"/>
      <c r="P929" s="41"/>
      <c r="Q929" s="41"/>
      <c r="R929" s="41"/>
      <c r="S929" s="41"/>
      <c r="T929" s="3" t="s">
        <v>645</v>
      </c>
      <c r="U929" s="3" t="str">
        <f t="shared" si="621"/>
        <v>PESOS ARGENTINOS</v>
      </c>
      <c r="V929" s="41">
        <v>1</v>
      </c>
      <c r="W929" s="41">
        <v>1</v>
      </c>
      <c r="X929" s="3">
        <v>0</v>
      </c>
      <c r="Y929" s="3" t="str">
        <f t="shared" si="622"/>
        <v>NO CORRESPONDE</v>
      </c>
      <c r="Z929" s="3"/>
      <c r="AA929" s="39" t="str">
        <f t="shared" si="627"/>
        <v/>
      </c>
      <c r="AC929" s="46"/>
      <c r="AD929" s="7"/>
      <c r="AE929" s="3" t="str">
        <f t="shared" si="623"/>
        <v/>
      </c>
      <c r="AF929" s="47">
        <f t="shared" si="659"/>
        <v>0</v>
      </c>
      <c r="AG929" s="46"/>
      <c r="AH929" s="7"/>
      <c r="AI929" s="3" t="str">
        <f t="shared" si="624"/>
        <v/>
      </c>
      <c r="AJ929" s="47">
        <f t="shared" si="660"/>
        <v>0</v>
      </c>
      <c r="AK929" s="53">
        <f t="shared" si="661"/>
        <v>0</v>
      </c>
      <c r="AL929" s="53">
        <f t="shared" si="662"/>
        <v>0</v>
      </c>
      <c r="AN929" s="56">
        <f t="shared" si="625"/>
        <v>0</v>
      </c>
      <c r="AP929" t="str">
        <f t="shared" si="628"/>
        <v/>
      </c>
      <c r="AQ929" t="str">
        <f t="shared" si="629"/>
        <v/>
      </c>
      <c r="AR929" t="str">
        <f t="shared" si="630"/>
        <v/>
      </c>
      <c r="AS929" t="str">
        <f t="shared" si="631"/>
        <v/>
      </c>
      <c r="AT929" t="str">
        <f t="shared" si="632"/>
        <v/>
      </c>
      <c r="AU929" t="str">
        <f t="shared" si="633"/>
        <v>80</v>
      </c>
      <c r="AV929" t="str">
        <f t="shared" si="634"/>
        <v/>
      </c>
      <c r="AW929" t="str">
        <f t="shared" si="635"/>
        <v xml:space="preserve">                              </v>
      </c>
      <c r="AX929" t="str">
        <f t="shared" si="636"/>
        <v>000000000000000</v>
      </c>
      <c r="AY929" t="str">
        <f t="shared" si="637"/>
        <v>000000000000000</v>
      </c>
      <c r="AZ929" t="str">
        <f t="shared" si="638"/>
        <v>000000000000000</v>
      </c>
      <c r="BA929" t="str">
        <f t="shared" si="639"/>
        <v>000000000000000</v>
      </c>
      <c r="BB929" t="str">
        <f t="shared" si="640"/>
        <v>000000000000000</v>
      </c>
      <c r="BC929" t="str">
        <f t="shared" si="641"/>
        <v>000000000000000</v>
      </c>
      <c r="BD929" t="str">
        <f t="shared" si="642"/>
        <v>000000000000000</v>
      </c>
      <c r="BE929" t="str">
        <f t="shared" si="643"/>
        <v>000000000000000</v>
      </c>
      <c r="BF929" t="str">
        <f t="shared" si="644"/>
        <v>PES</v>
      </c>
      <c r="BG929" t="str">
        <f t="shared" si="645"/>
        <v>0001000000</v>
      </c>
      <c r="BH929">
        <f t="shared" si="646"/>
        <v>1</v>
      </c>
      <c r="BI929" t="str">
        <f t="shared" si="647"/>
        <v xml:space="preserve"> </v>
      </c>
      <c r="BJ929" t="str">
        <f t="shared" si="648"/>
        <v>000000000000000</v>
      </c>
      <c r="BK929" t="str">
        <f t="shared" si="649"/>
        <v/>
      </c>
      <c r="BL929" t="str">
        <f t="shared" si="650"/>
        <v/>
      </c>
      <c r="BM929" t="str">
        <f t="shared" si="651"/>
        <v/>
      </c>
      <c r="BN929" t="str">
        <f t="shared" si="652"/>
        <v/>
      </c>
      <c r="BO929" t="str">
        <f t="shared" si="653"/>
        <v/>
      </c>
      <c r="BP929" t="str">
        <f t="shared" si="654"/>
        <v/>
      </c>
      <c r="BQ929" t="str">
        <f t="shared" si="655"/>
        <v/>
      </c>
      <c r="BR929" t="str">
        <f t="shared" si="656"/>
        <v/>
      </c>
      <c r="BS929" s="22" t="str">
        <f ca="1">IF(BT929="","",MAX($BS$5:INDIRECT(ADDRESS(ROW()-1,COLUMN())))+1)</f>
        <v/>
      </c>
      <c r="BT929" s="22" t="str">
        <f t="shared" si="657"/>
        <v/>
      </c>
      <c r="BU929" s="22" t="str">
        <f ca="1">IF(BV929="","",MAX($BU$5:INDIRECT(ADDRESS(ROW()-1,COLUMN())))+1)</f>
        <v/>
      </c>
      <c r="BV929" s="22" t="str">
        <f t="shared" si="658"/>
        <v/>
      </c>
    </row>
    <row r="930" spans="2:74">
      <c r="B930" s="39"/>
      <c r="C930" s="3"/>
      <c r="D930" s="3" t="str">
        <f t="shared" si="619"/>
        <v/>
      </c>
      <c r="E930" s="40"/>
      <c r="F930" s="40"/>
      <c r="G930" s="40">
        <f t="shared" si="626"/>
        <v>0</v>
      </c>
      <c r="H930" s="3">
        <v>80</v>
      </c>
      <c r="I930" s="3" t="str">
        <f t="shared" si="620"/>
        <v>C U I T</v>
      </c>
      <c r="J930" s="33"/>
      <c r="K930" s="3"/>
      <c r="L930" s="41"/>
      <c r="M930" s="41"/>
      <c r="N930" s="41"/>
      <c r="O930" s="41"/>
      <c r="P930" s="41"/>
      <c r="Q930" s="41"/>
      <c r="R930" s="41"/>
      <c r="S930" s="41"/>
      <c r="T930" s="3" t="s">
        <v>645</v>
      </c>
      <c r="U930" s="3" t="str">
        <f t="shared" si="621"/>
        <v>PESOS ARGENTINOS</v>
      </c>
      <c r="V930" s="41">
        <v>1</v>
      </c>
      <c r="W930" s="41">
        <v>1</v>
      </c>
      <c r="X930" s="3">
        <v>0</v>
      </c>
      <c r="Y930" s="3" t="str">
        <f t="shared" si="622"/>
        <v>NO CORRESPONDE</v>
      </c>
      <c r="Z930" s="3"/>
      <c r="AA930" s="39" t="str">
        <f t="shared" si="627"/>
        <v/>
      </c>
      <c r="AC930" s="46"/>
      <c r="AD930" s="7"/>
      <c r="AE930" s="3" t="str">
        <f t="shared" si="623"/>
        <v/>
      </c>
      <c r="AF930" s="47">
        <f t="shared" si="659"/>
        <v>0</v>
      </c>
      <c r="AG930" s="46"/>
      <c r="AH930" s="7"/>
      <c r="AI930" s="3" t="str">
        <f t="shared" si="624"/>
        <v/>
      </c>
      <c r="AJ930" s="47">
        <f t="shared" si="660"/>
        <v>0</v>
      </c>
      <c r="AK930" s="53">
        <f t="shared" si="661"/>
        <v>0</v>
      </c>
      <c r="AL930" s="53">
        <f t="shared" si="662"/>
        <v>0</v>
      </c>
      <c r="AN930" s="56">
        <f t="shared" si="625"/>
        <v>0</v>
      </c>
      <c r="AP930" t="str">
        <f t="shared" si="628"/>
        <v/>
      </c>
      <c r="AQ930" t="str">
        <f t="shared" si="629"/>
        <v/>
      </c>
      <c r="AR930" t="str">
        <f t="shared" si="630"/>
        <v/>
      </c>
      <c r="AS930" t="str">
        <f t="shared" si="631"/>
        <v/>
      </c>
      <c r="AT930" t="str">
        <f t="shared" si="632"/>
        <v/>
      </c>
      <c r="AU930" t="str">
        <f t="shared" si="633"/>
        <v>80</v>
      </c>
      <c r="AV930" t="str">
        <f t="shared" si="634"/>
        <v/>
      </c>
      <c r="AW930" t="str">
        <f t="shared" si="635"/>
        <v xml:space="preserve">                              </v>
      </c>
      <c r="AX930" t="str">
        <f t="shared" si="636"/>
        <v>000000000000000</v>
      </c>
      <c r="AY930" t="str">
        <f t="shared" si="637"/>
        <v>000000000000000</v>
      </c>
      <c r="AZ930" t="str">
        <f t="shared" si="638"/>
        <v>000000000000000</v>
      </c>
      <c r="BA930" t="str">
        <f t="shared" si="639"/>
        <v>000000000000000</v>
      </c>
      <c r="BB930" t="str">
        <f t="shared" si="640"/>
        <v>000000000000000</v>
      </c>
      <c r="BC930" t="str">
        <f t="shared" si="641"/>
        <v>000000000000000</v>
      </c>
      <c r="BD930" t="str">
        <f t="shared" si="642"/>
        <v>000000000000000</v>
      </c>
      <c r="BE930" t="str">
        <f t="shared" si="643"/>
        <v>000000000000000</v>
      </c>
      <c r="BF930" t="str">
        <f t="shared" si="644"/>
        <v>PES</v>
      </c>
      <c r="BG930" t="str">
        <f t="shared" si="645"/>
        <v>0001000000</v>
      </c>
      <c r="BH930">
        <f t="shared" si="646"/>
        <v>1</v>
      </c>
      <c r="BI930" t="str">
        <f t="shared" si="647"/>
        <v xml:space="preserve"> </v>
      </c>
      <c r="BJ930" t="str">
        <f t="shared" si="648"/>
        <v>000000000000000</v>
      </c>
      <c r="BK930" t="str">
        <f t="shared" si="649"/>
        <v/>
      </c>
      <c r="BL930" t="str">
        <f t="shared" si="650"/>
        <v/>
      </c>
      <c r="BM930" t="str">
        <f t="shared" si="651"/>
        <v/>
      </c>
      <c r="BN930" t="str">
        <f t="shared" si="652"/>
        <v/>
      </c>
      <c r="BO930" t="str">
        <f t="shared" si="653"/>
        <v/>
      </c>
      <c r="BP930" t="str">
        <f t="shared" si="654"/>
        <v/>
      </c>
      <c r="BQ930" t="str">
        <f t="shared" si="655"/>
        <v/>
      </c>
      <c r="BR930" t="str">
        <f t="shared" si="656"/>
        <v/>
      </c>
      <c r="BS930" s="22" t="str">
        <f ca="1">IF(BT930="","",MAX($BS$5:INDIRECT(ADDRESS(ROW()-1,COLUMN())))+1)</f>
        <v/>
      </c>
      <c r="BT930" s="22" t="str">
        <f t="shared" si="657"/>
        <v/>
      </c>
      <c r="BU930" s="22" t="str">
        <f ca="1">IF(BV930="","",MAX($BU$5:INDIRECT(ADDRESS(ROW()-1,COLUMN())))+1)</f>
        <v/>
      </c>
      <c r="BV930" s="22" t="str">
        <f t="shared" si="658"/>
        <v/>
      </c>
    </row>
    <row r="931" spans="2:74">
      <c r="B931" s="39"/>
      <c r="C931" s="3"/>
      <c r="D931" s="3" t="str">
        <f t="shared" si="619"/>
        <v/>
      </c>
      <c r="E931" s="40"/>
      <c r="F931" s="40"/>
      <c r="G931" s="40">
        <f t="shared" si="626"/>
        <v>0</v>
      </c>
      <c r="H931" s="3">
        <v>80</v>
      </c>
      <c r="I931" s="3" t="str">
        <f t="shared" si="620"/>
        <v>C U I T</v>
      </c>
      <c r="J931" s="33"/>
      <c r="K931" s="3"/>
      <c r="L931" s="41"/>
      <c r="M931" s="41"/>
      <c r="N931" s="41"/>
      <c r="O931" s="41"/>
      <c r="P931" s="41"/>
      <c r="Q931" s="41"/>
      <c r="R931" s="41"/>
      <c r="S931" s="41"/>
      <c r="T931" s="3" t="s">
        <v>645</v>
      </c>
      <c r="U931" s="3" t="str">
        <f t="shared" si="621"/>
        <v>PESOS ARGENTINOS</v>
      </c>
      <c r="V931" s="41">
        <v>1</v>
      </c>
      <c r="W931" s="41">
        <v>1</v>
      </c>
      <c r="X931" s="3">
        <v>0</v>
      </c>
      <c r="Y931" s="3" t="str">
        <f t="shared" si="622"/>
        <v>NO CORRESPONDE</v>
      </c>
      <c r="Z931" s="3"/>
      <c r="AA931" s="39" t="str">
        <f t="shared" si="627"/>
        <v/>
      </c>
      <c r="AC931" s="46"/>
      <c r="AD931" s="7"/>
      <c r="AE931" s="3" t="str">
        <f t="shared" si="623"/>
        <v/>
      </c>
      <c r="AF931" s="47">
        <f t="shared" si="659"/>
        <v>0</v>
      </c>
      <c r="AG931" s="46"/>
      <c r="AH931" s="7"/>
      <c r="AI931" s="3" t="str">
        <f t="shared" si="624"/>
        <v/>
      </c>
      <c r="AJ931" s="47">
        <f t="shared" si="660"/>
        <v>0</v>
      </c>
      <c r="AK931" s="53">
        <f t="shared" si="661"/>
        <v>0</v>
      </c>
      <c r="AL931" s="53">
        <f t="shared" si="662"/>
        <v>0</v>
      </c>
      <c r="AN931" s="56">
        <f t="shared" si="625"/>
        <v>0</v>
      </c>
      <c r="AP931" t="str">
        <f t="shared" si="628"/>
        <v/>
      </c>
      <c r="AQ931" t="str">
        <f t="shared" si="629"/>
        <v/>
      </c>
      <c r="AR931" t="str">
        <f t="shared" si="630"/>
        <v/>
      </c>
      <c r="AS931" t="str">
        <f t="shared" si="631"/>
        <v/>
      </c>
      <c r="AT931" t="str">
        <f t="shared" si="632"/>
        <v/>
      </c>
      <c r="AU931" t="str">
        <f t="shared" si="633"/>
        <v>80</v>
      </c>
      <c r="AV931" t="str">
        <f t="shared" si="634"/>
        <v/>
      </c>
      <c r="AW931" t="str">
        <f t="shared" si="635"/>
        <v xml:space="preserve">                              </v>
      </c>
      <c r="AX931" t="str">
        <f t="shared" si="636"/>
        <v>000000000000000</v>
      </c>
      <c r="AY931" t="str">
        <f t="shared" si="637"/>
        <v>000000000000000</v>
      </c>
      <c r="AZ931" t="str">
        <f t="shared" si="638"/>
        <v>000000000000000</v>
      </c>
      <c r="BA931" t="str">
        <f t="shared" si="639"/>
        <v>000000000000000</v>
      </c>
      <c r="BB931" t="str">
        <f t="shared" si="640"/>
        <v>000000000000000</v>
      </c>
      <c r="BC931" t="str">
        <f t="shared" si="641"/>
        <v>000000000000000</v>
      </c>
      <c r="BD931" t="str">
        <f t="shared" si="642"/>
        <v>000000000000000</v>
      </c>
      <c r="BE931" t="str">
        <f t="shared" si="643"/>
        <v>000000000000000</v>
      </c>
      <c r="BF931" t="str">
        <f t="shared" si="644"/>
        <v>PES</v>
      </c>
      <c r="BG931" t="str">
        <f t="shared" si="645"/>
        <v>0001000000</v>
      </c>
      <c r="BH931">
        <f t="shared" si="646"/>
        <v>1</v>
      </c>
      <c r="BI931" t="str">
        <f t="shared" si="647"/>
        <v xml:space="preserve"> </v>
      </c>
      <c r="BJ931" t="str">
        <f t="shared" si="648"/>
        <v>000000000000000</v>
      </c>
      <c r="BK931" t="str">
        <f t="shared" si="649"/>
        <v/>
      </c>
      <c r="BL931" t="str">
        <f t="shared" si="650"/>
        <v/>
      </c>
      <c r="BM931" t="str">
        <f t="shared" si="651"/>
        <v/>
      </c>
      <c r="BN931" t="str">
        <f t="shared" si="652"/>
        <v/>
      </c>
      <c r="BO931" t="str">
        <f t="shared" si="653"/>
        <v/>
      </c>
      <c r="BP931" t="str">
        <f t="shared" si="654"/>
        <v/>
      </c>
      <c r="BQ931" t="str">
        <f t="shared" si="655"/>
        <v/>
      </c>
      <c r="BR931" t="str">
        <f t="shared" si="656"/>
        <v/>
      </c>
      <c r="BS931" s="22" t="str">
        <f ca="1">IF(BT931="","",MAX($BS$5:INDIRECT(ADDRESS(ROW()-1,COLUMN())))+1)</f>
        <v/>
      </c>
      <c r="BT931" s="22" t="str">
        <f t="shared" si="657"/>
        <v/>
      </c>
      <c r="BU931" s="22" t="str">
        <f ca="1">IF(BV931="","",MAX($BU$5:INDIRECT(ADDRESS(ROW()-1,COLUMN())))+1)</f>
        <v/>
      </c>
      <c r="BV931" s="22" t="str">
        <f t="shared" si="658"/>
        <v/>
      </c>
    </row>
    <row r="932" spans="2:74">
      <c r="B932" s="39"/>
      <c r="C932" s="3"/>
      <c r="D932" s="3" t="str">
        <f t="shared" si="619"/>
        <v/>
      </c>
      <c r="E932" s="40"/>
      <c r="F932" s="40"/>
      <c r="G932" s="40">
        <f t="shared" si="626"/>
        <v>0</v>
      </c>
      <c r="H932" s="3">
        <v>80</v>
      </c>
      <c r="I932" s="3" t="str">
        <f t="shared" si="620"/>
        <v>C U I T</v>
      </c>
      <c r="J932" s="33"/>
      <c r="K932" s="3"/>
      <c r="L932" s="41"/>
      <c r="M932" s="41"/>
      <c r="N932" s="41"/>
      <c r="O932" s="41"/>
      <c r="P932" s="41"/>
      <c r="Q932" s="41"/>
      <c r="R932" s="41"/>
      <c r="S932" s="41"/>
      <c r="T932" s="3" t="s">
        <v>645</v>
      </c>
      <c r="U932" s="3" t="str">
        <f t="shared" si="621"/>
        <v>PESOS ARGENTINOS</v>
      </c>
      <c r="V932" s="41">
        <v>1</v>
      </c>
      <c r="W932" s="41">
        <v>1</v>
      </c>
      <c r="X932" s="3">
        <v>0</v>
      </c>
      <c r="Y932" s="3" t="str">
        <f t="shared" si="622"/>
        <v>NO CORRESPONDE</v>
      </c>
      <c r="Z932" s="3"/>
      <c r="AA932" s="39" t="str">
        <f t="shared" si="627"/>
        <v/>
      </c>
      <c r="AC932" s="46"/>
      <c r="AD932" s="7"/>
      <c r="AE932" s="3" t="str">
        <f t="shared" si="623"/>
        <v/>
      </c>
      <c r="AF932" s="47">
        <f t="shared" si="659"/>
        <v>0</v>
      </c>
      <c r="AG932" s="46"/>
      <c r="AH932" s="7"/>
      <c r="AI932" s="3" t="str">
        <f t="shared" si="624"/>
        <v/>
      </c>
      <c r="AJ932" s="47">
        <f t="shared" si="660"/>
        <v>0</v>
      </c>
      <c r="AK932" s="53">
        <f t="shared" si="661"/>
        <v>0</v>
      </c>
      <c r="AL932" s="53">
        <f t="shared" si="662"/>
        <v>0</v>
      </c>
      <c r="AN932" s="56">
        <f t="shared" si="625"/>
        <v>0</v>
      </c>
      <c r="AP932" t="str">
        <f t="shared" si="628"/>
        <v/>
      </c>
      <c r="AQ932" t="str">
        <f t="shared" si="629"/>
        <v/>
      </c>
      <c r="AR932" t="str">
        <f t="shared" si="630"/>
        <v/>
      </c>
      <c r="AS932" t="str">
        <f t="shared" si="631"/>
        <v/>
      </c>
      <c r="AT932" t="str">
        <f t="shared" si="632"/>
        <v/>
      </c>
      <c r="AU932" t="str">
        <f t="shared" si="633"/>
        <v>80</v>
      </c>
      <c r="AV932" t="str">
        <f t="shared" si="634"/>
        <v/>
      </c>
      <c r="AW932" t="str">
        <f t="shared" si="635"/>
        <v xml:space="preserve">                              </v>
      </c>
      <c r="AX932" t="str">
        <f t="shared" si="636"/>
        <v>000000000000000</v>
      </c>
      <c r="AY932" t="str">
        <f t="shared" si="637"/>
        <v>000000000000000</v>
      </c>
      <c r="AZ932" t="str">
        <f t="shared" si="638"/>
        <v>000000000000000</v>
      </c>
      <c r="BA932" t="str">
        <f t="shared" si="639"/>
        <v>000000000000000</v>
      </c>
      <c r="BB932" t="str">
        <f t="shared" si="640"/>
        <v>000000000000000</v>
      </c>
      <c r="BC932" t="str">
        <f t="shared" si="641"/>
        <v>000000000000000</v>
      </c>
      <c r="BD932" t="str">
        <f t="shared" si="642"/>
        <v>000000000000000</v>
      </c>
      <c r="BE932" t="str">
        <f t="shared" si="643"/>
        <v>000000000000000</v>
      </c>
      <c r="BF932" t="str">
        <f t="shared" si="644"/>
        <v>PES</v>
      </c>
      <c r="BG932" t="str">
        <f t="shared" si="645"/>
        <v>0001000000</v>
      </c>
      <c r="BH932">
        <f t="shared" si="646"/>
        <v>1</v>
      </c>
      <c r="BI932" t="str">
        <f t="shared" si="647"/>
        <v xml:space="preserve"> </v>
      </c>
      <c r="BJ932" t="str">
        <f t="shared" si="648"/>
        <v>000000000000000</v>
      </c>
      <c r="BK932" t="str">
        <f t="shared" si="649"/>
        <v/>
      </c>
      <c r="BL932" t="str">
        <f t="shared" si="650"/>
        <v/>
      </c>
      <c r="BM932" t="str">
        <f t="shared" si="651"/>
        <v/>
      </c>
      <c r="BN932" t="str">
        <f t="shared" si="652"/>
        <v/>
      </c>
      <c r="BO932" t="str">
        <f t="shared" si="653"/>
        <v/>
      </c>
      <c r="BP932" t="str">
        <f t="shared" si="654"/>
        <v/>
      </c>
      <c r="BQ932" t="str">
        <f t="shared" si="655"/>
        <v/>
      </c>
      <c r="BR932" t="str">
        <f t="shared" si="656"/>
        <v/>
      </c>
      <c r="BS932" s="22" t="str">
        <f ca="1">IF(BT932="","",MAX($BS$5:INDIRECT(ADDRESS(ROW()-1,COLUMN())))+1)</f>
        <v/>
      </c>
      <c r="BT932" s="22" t="str">
        <f t="shared" si="657"/>
        <v/>
      </c>
      <c r="BU932" s="22" t="str">
        <f ca="1">IF(BV932="","",MAX($BU$5:INDIRECT(ADDRESS(ROW()-1,COLUMN())))+1)</f>
        <v/>
      </c>
      <c r="BV932" s="22" t="str">
        <f t="shared" si="658"/>
        <v/>
      </c>
    </row>
    <row r="933" spans="2:74">
      <c r="B933" s="39"/>
      <c r="C933" s="3"/>
      <c r="D933" s="3" t="str">
        <f t="shared" si="619"/>
        <v/>
      </c>
      <c r="E933" s="40"/>
      <c r="F933" s="40"/>
      <c r="G933" s="40">
        <f t="shared" si="626"/>
        <v>0</v>
      </c>
      <c r="H933" s="3">
        <v>80</v>
      </c>
      <c r="I933" s="3" t="str">
        <f t="shared" si="620"/>
        <v>C U I T</v>
      </c>
      <c r="J933" s="33"/>
      <c r="K933" s="3"/>
      <c r="L933" s="41"/>
      <c r="M933" s="41"/>
      <c r="N933" s="41"/>
      <c r="O933" s="41"/>
      <c r="P933" s="41"/>
      <c r="Q933" s="41"/>
      <c r="R933" s="41"/>
      <c r="S933" s="41"/>
      <c r="T933" s="3" t="s">
        <v>645</v>
      </c>
      <c r="U933" s="3" t="str">
        <f t="shared" si="621"/>
        <v>PESOS ARGENTINOS</v>
      </c>
      <c r="V933" s="41">
        <v>1</v>
      </c>
      <c r="W933" s="41">
        <v>1</v>
      </c>
      <c r="X933" s="3">
        <v>0</v>
      </c>
      <c r="Y933" s="3" t="str">
        <f t="shared" si="622"/>
        <v>NO CORRESPONDE</v>
      </c>
      <c r="Z933" s="3"/>
      <c r="AA933" s="39" t="str">
        <f t="shared" si="627"/>
        <v/>
      </c>
      <c r="AC933" s="46"/>
      <c r="AD933" s="7"/>
      <c r="AE933" s="3" t="str">
        <f t="shared" si="623"/>
        <v/>
      </c>
      <c r="AF933" s="47">
        <f t="shared" si="659"/>
        <v>0</v>
      </c>
      <c r="AG933" s="46"/>
      <c r="AH933" s="7"/>
      <c r="AI933" s="3" t="str">
        <f t="shared" si="624"/>
        <v/>
      </c>
      <c r="AJ933" s="47">
        <f t="shared" si="660"/>
        <v>0</v>
      </c>
      <c r="AK933" s="53">
        <f t="shared" si="661"/>
        <v>0</v>
      </c>
      <c r="AL933" s="53">
        <f t="shared" si="662"/>
        <v>0</v>
      </c>
      <c r="AN933" s="56">
        <f t="shared" si="625"/>
        <v>0</v>
      </c>
      <c r="AP933" t="str">
        <f t="shared" si="628"/>
        <v/>
      </c>
      <c r="AQ933" t="str">
        <f t="shared" si="629"/>
        <v/>
      </c>
      <c r="AR933" t="str">
        <f t="shared" si="630"/>
        <v/>
      </c>
      <c r="AS933" t="str">
        <f t="shared" si="631"/>
        <v/>
      </c>
      <c r="AT933" t="str">
        <f t="shared" si="632"/>
        <v/>
      </c>
      <c r="AU933" t="str">
        <f t="shared" si="633"/>
        <v>80</v>
      </c>
      <c r="AV933" t="str">
        <f t="shared" si="634"/>
        <v/>
      </c>
      <c r="AW933" t="str">
        <f t="shared" si="635"/>
        <v xml:space="preserve">                              </v>
      </c>
      <c r="AX933" t="str">
        <f t="shared" si="636"/>
        <v>000000000000000</v>
      </c>
      <c r="AY933" t="str">
        <f t="shared" si="637"/>
        <v>000000000000000</v>
      </c>
      <c r="AZ933" t="str">
        <f t="shared" si="638"/>
        <v>000000000000000</v>
      </c>
      <c r="BA933" t="str">
        <f t="shared" si="639"/>
        <v>000000000000000</v>
      </c>
      <c r="BB933" t="str">
        <f t="shared" si="640"/>
        <v>000000000000000</v>
      </c>
      <c r="BC933" t="str">
        <f t="shared" si="641"/>
        <v>000000000000000</v>
      </c>
      <c r="BD933" t="str">
        <f t="shared" si="642"/>
        <v>000000000000000</v>
      </c>
      <c r="BE933" t="str">
        <f t="shared" si="643"/>
        <v>000000000000000</v>
      </c>
      <c r="BF933" t="str">
        <f t="shared" si="644"/>
        <v>PES</v>
      </c>
      <c r="BG933" t="str">
        <f t="shared" si="645"/>
        <v>0001000000</v>
      </c>
      <c r="BH933">
        <f t="shared" si="646"/>
        <v>1</v>
      </c>
      <c r="BI933" t="str">
        <f t="shared" si="647"/>
        <v xml:space="preserve"> </v>
      </c>
      <c r="BJ933" t="str">
        <f t="shared" si="648"/>
        <v>000000000000000</v>
      </c>
      <c r="BK933" t="str">
        <f t="shared" si="649"/>
        <v/>
      </c>
      <c r="BL933" t="str">
        <f t="shared" si="650"/>
        <v/>
      </c>
      <c r="BM933" t="str">
        <f t="shared" si="651"/>
        <v/>
      </c>
      <c r="BN933" t="str">
        <f t="shared" si="652"/>
        <v/>
      </c>
      <c r="BO933" t="str">
        <f t="shared" si="653"/>
        <v/>
      </c>
      <c r="BP933" t="str">
        <f t="shared" si="654"/>
        <v/>
      </c>
      <c r="BQ933" t="str">
        <f t="shared" si="655"/>
        <v/>
      </c>
      <c r="BR933" t="str">
        <f t="shared" si="656"/>
        <v/>
      </c>
      <c r="BS933" s="22" t="str">
        <f ca="1">IF(BT933="","",MAX($BS$5:INDIRECT(ADDRESS(ROW()-1,COLUMN())))+1)</f>
        <v/>
      </c>
      <c r="BT933" s="22" t="str">
        <f t="shared" si="657"/>
        <v/>
      </c>
      <c r="BU933" s="22" t="str">
        <f ca="1">IF(BV933="","",MAX($BU$5:INDIRECT(ADDRESS(ROW()-1,COLUMN())))+1)</f>
        <v/>
      </c>
      <c r="BV933" s="22" t="str">
        <f t="shared" si="658"/>
        <v/>
      </c>
    </row>
    <row r="934" spans="2:74">
      <c r="B934" s="39"/>
      <c r="C934" s="3"/>
      <c r="D934" s="3" t="str">
        <f t="shared" si="619"/>
        <v/>
      </c>
      <c r="E934" s="40"/>
      <c r="F934" s="40"/>
      <c r="G934" s="40">
        <f t="shared" si="626"/>
        <v>0</v>
      </c>
      <c r="H934" s="3">
        <v>80</v>
      </c>
      <c r="I934" s="3" t="str">
        <f t="shared" si="620"/>
        <v>C U I T</v>
      </c>
      <c r="J934" s="33"/>
      <c r="K934" s="3"/>
      <c r="L934" s="41"/>
      <c r="M934" s="41"/>
      <c r="N934" s="41"/>
      <c r="O934" s="41"/>
      <c r="P934" s="41"/>
      <c r="Q934" s="41"/>
      <c r="R934" s="41"/>
      <c r="S934" s="41"/>
      <c r="T934" s="3" t="s">
        <v>645</v>
      </c>
      <c r="U934" s="3" t="str">
        <f t="shared" si="621"/>
        <v>PESOS ARGENTINOS</v>
      </c>
      <c r="V934" s="41">
        <v>1</v>
      </c>
      <c r="W934" s="41">
        <v>1</v>
      </c>
      <c r="X934" s="3">
        <v>0</v>
      </c>
      <c r="Y934" s="3" t="str">
        <f t="shared" si="622"/>
        <v>NO CORRESPONDE</v>
      </c>
      <c r="Z934" s="3"/>
      <c r="AA934" s="39" t="str">
        <f t="shared" si="627"/>
        <v/>
      </c>
      <c r="AC934" s="46"/>
      <c r="AD934" s="7"/>
      <c r="AE934" s="3" t="str">
        <f t="shared" si="623"/>
        <v/>
      </c>
      <c r="AF934" s="47">
        <f t="shared" si="659"/>
        <v>0</v>
      </c>
      <c r="AG934" s="46"/>
      <c r="AH934" s="7"/>
      <c r="AI934" s="3" t="str">
        <f t="shared" si="624"/>
        <v/>
      </c>
      <c r="AJ934" s="47">
        <f t="shared" si="660"/>
        <v>0</v>
      </c>
      <c r="AK934" s="53">
        <f t="shared" si="661"/>
        <v>0</v>
      </c>
      <c r="AL934" s="53">
        <f t="shared" si="662"/>
        <v>0</v>
      </c>
      <c r="AN934" s="56">
        <f t="shared" si="625"/>
        <v>0</v>
      </c>
      <c r="AP934" t="str">
        <f t="shared" si="628"/>
        <v/>
      </c>
      <c r="AQ934" t="str">
        <f t="shared" si="629"/>
        <v/>
      </c>
      <c r="AR934" t="str">
        <f t="shared" si="630"/>
        <v/>
      </c>
      <c r="AS934" t="str">
        <f t="shared" si="631"/>
        <v/>
      </c>
      <c r="AT934" t="str">
        <f t="shared" si="632"/>
        <v/>
      </c>
      <c r="AU934" t="str">
        <f t="shared" si="633"/>
        <v>80</v>
      </c>
      <c r="AV934" t="str">
        <f t="shared" si="634"/>
        <v/>
      </c>
      <c r="AW934" t="str">
        <f t="shared" si="635"/>
        <v xml:space="preserve">                              </v>
      </c>
      <c r="AX934" t="str">
        <f t="shared" si="636"/>
        <v>000000000000000</v>
      </c>
      <c r="AY934" t="str">
        <f t="shared" si="637"/>
        <v>000000000000000</v>
      </c>
      <c r="AZ934" t="str">
        <f t="shared" si="638"/>
        <v>000000000000000</v>
      </c>
      <c r="BA934" t="str">
        <f t="shared" si="639"/>
        <v>000000000000000</v>
      </c>
      <c r="BB934" t="str">
        <f t="shared" si="640"/>
        <v>000000000000000</v>
      </c>
      <c r="BC934" t="str">
        <f t="shared" si="641"/>
        <v>000000000000000</v>
      </c>
      <c r="BD934" t="str">
        <f t="shared" si="642"/>
        <v>000000000000000</v>
      </c>
      <c r="BE934" t="str">
        <f t="shared" si="643"/>
        <v>000000000000000</v>
      </c>
      <c r="BF934" t="str">
        <f t="shared" si="644"/>
        <v>PES</v>
      </c>
      <c r="BG934" t="str">
        <f t="shared" si="645"/>
        <v>0001000000</v>
      </c>
      <c r="BH934">
        <f t="shared" si="646"/>
        <v>1</v>
      </c>
      <c r="BI934" t="str">
        <f t="shared" si="647"/>
        <v xml:space="preserve"> </v>
      </c>
      <c r="BJ934" t="str">
        <f t="shared" si="648"/>
        <v>000000000000000</v>
      </c>
      <c r="BK934" t="str">
        <f t="shared" si="649"/>
        <v/>
      </c>
      <c r="BL934" t="str">
        <f t="shared" si="650"/>
        <v/>
      </c>
      <c r="BM934" t="str">
        <f t="shared" si="651"/>
        <v/>
      </c>
      <c r="BN934" t="str">
        <f t="shared" si="652"/>
        <v/>
      </c>
      <c r="BO934" t="str">
        <f t="shared" si="653"/>
        <v/>
      </c>
      <c r="BP934" t="str">
        <f t="shared" si="654"/>
        <v/>
      </c>
      <c r="BQ934" t="str">
        <f t="shared" si="655"/>
        <v/>
      </c>
      <c r="BR934" t="str">
        <f t="shared" si="656"/>
        <v/>
      </c>
      <c r="BS934" s="22" t="str">
        <f ca="1">IF(BT934="","",MAX($BS$5:INDIRECT(ADDRESS(ROW()-1,COLUMN())))+1)</f>
        <v/>
      </c>
      <c r="BT934" s="22" t="str">
        <f t="shared" si="657"/>
        <v/>
      </c>
      <c r="BU934" s="22" t="str">
        <f ca="1">IF(BV934="","",MAX($BU$5:INDIRECT(ADDRESS(ROW()-1,COLUMN())))+1)</f>
        <v/>
      </c>
      <c r="BV934" s="22" t="str">
        <f t="shared" si="658"/>
        <v/>
      </c>
    </row>
    <row r="935" spans="2:74">
      <c r="B935" s="39"/>
      <c r="C935" s="3"/>
      <c r="D935" s="3" t="str">
        <f t="shared" si="619"/>
        <v/>
      </c>
      <c r="E935" s="40"/>
      <c r="F935" s="40"/>
      <c r="G935" s="40">
        <f t="shared" si="626"/>
        <v>0</v>
      </c>
      <c r="H935" s="3">
        <v>80</v>
      </c>
      <c r="I935" s="3" t="str">
        <f t="shared" si="620"/>
        <v>C U I T</v>
      </c>
      <c r="J935" s="33"/>
      <c r="K935" s="3"/>
      <c r="L935" s="41"/>
      <c r="M935" s="41"/>
      <c r="N935" s="41"/>
      <c r="O935" s="41"/>
      <c r="P935" s="41"/>
      <c r="Q935" s="41"/>
      <c r="R935" s="41"/>
      <c r="S935" s="41"/>
      <c r="T935" s="3" t="s">
        <v>645</v>
      </c>
      <c r="U935" s="3" t="str">
        <f t="shared" si="621"/>
        <v>PESOS ARGENTINOS</v>
      </c>
      <c r="V935" s="41">
        <v>1</v>
      </c>
      <c r="W935" s="41">
        <v>1</v>
      </c>
      <c r="X935" s="3">
        <v>0</v>
      </c>
      <c r="Y935" s="3" t="str">
        <f t="shared" si="622"/>
        <v>NO CORRESPONDE</v>
      </c>
      <c r="Z935" s="3"/>
      <c r="AA935" s="39" t="str">
        <f t="shared" si="627"/>
        <v/>
      </c>
      <c r="AC935" s="46"/>
      <c r="AD935" s="7"/>
      <c r="AE935" s="3" t="str">
        <f t="shared" si="623"/>
        <v/>
      </c>
      <c r="AF935" s="47">
        <f t="shared" si="659"/>
        <v>0</v>
      </c>
      <c r="AG935" s="46"/>
      <c r="AH935" s="7"/>
      <c r="AI935" s="3" t="str">
        <f t="shared" si="624"/>
        <v/>
      </c>
      <c r="AJ935" s="47">
        <f t="shared" si="660"/>
        <v>0</v>
      </c>
      <c r="AK935" s="53">
        <f t="shared" si="661"/>
        <v>0</v>
      </c>
      <c r="AL935" s="53">
        <f t="shared" si="662"/>
        <v>0</v>
      </c>
      <c r="AN935" s="56">
        <f t="shared" si="625"/>
        <v>0</v>
      </c>
      <c r="AP935" t="str">
        <f t="shared" si="628"/>
        <v/>
      </c>
      <c r="AQ935" t="str">
        <f t="shared" si="629"/>
        <v/>
      </c>
      <c r="AR935" t="str">
        <f t="shared" si="630"/>
        <v/>
      </c>
      <c r="AS935" t="str">
        <f t="shared" si="631"/>
        <v/>
      </c>
      <c r="AT935" t="str">
        <f t="shared" si="632"/>
        <v/>
      </c>
      <c r="AU935" t="str">
        <f t="shared" si="633"/>
        <v>80</v>
      </c>
      <c r="AV935" t="str">
        <f t="shared" si="634"/>
        <v/>
      </c>
      <c r="AW935" t="str">
        <f t="shared" si="635"/>
        <v xml:space="preserve">                              </v>
      </c>
      <c r="AX935" t="str">
        <f t="shared" si="636"/>
        <v>000000000000000</v>
      </c>
      <c r="AY935" t="str">
        <f t="shared" si="637"/>
        <v>000000000000000</v>
      </c>
      <c r="AZ935" t="str">
        <f t="shared" si="638"/>
        <v>000000000000000</v>
      </c>
      <c r="BA935" t="str">
        <f t="shared" si="639"/>
        <v>000000000000000</v>
      </c>
      <c r="BB935" t="str">
        <f t="shared" si="640"/>
        <v>000000000000000</v>
      </c>
      <c r="BC935" t="str">
        <f t="shared" si="641"/>
        <v>000000000000000</v>
      </c>
      <c r="BD935" t="str">
        <f t="shared" si="642"/>
        <v>000000000000000</v>
      </c>
      <c r="BE935" t="str">
        <f t="shared" si="643"/>
        <v>000000000000000</v>
      </c>
      <c r="BF935" t="str">
        <f t="shared" si="644"/>
        <v>PES</v>
      </c>
      <c r="BG935" t="str">
        <f t="shared" si="645"/>
        <v>0001000000</v>
      </c>
      <c r="BH935">
        <f t="shared" si="646"/>
        <v>1</v>
      </c>
      <c r="BI935" t="str">
        <f t="shared" si="647"/>
        <v xml:space="preserve"> </v>
      </c>
      <c r="BJ935" t="str">
        <f t="shared" si="648"/>
        <v>000000000000000</v>
      </c>
      <c r="BK935" t="str">
        <f t="shared" si="649"/>
        <v/>
      </c>
      <c r="BL935" t="str">
        <f t="shared" si="650"/>
        <v/>
      </c>
      <c r="BM935" t="str">
        <f t="shared" si="651"/>
        <v/>
      </c>
      <c r="BN935" t="str">
        <f t="shared" si="652"/>
        <v/>
      </c>
      <c r="BO935" t="str">
        <f t="shared" si="653"/>
        <v/>
      </c>
      <c r="BP935" t="str">
        <f t="shared" si="654"/>
        <v/>
      </c>
      <c r="BQ935" t="str">
        <f t="shared" si="655"/>
        <v/>
      </c>
      <c r="BR935" t="str">
        <f t="shared" si="656"/>
        <v/>
      </c>
      <c r="BS935" s="22" t="str">
        <f ca="1">IF(BT935="","",MAX($BS$5:INDIRECT(ADDRESS(ROW()-1,COLUMN())))+1)</f>
        <v/>
      </c>
      <c r="BT935" s="22" t="str">
        <f t="shared" si="657"/>
        <v/>
      </c>
      <c r="BU935" s="22" t="str">
        <f ca="1">IF(BV935="","",MAX($BU$5:INDIRECT(ADDRESS(ROW()-1,COLUMN())))+1)</f>
        <v/>
      </c>
      <c r="BV935" s="22" t="str">
        <f t="shared" si="658"/>
        <v/>
      </c>
    </row>
    <row r="936" spans="2:74">
      <c r="B936" s="39"/>
      <c r="C936" s="3"/>
      <c r="D936" s="3" t="str">
        <f t="shared" si="619"/>
        <v/>
      </c>
      <c r="E936" s="40"/>
      <c r="F936" s="40"/>
      <c r="G936" s="40">
        <f t="shared" si="626"/>
        <v>0</v>
      </c>
      <c r="H936" s="3">
        <v>80</v>
      </c>
      <c r="I936" s="3" t="str">
        <f t="shared" si="620"/>
        <v>C U I T</v>
      </c>
      <c r="J936" s="33"/>
      <c r="K936" s="3"/>
      <c r="L936" s="41"/>
      <c r="M936" s="41"/>
      <c r="N936" s="41"/>
      <c r="O936" s="41"/>
      <c r="P936" s="41"/>
      <c r="Q936" s="41"/>
      <c r="R936" s="41"/>
      <c r="S936" s="41"/>
      <c r="T936" s="3" t="s">
        <v>645</v>
      </c>
      <c r="U936" s="3" t="str">
        <f t="shared" si="621"/>
        <v>PESOS ARGENTINOS</v>
      </c>
      <c r="V936" s="41">
        <v>1</v>
      </c>
      <c r="W936" s="41">
        <v>1</v>
      </c>
      <c r="X936" s="3">
        <v>0</v>
      </c>
      <c r="Y936" s="3" t="str">
        <f t="shared" si="622"/>
        <v>NO CORRESPONDE</v>
      </c>
      <c r="Z936" s="3"/>
      <c r="AA936" s="39" t="str">
        <f t="shared" si="627"/>
        <v/>
      </c>
      <c r="AC936" s="46"/>
      <c r="AD936" s="7"/>
      <c r="AE936" s="3" t="str">
        <f t="shared" si="623"/>
        <v/>
      </c>
      <c r="AF936" s="47">
        <f t="shared" si="659"/>
        <v>0</v>
      </c>
      <c r="AG936" s="46"/>
      <c r="AH936" s="7"/>
      <c r="AI936" s="3" t="str">
        <f t="shared" si="624"/>
        <v/>
      </c>
      <c r="AJ936" s="47">
        <f t="shared" si="660"/>
        <v>0</v>
      </c>
      <c r="AK936" s="53">
        <f t="shared" si="661"/>
        <v>0</v>
      </c>
      <c r="AL936" s="53">
        <f t="shared" si="662"/>
        <v>0</v>
      </c>
      <c r="AN936" s="56">
        <f t="shared" si="625"/>
        <v>0</v>
      </c>
      <c r="AP936" t="str">
        <f t="shared" si="628"/>
        <v/>
      </c>
      <c r="AQ936" t="str">
        <f t="shared" si="629"/>
        <v/>
      </c>
      <c r="AR936" t="str">
        <f t="shared" si="630"/>
        <v/>
      </c>
      <c r="AS936" t="str">
        <f t="shared" si="631"/>
        <v/>
      </c>
      <c r="AT936" t="str">
        <f t="shared" si="632"/>
        <v/>
      </c>
      <c r="AU936" t="str">
        <f t="shared" si="633"/>
        <v>80</v>
      </c>
      <c r="AV936" t="str">
        <f t="shared" si="634"/>
        <v/>
      </c>
      <c r="AW936" t="str">
        <f t="shared" si="635"/>
        <v xml:space="preserve">                              </v>
      </c>
      <c r="AX936" t="str">
        <f t="shared" si="636"/>
        <v>000000000000000</v>
      </c>
      <c r="AY936" t="str">
        <f t="shared" si="637"/>
        <v>000000000000000</v>
      </c>
      <c r="AZ936" t="str">
        <f t="shared" si="638"/>
        <v>000000000000000</v>
      </c>
      <c r="BA936" t="str">
        <f t="shared" si="639"/>
        <v>000000000000000</v>
      </c>
      <c r="BB936" t="str">
        <f t="shared" si="640"/>
        <v>000000000000000</v>
      </c>
      <c r="BC936" t="str">
        <f t="shared" si="641"/>
        <v>000000000000000</v>
      </c>
      <c r="BD936" t="str">
        <f t="shared" si="642"/>
        <v>000000000000000</v>
      </c>
      <c r="BE936" t="str">
        <f t="shared" si="643"/>
        <v>000000000000000</v>
      </c>
      <c r="BF936" t="str">
        <f t="shared" si="644"/>
        <v>PES</v>
      </c>
      <c r="BG936" t="str">
        <f t="shared" si="645"/>
        <v>0001000000</v>
      </c>
      <c r="BH936">
        <f t="shared" si="646"/>
        <v>1</v>
      </c>
      <c r="BI936" t="str">
        <f t="shared" si="647"/>
        <v xml:space="preserve"> </v>
      </c>
      <c r="BJ936" t="str">
        <f t="shared" si="648"/>
        <v>000000000000000</v>
      </c>
      <c r="BK936" t="str">
        <f t="shared" si="649"/>
        <v/>
      </c>
      <c r="BL936" t="str">
        <f t="shared" si="650"/>
        <v/>
      </c>
      <c r="BM936" t="str">
        <f t="shared" si="651"/>
        <v/>
      </c>
      <c r="BN936" t="str">
        <f t="shared" si="652"/>
        <v/>
      </c>
      <c r="BO936" t="str">
        <f t="shared" si="653"/>
        <v/>
      </c>
      <c r="BP936" t="str">
        <f t="shared" si="654"/>
        <v/>
      </c>
      <c r="BQ936" t="str">
        <f t="shared" si="655"/>
        <v/>
      </c>
      <c r="BR936" t="str">
        <f t="shared" si="656"/>
        <v/>
      </c>
      <c r="BS936" s="22" t="str">
        <f ca="1">IF(BT936="","",MAX($BS$5:INDIRECT(ADDRESS(ROW()-1,COLUMN())))+1)</f>
        <v/>
      </c>
      <c r="BT936" s="22" t="str">
        <f t="shared" si="657"/>
        <v/>
      </c>
      <c r="BU936" s="22" t="str">
        <f ca="1">IF(BV936="","",MAX($BU$5:INDIRECT(ADDRESS(ROW()-1,COLUMN())))+1)</f>
        <v/>
      </c>
      <c r="BV936" s="22" t="str">
        <f t="shared" si="658"/>
        <v/>
      </c>
    </row>
    <row r="937" spans="2:74">
      <c r="B937" s="39"/>
      <c r="C937" s="3"/>
      <c r="D937" s="3" t="str">
        <f t="shared" si="619"/>
        <v/>
      </c>
      <c r="E937" s="40"/>
      <c r="F937" s="40"/>
      <c r="G937" s="40">
        <f t="shared" si="626"/>
        <v>0</v>
      </c>
      <c r="H937" s="3">
        <v>80</v>
      </c>
      <c r="I937" s="3" t="str">
        <f t="shared" si="620"/>
        <v>C U I T</v>
      </c>
      <c r="J937" s="33"/>
      <c r="K937" s="3"/>
      <c r="L937" s="41"/>
      <c r="M937" s="41"/>
      <c r="N937" s="41"/>
      <c r="O937" s="41"/>
      <c r="P937" s="41"/>
      <c r="Q937" s="41"/>
      <c r="R937" s="41"/>
      <c r="S937" s="41"/>
      <c r="T937" s="3" t="s">
        <v>645</v>
      </c>
      <c r="U937" s="3" t="str">
        <f t="shared" si="621"/>
        <v>PESOS ARGENTINOS</v>
      </c>
      <c r="V937" s="41">
        <v>1</v>
      </c>
      <c r="W937" s="41">
        <v>1</v>
      </c>
      <c r="X937" s="3">
        <v>0</v>
      </c>
      <c r="Y937" s="3" t="str">
        <f t="shared" si="622"/>
        <v>NO CORRESPONDE</v>
      </c>
      <c r="Z937" s="3"/>
      <c r="AA937" s="39" t="str">
        <f t="shared" si="627"/>
        <v/>
      </c>
      <c r="AC937" s="46"/>
      <c r="AD937" s="7"/>
      <c r="AE937" s="3" t="str">
        <f t="shared" si="623"/>
        <v/>
      </c>
      <c r="AF937" s="47">
        <f t="shared" si="659"/>
        <v>0</v>
      </c>
      <c r="AG937" s="46"/>
      <c r="AH937" s="7"/>
      <c r="AI937" s="3" t="str">
        <f t="shared" si="624"/>
        <v/>
      </c>
      <c r="AJ937" s="47">
        <f t="shared" si="660"/>
        <v>0</v>
      </c>
      <c r="AK937" s="53">
        <f t="shared" si="661"/>
        <v>0</v>
      </c>
      <c r="AL937" s="53">
        <f t="shared" si="662"/>
        <v>0</v>
      </c>
      <c r="AN937" s="56">
        <f t="shared" si="625"/>
        <v>0</v>
      </c>
      <c r="AP937" t="str">
        <f t="shared" si="628"/>
        <v/>
      </c>
      <c r="AQ937" t="str">
        <f t="shared" si="629"/>
        <v/>
      </c>
      <c r="AR937" t="str">
        <f t="shared" si="630"/>
        <v/>
      </c>
      <c r="AS937" t="str">
        <f t="shared" si="631"/>
        <v/>
      </c>
      <c r="AT937" t="str">
        <f t="shared" si="632"/>
        <v/>
      </c>
      <c r="AU937" t="str">
        <f t="shared" si="633"/>
        <v>80</v>
      </c>
      <c r="AV937" t="str">
        <f t="shared" si="634"/>
        <v/>
      </c>
      <c r="AW937" t="str">
        <f t="shared" si="635"/>
        <v xml:space="preserve">                              </v>
      </c>
      <c r="AX937" t="str">
        <f t="shared" si="636"/>
        <v>000000000000000</v>
      </c>
      <c r="AY937" t="str">
        <f t="shared" si="637"/>
        <v>000000000000000</v>
      </c>
      <c r="AZ937" t="str">
        <f t="shared" si="638"/>
        <v>000000000000000</v>
      </c>
      <c r="BA937" t="str">
        <f t="shared" si="639"/>
        <v>000000000000000</v>
      </c>
      <c r="BB937" t="str">
        <f t="shared" si="640"/>
        <v>000000000000000</v>
      </c>
      <c r="BC937" t="str">
        <f t="shared" si="641"/>
        <v>000000000000000</v>
      </c>
      <c r="BD937" t="str">
        <f t="shared" si="642"/>
        <v>000000000000000</v>
      </c>
      <c r="BE937" t="str">
        <f t="shared" si="643"/>
        <v>000000000000000</v>
      </c>
      <c r="BF937" t="str">
        <f t="shared" si="644"/>
        <v>PES</v>
      </c>
      <c r="BG937" t="str">
        <f t="shared" si="645"/>
        <v>0001000000</v>
      </c>
      <c r="BH937">
        <f t="shared" si="646"/>
        <v>1</v>
      </c>
      <c r="BI937" t="str">
        <f t="shared" si="647"/>
        <v xml:space="preserve"> </v>
      </c>
      <c r="BJ937" t="str">
        <f t="shared" si="648"/>
        <v>000000000000000</v>
      </c>
      <c r="BK937" t="str">
        <f t="shared" si="649"/>
        <v/>
      </c>
      <c r="BL937" t="str">
        <f t="shared" si="650"/>
        <v/>
      </c>
      <c r="BM937" t="str">
        <f t="shared" si="651"/>
        <v/>
      </c>
      <c r="BN937" t="str">
        <f t="shared" si="652"/>
        <v/>
      </c>
      <c r="BO937" t="str">
        <f t="shared" si="653"/>
        <v/>
      </c>
      <c r="BP937" t="str">
        <f t="shared" si="654"/>
        <v/>
      </c>
      <c r="BQ937" t="str">
        <f t="shared" si="655"/>
        <v/>
      </c>
      <c r="BR937" t="str">
        <f t="shared" si="656"/>
        <v/>
      </c>
      <c r="BS937" s="22" t="str">
        <f ca="1">IF(BT937="","",MAX($BS$5:INDIRECT(ADDRESS(ROW()-1,COLUMN())))+1)</f>
        <v/>
      </c>
      <c r="BT937" s="22" t="str">
        <f t="shared" si="657"/>
        <v/>
      </c>
      <c r="BU937" s="22" t="str">
        <f ca="1">IF(BV937="","",MAX($BU$5:INDIRECT(ADDRESS(ROW()-1,COLUMN())))+1)</f>
        <v/>
      </c>
      <c r="BV937" s="22" t="str">
        <f t="shared" si="658"/>
        <v/>
      </c>
    </row>
    <row r="938" spans="2:74">
      <c r="B938" s="39"/>
      <c r="C938" s="3"/>
      <c r="D938" s="3" t="str">
        <f t="shared" si="619"/>
        <v/>
      </c>
      <c r="E938" s="40"/>
      <c r="F938" s="40"/>
      <c r="G938" s="40">
        <f t="shared" si="626"/>
        <v>0</v>
      </c>
      <c r="H938" s="3">
        <v>80</v>
      </c>
      <c r="I938" s="3" t="str">
        <f t="shared" si="620"/>
        <v>C U I T</v>
      </c>
      <c r="J938" s="33"/>
      <c r="K938" s="3"/>
      <c r="L938" s="41"/>
      <c r="M938" s="41"/>
      <c r="N938" s="41"/>
      <c r="O938" s="41"/>
      <c r="P938" s="41"/>
      <c r="Q938" s="41"/>
      <c r="R938" s="41"/>
      <c r="S938" s="41"/>
      <c r="T938" s="3" t="s">
        <v>645</v>
      </c>
      <c r="U938" s="3" t="str">
        <f t="shared" si="621"/>
        <v>PESOS ARGENTINOS</v>
      </c>
      <c r="V938" s="41">
        <v>1</v>
      </c>
      <c r="W938" s="41">
        <v>1</v>
      </c>
      <c r="X938" s="3">
        <v>0</v>
      </c>
      <c r="Y938" s="3" t="str">
        <f t="shared" si="622"/>
        <v>NO CORRESPONDE</v>
      </c>
      <c r="Z938" s="3"/>
      <c r="AA938" s="39" t="str">
        <f t="shared" si="627"/>
        <v/>
      </c>
      <c r="AC938" s="46"/>
      <c r="AD938" s="7"/>
      <c r="AE938" s="3" t="str">
        <f t="shared" si="623"/>
        <v/>
      </c>
      <c r="AF938" s="47">
        <f t="shared" si="659"/>
        <v>0</v>
      </c>
      <c r="AG938" s="46"/>
      <c r="AH938" s="7"/>
      <c r="AI938" s="3" t="str">
        <f t="shared" si="624"/>
        <v/>
      </c>
      <c r="AJ938" s="47">
        <f t="shared" si="660"/>
        <v>0</v>
      </c>
      <c r="AK938" s="53">
        <f t="shared" si="661"/>
        <v>0</v>
      </c>
      <c r="AL938" s="53">
        <f t="shared" si="662"/>
        <v>0</v>
      </c>
      <c r="AN938" s="56">
        <f t="shared" si="625"/>
        <v>0</v>
      </c>
      <c r="AP938" t="str">
        <f t="shared" si="628"/>
        <v/>
      </c>
      <c r="AQ938" t="str">
        <f t="shared" si="629"/>
        <v/>
      </c>
      <c r="AR938" t="str">
        <f t="shared" si="630"/>
        <v/>
      </c>
      <c r="AS938" t="str">
        <f t="shared" si="631"/>
        <v/>
      </c>
      <c r="AT938" t="str">
        <f t="shared" si="632"/>
        <v/>
      </c>
      <c r="AU938" t="str">
        <f t="shared" si="633"/>
        <v>80</v>
      </c>
      <c r="AV938" t="str">
        <f t="shared" si="634"/>
        <v/>
      </c>
      <c r="AW938" t="str">
        <f t="shared" si="635"/>
        <v xml:space="preserve">                              </v>
      </c>
      <c r="AX938" t="str">
        <f t="shared" si="636"/>
        <v>000000000000000</v>
      </c>
      <c r="AY938" t="str">
        <f t="shared" si="637"/>
        <v>000000000000000</v>
      </c>
      <c r="AZ938" t="str">
        <f t="shared" si="638"/>
        <v>000000000000000</v>
      </c>
      <c r="BA938" t="str">
        <f t="shared" si="639"/>
        <v>000000000000000</v>
      </c>
      <c r="BB938" t="str">
        <f t="shared" si="640"/>
        <v>000000000000000</v>
      </c>
      <c r="BC938" t="str">
        <f t="shared" si="641"/>
        <v>000000000000000</v>
      </c>
      <c r="BD938" t="str">
        <f t="shared" si="642"/>
        <v>000000000000000</v>
      </c>
      <c r="BE938" t="str">
        <f t="shared" si="643"/>
        <v>000000000000000</v>
      </c>
      <c r="BF938" t="str">
        <f t="shared" si="644"/>
        <v>PES</v>
      </c>
      <c r="BG938" t="str">
        <f t="shared" si="645"/>
        <v>0001000000</v>
      </c>
      <c r="BH938">
        <f t="shared" si="646"/>
        <v>1</v>
      </c>
      <c r="BI938" t="str">
        <f t="shared" si="647"/>
        <v xml:space="preserve"> </v>
      </c>
      <c r="BJ938" t="str">
        <f t="shared" si="648"/>
        <v>000000000000000</v>
      </c>
      <c r="BK938" t="str">
        <f t="shared" si="649"/>
        <v/>
      </c>
      <c r="BL938" t="str">
        <f t="shared" si="650"/>
        <v/>
      </c>
      <c r="BM938" t="str">
        <f t="shared" si="651"/>
        <v/>
      </c>
      <c r="BN938" t="str">
        <f t="shared" si="652"/>
        <v/>
      </c>
      <c r="BO938" t="str">
        <f t="shared" si="653"/>
        <v/>
      </c>
      <c r="BP938" t="str">
        <f t="shared" si="654"/>
        <v/>
      </c>
      <c r="BQ938" t="str">
        <f t="shared" si="655"/>
        <v/>
      </c>
      <c r="BR938" t="str">
        <f t="shared" si="656"/>
        <v/>
      </c>
      <c r="BS938" s="22" t="str">
        <f ca="1">IF(BT938="","",MAX($BS$5:INDIRECT(ADDRESS(ROW()-1,COLUMN())))+1)</f>
        <v/>
      </c>
      <c r="BT938" s="22" t="str">
        <f t="shared" si="657"/>
        <v/>
      </c>
      <c r="BU938" s="22" t="str">
        <f ca="1">IF(BV938="","",MAX($BU$5:INDIRECT(ADDRESS(ROW()-1,COLUMN())))+1)</f>
        <v/>
      </c>
      <c r="BV938" s="22" t="str">
        <f t="shared" si="658"/>
        <v/>
      </c>
    </row>
    <row r="939" spans="2:74">
      <c r="B939" s="39"/>
      <c r="C939" s="3"/>
      <c r="D939" s="3" t="str">
        <f t="shared" si="619"/>
        <v/>
      </c>
      <c r="E939" s="40"/>
      <c r="F939" s="40"/>
      <c r="G939" s="40">
        <f t="shared" si="626"/>
        <v>0</v>
      </c>
      <c r="H939" s="3">
        <v>80</v>
      </c>
      <c r="I939" s="3" t="str">
        <f t="shared" si="620"/>
        <v>C U I T</v>
      </c>
      <c r="J939" s="33"/>
      <c r="K939" s="3"/>
      <c r="L939" s="41"/>
      <c r="M939" s="41"/>
      <c r="N939" s="41"/>
      <c r="O939" s="41"/>
      <c r="P939" s="41"/>
      <c r="Q939" s="41"/>
      <c r="R939" s="41"/>
      <c r="S939" s="41"/>
      <c r="T939" s="3" t="s">
        <v>645</v>
      </c>
      <c r="U939" s="3" t="str">
        <f t="shared" si="621"/>
        <v>PESOS ARGENTINOS</v>
      </c>
      <c r="V939" s="41">
        <v>1</v>
      </c>
      <c r="W939" s="41">
        <v>1</v>
      </c>
      <c r="X939" s="3">
        <v>0</v>
      </c>
      <c r="Y939" s="3" t="str">
        <f t="shared" si="622"/>
        <v>NO CORRESPONDE</v>
      </c>
      <c r="Z939" s="3"/>
      <c r="AA939" s="39" t="str">
        <f t="shared" si="627"/>
        <v/>
      </c>
      <c r="AC939" s="46"/>
      <c r="AD939" s="7"/>
      <c r="AE939" s="3" t="str">
        <f t="shared" si="623"/>
        <v/>
      </c>
      <c r="AF939" s="47">
        <f t="shared" si="659"/>
        <v>0</v>
      </c>
      <c r="AG939" s="46"/>
      <c r="AH939" s="7"/>
      <c r="AI939" s="3" t="str">
        <f t="shared" si="624"/>
        <v/>
      </c>
      <c r="AJ939" s="47">
        <f t="shared" si="660"/>
        <v>0</v>
      </c>
      <c r="AK939" s="53">
        <f t="shared" si="661"/>
        <v>0</v>
      </c>
      <c r="AL939" s="53">
        <f t="shared" si="662"/>
        <v>0</v>
      </c>
      <c r="AN939" s="56">
        <f t="shared" si="625"/>
        <v>0</v>
      </c>
      <c r="AP939" t="str">
        <f t="shared" si="628"/>
        <v/>
      </c>
      <c r="AQ939" t="str">
        <f t="shared" si="629"/>
        <v/>
      </c>
      <c r="AR939" t="str">
        <f t="shared" si="630"/>
        <v/>
      </c>
      <c r="AS939" t="str">
        <f t="shared" si="631"/>
        <v/>
      </c>
      <c r="AT939" t="str">
        <f t="shared" si="632"/>
        <v/>
      </c>
      <c r="AU939" t="str">
        <f t="shared" si="633"/>
        <v>80</v>
      </c>
      <c r="AV939" t="str">
        <f t="shared" si="634"/>
        <v/>
      </c>
      <c r="AW939" t="str">
        <f t="shared" si="635"/>
        <v xml:space="preserve">                              </v>
      </c>
      <c r="AX939" t="str">
        <f t="shared" si="636"/>
        <v>000000000000000</v>
      </c>
      <c r="AY939" t="str">
        <f t="shared" si="637"/>
        <v>000000000000000</v>
      </c>
      <c r="AZ939" t="str">
        <f t="shared" si="638"/>
        <v>000000000000000</v>
      </c>
      <c r="BA939" t="str">
        <f t="shared" si="639"/>
        <v>000000000000000</v>
      </c>
      <c r="BB939" t="str">
        <f t="shared" si="640"/>
        <v>000000000000000</v>
      </c>
      <c r="BC939" t="str">
        <f t="shared" si="641"/>
        <v>000000000000000</v>
      </c>
      <c r="BD939" t="str">
        <f t="shared" si="642"/>
        <v>000000000000000</v>
      </c>
      <c r="BE939" t="str">
        <f t="shared" si="643"/>
        <v>000000000000000</v>
      </c>
      <c r="BF939" t="str">
        <f t="shared" si="644"/>
        <v>PES</v>
      </c>
      <c r="BG939" t="str">
        <f t="shared" si="645"/>
        <v>0001000000</v>
      </c>
      <c r="BH939">
        <f t="shared" si="646"/>
        <v>1</v>
      </c>
      <c r="BI939" t="str">
        <f t="shared" si="647"/>
        <v xml:space="preserve"> </v>
      </c>
      <c r="BJ939" t="str">
        <f t="shared" si="648"/>
        <v>000000000000000</v>
      </c>
      <c r="BK939" t="str">
        <f t="shared" si="649"/>
        <v/>
      </c>
      <c r="BL939" t="str">
        <f t="shared" si="650"/>
        <v/>
      </c>
      <c r="BM939" t="str">
        <f t="shared" si="651"/>
        <v/>
      </c>
      <c r="BN939" t="str">
        <f t="shared" si="652"/>
        <v/>
      </c>
      <c r="BO939" t="str">
        <f t="shared" si="653"/>
        <v/>
      </c>
      <c r="BP939" t="str">
        <f t="shared" si="654"/>
        <v/>
      </c>
      <c r="BQ939" t="str">
        <f t="shared" si="655"/>
        <v/>
      </c>
      <c r="BR939" t="str">
        <f t="shared" si="656"/>
        <v/>
      </c>
      <c r="BS939" s="22" t="str">
        <f ca="1">IF(BT939="","",MAX($BS$5:INDIRECT(ADDRESS(ROW()-1,COLUMN())))+1)</f>
        <v/>
      </c>
      <c r="BT939" s="22" t="str">
        <f t="shared" si="657"/>
        <v/>
      </c>
      <c r="BU939" s="22" t="str">
        <f ca="1">IF(BV939="","",MAX($BU$5:INDIRECT(ADDRESS(ROW()-1,COLUMN())))+1)</f>
        <v/>
      </c>
      <c r="BV939" s="22" t="str">
        <f t="shared" si="658"/>
        <v/>
      </c>
    </row>
    <row r="940" spans="2:74">
      <c r="B940" s="39"/>
      <c r="C940" s="3"/>
      <c r="D940" s="3" t="str">
        <f t="shared" si="619"/>
        <v/>
      </c>
      <c r="E940" s="40"/>
      <c r="F940" s="40"/>
      <c r="G940" s="40">
        <f t="shared" si="626"/>
        <v>0</v>
      </c>
      <c r="H940" s="3">
        <v>80</v>
      </c>
      <c r="I940" s="3" t="str">
        <f t="shared" si="620"/>
        <v>C U I T</v>
      </c>
      <c r="J940" s="33"/>
      <c r="K940" s="3"/>
      <c r="L940" s="41"/>
      <c r="M940" s="41"/>
      <c r="N940" s="41"/>
      <c r="O940" s="41"/>
      <c r="P940" s="41"/>
      <c r="Q940" s="41"/>
      <c r="R940" s="41"/>
      <c r="S940" s="41"/>
      <c r="T940" s="3" t="s">
        <v>645</v>
      </c>
      <c r="U940" s="3" t="str">
        <f t="shared" si="621"/>
        <v>PESOS ARGENTINOS</v>
      </c>
      <c r="V940" s="41">
        <v>1</v>
      </c>
      <c r="W940" s="41">
        <v>1</v>
      </c>
      <c r="X940" s="3">
        <v>0</v>
      </c>
      <c r="Y940" s="3" t="str">
        <f t="shared" si="622"/>
        <v>NO CORRESPONDE</v>
      </c>
      <c r="Z940" s="3"/>
      <c r="AA940" s="39" t="str">
        <f t="shared" si="627"/>
        <v/>
      </c>
      <c r="AC940" s="46"/>
      <c r="AD940" s="7"/>
      <c r="AE940" s="3" t="str">
        <f t="shared" si="623"/>
        <v/>
      </c>
      <c r="AF940" s="47">
        <f t="shared" si="659"/>
        <v>0</v>
      </c>
      <c r="AG940" s="46"/>
      <c r="AH940" s="7"/>
      <c r="AI940" s="3" t="str">
        <f t="shared" si="624"/>
        <v/>
      </c>
      <c r="AJ940" s="47">
        <f t="shared" si="660"/>
        <v>0</v>
      </c>
      <c r="AK940" s="53">
        <f t="shared" si="661"/>
        <v>0</v>
      </c>
      <c r="AL940" s="53">
        <f t="shared" si="662"/>
        <v>0</v>
      </c>
      <c r="AN940" s="56">
        <f t="shared" si="625"/>
        <v>0</v>
      </c>
      <c r="AP940" t="str">
        <f t="shared" si="628"/>
        <v/>
      </c>
      <c r="AQ940" t="str">
        <f t="shared" si="629"/>
        <v/>
      </c>
      <c r="AR940" t="str">
        <f t="shared" si="630"/>
        <v/>
      </c>
      <c r="AS940" t="str">
        <f t="shared" si="631"/>
        <v/>
      </c>
      <c r="AT940" t="str">
        <f t="shared" si="632"/>
        <v/>
      </c>
      <c r="AU940" t="str">
        <f t="shared" si="633"/>
        <v>80</v>
      </c>
      <c r="AV940" t="str">
        <f t="shared" si="634"/>
        <v/>
      </c>
      <c r="AW940" t="str">
        <f t="shared" si="635"/>
        <v xml:space="preserve">                              </v>
      </c>
      <c r="AX940" t="str">
        <f t="shared" si="636"/>
        <v>000000000000000</v>
      </c>
      <c r="AY940" t="str">
        <f t="shared" si="637"/>
        <v>000000000000000</v>
      </c>
      <c r="AZ940" t="str">
        <f t="shared" si="638"/>
        <v>000000000000000</v>
      </c>
      <c r="BA940" t="str">
        <f t="shared" si="639"/>
        <v>000000000000000</v>
      </c>
      <c r="BB940" t="str">
        <f t="shared" si="640"/>
        <v>000000000000000</v>
      </c>
      <c r="BC940" t="str">
        <f t="shared" si="641"/>
        <v>000000000000000</v>
      </c>
      <c r="BD940" t="str">
        <f t="shared" si="642"/>
        <v>000000000000000</v>
      </c>
      <c r="BE940" t="str">
        <f t="shared" si="643"/>
        <v>000000000000000</v>
      </c>
      <c r="BF940" t="str">
        <f t="shared" si="644"/>
        <v>PES</v>
      </c>
      <c r="BG940" t="str">
        <f t="shared" si="645"/>
        <v>0001000000</v>
      </c>
      <c r="BH940">
        <f t="shared" si="646"/>
        <v>1</v>
      </c>
      <c r="BI940" t="str">
        <f t="shared" si="647"/>
        <v xml:space="preserve"> </v>
      </c>
      <c r="BJ940" t="str">
        <f t="shared" si="648"/>
        <v>000000000000000</v>
      </c>
      <c r="BK940" t="str">
        <f t="shared" si="649"/>
        <v/>
      </c>
      <c r="BL940" t="str">
        <f t="shared" si="650"/>
        <v/>
      </c>
      <c r="BM940" t="str">
        <f t="shared" si="651"/>
        <v/>
      </c>
      <c r="BN940" t="str">
        <f t="shared" si="652"/>
        <v/>
      </c>
      <c r="BO940" t="str">
        <f t="shared" si="653"/>
        <v/>
      </c>
      <c r="BP940" t="str">
        <f t="shared" si="654"/>
        <v/>
      </c>
      <c r="BQ940" t="str">
        <f t="shared" si="655"/>
        <v/>
      </c>
      <c r="BR940" t="str">
        <f t="shared" si="656"/>
        <v/>
      </c>
      <c r="BS940" s="22" t="str">
        <f ca="1">IF(BT940="","",MAX($BS$5:INDIRECT(ADDRESS(ROW()-1,COLUMN())))+1)</f>
        <v/>
      </c>
      <c r="BT940" s="22" t="str">
        <f t="shared" si="657"/>
        <v/>
      </c>
      <c r="BU940" s="22" t="str">
        <f ca="1">IF(BV940="","",MAX($BU$5:INDIRECT(ADDRESS(ROW()-1,COLUMN())))+1)</f>
        <v/>
      </c>
      <c r="BV940" s="22" t="str">
        <f t="shared" si="658"/>
        <v/>
      </c>
    </row>
    <row r="941" spans="2:74">
      <c r="B941" s="39"/>
      <c r="C941" s="3"/>
      <c r="D941" s="3" t="str">
        <f t="shared" si="619"/>
        <v/>
      </c>
      <c r="E941" s="40"/>
      <c r="F941" s="40"/>
      <c r="G941" s="40">
        <f t="shared" si="626"/>
        <v>0</v>
      </c>
      <c r="H941" s="3">
        <v>80</v>
      </c>
      <c r="I941" s="3" t="str">
        <f t="shared" si="620"/>
        <v>C U I T</v>
      </c>
      <c r="J941" s="33"/>
      <c r="K941" s="3"/>
      <c r="L941" s="41"/>
      <c r="M941" s="41"/>
      <c r="N941" s="41"/>
      <c r="O941" s="41"/>
      <c r="P941" s="41"/>
      <c r="Q941" s="41"/>
      <c r="R941" s="41"/>
      <c r="S941" s="41"/>
      <c r="T941" s="3" t="s">
        <v>645</v>
      </c>
      <c r="U941" s="3" t="str">
        <f t="shared" si="621"/>
        <v>PESOS ARGENTINOS</v>
      </c>
      <c r="V941" s="41">
        <v>1</v>
      </c>
      <c r="W941" s="41">
        <v>1</v>
      </c>
      <c r="X941" s="3">
        <v>0</v>
      </c>
      <c r="Y941" s="3" t="str">
        <f t="shared" si="622"/>
        <v>NO CORRESPONDE</v>
      </c>
      <c r="Z941" s="3"/>
      <c r="AA941" s="39" t="str">
        <f t="shared" si="627"/>
        <v/>
      </c>
      <c r="AC941" s="46"/>
      <c r="AD941" s="7"/>
      <c r="AE941" s="3" t="str">
        <f t="shared" si="623"/>
        <v/>
      </c>
      <c r="AF941" s="47">
        <f t="shared" si="659"/>
        <v>0</v>
      </c>
      <c r="AG941" s="46"/>
      <c r="AH941" s="7"/>
      <c r="AI941" s="3" t="str">
        <f t="shared" si="624"/>
        <v/>
      </c>
      <c r="AJ941" s="47">
        <f t="shared" si="660"/>
        <v>0</v>
      </c>
      <c r="AK941" s="53">
        <f t="shared" si="661"/>
        <v>0</v>
      </c>
      <c r="AL941" s="53">
        <f t="shared" si="662"/>
        <v>0</v>
      </c>
      <c r="AN941" s="56">
        <f t="shared" si="625"/>
        <v>0</v>
      </c>
      <c r="AP941" t="str">
        <f t="shared" si="628"/>
        <v/>
      </c>
      <c r="AQ941" t="str">
        <f t="shared" si="629"/>
        <v/>
      </c>
      <c r="AR941" t="str">
        <f t="shared" si="630"/>
        <v/>
      </c>
      <c r="AS941" t="str">
        <f t="shared" si="631"/>
        <v/>
      </c>
      <c r="AT941" t="str">
        <f t="shared" si="632"/>
        <v/>
      </c>
      <c r="AU941" t="str">
        <f t="shared" si="633"/>
        <v>80</v>
      </c>
      <c r="AV941" t="str">
        <f t="shared" si="634"/>
        <v/>
      </c>
      <c r="AW941" t="str">
        <f t="shared" si="635"/>
        <v xml:space="preserve">                              </v>
      </c>
      <c r="AX941" t="str">
        <f t="shared" si="636"/>
        <v>000000000000000</v>
      </c>
      <c r="AY941" t="str">
        <f t="shared" si="637"/>
        <v>000000000000000</v>
      </c>
      <c r="AZ941" t="str">
        <f t="shared" si="638"/>
        <v>000000000000000</v>
      </c>
      <c r="BA941" t="str">
        <f t="shared" si="639"/>
        <v>000000000000000</v>
      </c>
      <c r="BB941" t="str">
        <f t="shared" si="640"/>
        <v>000000000000000</v>
      </c>
      <c r="BC941" t="str">
        <f t="shared" si="641"/>
        <v>000000000000000</v>
      </c>
      <c r="BD941" t="str">
        <f t="shared" si="642"/>
        <v>000000000000000</v>
      </c>
      <c r="BE941" t="str">
        <f t="shared" si="643"/>
        <v>000000000000000</v>
      </c>
      <c r="BF941" t="str">
        <f t="shared" si="644"/>
        <v>PES</v>
      </c>
      <c r="BG941" t="str">
        <f t="shared" si="645"/>
        <v>0001000000</v>
      </c>
      <c r="BH941">
        <f t="shared" si="646"/>
        <v>1</v>
      </c>
      <c r="BI941" t="str">
        <f t="shared" si="647"/>
        <v xml:space="preserve"> </v>
      </c>
      <c r="BJ941" t="str">
        <f t="shared" si="648"/>
        <v>000000000000000</v>
      </c>
      <c r="BK941" t="str">
        <f t="shared" si="649"/>
        <v/>
      </c>
      <c r="BL941" t="str">
        <f t="shared" si="650"/>
        <v/>
      </c>
      <c r="BM941" t="str">
        <f t="shared" si="651"/>
        <v/>
      </c>
      <c r="BN941" t="str">
        <f t="shared" si="652"/>
        <v/>
      </c>
      <c r="BO941" t="str">
        <f t="shared" si="653"/>
        <v/>
      </c>
      <c r="BP941" t="str">
        <f t="shared" si="654"/>
        <v/>
      </c>
      <c r="BQ941" t="str">
        <f t="shared" si="655"/>
        <v/>
      </c>
      <c r="BR941" t="str">
        <f t="shared" si="656"/>
        <v/>
      </c>
      <c r="BS941" s="22" t="str">
        <f ca="1">IF(BT941="","",MAX($BS$5:INDIRECT(ADDRESS(ROW()-1,COLUMN())))+1)</f>
        <v/>
      </c>
      <c r="BT941" s="22" t="str">
        <f t="shared" si="657"/>
        <v/>
      </c>
      <c r="BU941" s="22" t="str">
        <f ca="1">IF(BV941="","",MAX($BU$5:INDIRECT(ADDRESS(ROW()-1,COLUMN())))+1)</f>
        <v/>
      </c>
      <c r="BV941" s="22" t="str">
        <f t="shared" si="658"/>
        <v/>
      </c>
    </row>
    <row r="942" spans="2:74">
      <c r="B942" s="39"/>
      <c r="C942" s="3"/>
      <c r="D942" s="3" t="str">
        <f t="shared" si="619"/>
        <v/>
      </c>
      <c r="E942" s="40"/>
      <c r="F942" s="40"/>
      <c r="G942" s="40">
        <f t="shared" si="626"/>
        <v>0</v>
      </c>
      <c r="H942" s="3">
        <v>80</v>
      </c>
      <c r="I942" s="3" t="str">
        <f t="shared" si="620"/>
        <v>C U I T</v>
      </c>
      <c r="J942" s="33"/>
      <c r="K942" s="3"/>
      <c r="L942" s="41"/>
      <c r="M942" s="41"/>
      <c r="N942" s="41"/>
      <c r="O942" s="41"/>
      <c r="P942" s="41"/>
      <c r="Q942" s="41"/>
      <c r="R942" s="41"/>
      <c r="S942" s="41"/>
      <c r="T942" s="3" t="s">
        <v>645</v>
      </c>
      <c r="U942" s="3" t="str">
        <f t="shared" si="621"/>
        <v>PESOS ARGENTINOS</v>
      </c>
      <c r="V942" s="41">
        <v>1</v>
      </c>
      <c r="W942" s="41">
        <v>1</v>
      </c>
      <c r="X942" s="3">
        <v>0</v>
      </c>
      <c r="Y942" s="3" t="str">
        <f t="shared" si="622"/>
        <v>NO CORRESPONDE</v>
      </c>
      <c r="Z942" s="3"/>
      <c r="AA942" s="39" t="str">
        <f t="shared" si="627"/>
        <v/>
      </c>
      <c r="AC942" s="46"/>
      <c r="AD942" s="7"/>
      <c r="AE942" s="3" t="str">
        <f t="shared" si="623"/>
        <v/>
      </c>
      <c r="AF942" s="47">
        <f t="shared" si="659"/>
        <v>0</v>
      </c>
      <c r="AG942" s="46"/>
      <c r="AH942" s="7"/>
      <c r="AI942" s="3" t="str">
        <f t="shared" si="624"/>
        <v/>
      </c>
      <c r="AJ942" s="47">
        <f t="shared" si="660"/>
        <v>0</v>
      </c>
      <c r="AK942" s="53">
        <f t="shared" si="661"/>
        <v>0</v>
      </c>
      <c r="AL942" s="53">
        <f t="shared" si="662"/>
        <v>0</v>
      </c>
      <c r="AN942" s="56">
        <f t="shared" si="625"/>
        <v>0</v>
      </c>
      <c r="AP942" t="str">
        <f t="shared" si="628"/>
        <v/>
      </c>
      <c r="AQ942" t="str">
        <f t="shared" si="629"/>
        <v/>
      </c>
      <c r="AR942" t="str">
        <f t="shared" si="630"/>
        <v/>
      </c>
      <c r="AS942" t="str">
        <f t="shared" si="631"/>
        <v/>
      </c>
      <c r="AT942" t="str">
        <f t="shared" si="632"/>
        <v/>
      </c>
      <c r="AU942" t="str">
        <f t="shared" si="633"/>
        <v>80</v>
      </c>
      <c r="AV942" t="str">
        <f t="shared" si="634"/>
        <v/>
      </c>
      <c r="AW942" t="str">
        <f t="shared" si="635"/>
        <v xml:space="preserve">                              </v>
      </c>
      <c r="AX942" t="str">
        <f t="shared" si="636"/>
        <v>000000000000000</v>
      </c>
      <c r="AY942" t="str">
        <f t="shared" si="637"/>
        <v>000000000000000</v>
      </c>
      <c r="AZ942" t="str">
        <f t="shared" si="638"/>
        <v>000000000000000</v>
      </c>
      <c r="BA942" t="str">
        <f t="shared" si="639"/>
        <v>000000000000000</v>
      </c>
      <c r="BB942" t="str">
        <f t="shared" si="640"/>
        <v>000000000000000</v>
      </c>
      <c r="BC942" t="str">
        <f t="shared" si="641"/>
        <v>000000000000000</v>
      </c>
      <c r="BD942" t="str">
        <f t="shared" si="642"/>
        <v>000000000000000</v>
      </c>
      <c r="BE942" t="str">
        <f t="shared" si="643"/>
        <v>000000000000000</v>
      </c>
      <c r="BF942" t="str">
        <f t="shared" si="644"/>
        <v>PES</v>
      </c>
      <c r="BG942" t="str">
        <f t="shared" si="645"/>
        <v>0001000000</v>
      </c>
      <c r="BH942">
        <f t="shared" si="646"/>
        <v>1</v>
      </c>
      <c r="BI942" t="str">
        <f t="shared" si="647"/>
        <v xml:space="preserve"> </v>
      </c>
      <c r="BJ942" t="str">
        <f t="shared" si="648"/>
        <v>000000000000000</v>
      </c>
      <c r="BK942" t="str">
        <f t="shared" si="649"/>
        <v/>
      </c>
      <c r="BL942" t="str">
        <f t="shared" si="650"/>
        <v/>
      </c>
      <c r="BM942" t="str">
        <f t="shared" si="651"/>
        <v/>
      </c>
      <c r="BN942" t="str">
        <f t="shared" si="652"/>
        <v/>
      </c>
      <c r="BO942" t="str">
        <f t="shared" si="653"/>
        <v/>
      </c>
      <c r="BP942" t="str">
        <f t="shared" si="654"/>
        <v/>
      </c>
      <c r="BQ942" t="str">
        <f t="shared" si="655"/>
        <v/>
      </c>
      <c r="BR942" t="str">
        <f t="shared" si="656"/>
        <v/>
      </c>
      <c r="BS942" s="22" t="str">
        <f ca="1">IF(BT942="","",MAX($BS$5:INDIRECT(ADDRESS(ROW()-1,COLUMN())))+1)</f>
        <v/>
      </c>
      <c r="BT942" s="22" t="str">
        <f t="shared" si="657"/>
        <v/>
      </c>
      <c r="BU942" s="22" t="str">
        <f ca="1">IF(BV942="","",MAX($BU$5:INDIRECT(ADDRESS(ROW()-1,COLUMN())))+1)</f>
        <v/>
      </c>
      <c r="BV942" s="22" t="str">
        <f t="shared" si="658"/>
        <v/>
      </c>
    </row>
    <row r="943" spans="2:74">
      <c r="B943" s="39"/>
      <c r="C943" s="3"/>
      <c r="D943" s="3" t="str">
        <f t="shared" si="619"/>
        <v/>
      </c>
      <c r="E943" s="40"/>
      <c r="F943" s="40"/>
      <c r="G943" s="40">
        <f t="shared" si="626"/>
        <v>0</v>
      </c>
      <c r="H943" s="3">
        <v>80</v>
      </c>
      <c r="I943" s="3" t="str">
        <f t="shared" si="620"/>
        <v>C U I T</v>
      </c>
      <c r="J943" s="33"/>
      <c r="K943" s="3"/>
      <c r="L943" s="41"/>
      <c r="M943" s="41"/>
      <c r="N943" s="41"/>
      <c r="O943" s="41"/>
      <c r="P943" s="41"/>
      <c r="Q943" s="41"/>
      <c r="R943" s="41"/>
      <c r="S943" s="41"/>
      <c r="T943" s="3" t="s">
        <v>645</v>
      </c>
      <c r="U943" s="3" t="str">
        <f t="shared" si="621"/>
        <v>PESOS ARGENTINOS</v>
      </c>
      <c r="V943" s="41">
        <v>1</v>
      </c>
      <c r="W943" s="41">
        <v>1</v>
      </c>
      <c r="X943" s="3">
        <v>0</v>
      </c>
      <c r="Y943" s="3" t="str">
        <f t="shared" si="622"/>
        <v>NO CORRESPONDE</v>
      </c>
      <c r="Z943" s="3"/>
      <c r="AA943" s="39" t="str">
        <f t="shared" si="627"/>
        <v/>
      </c>
      <c r="AC943" s="46"/>
      <c r="AD943" s="7"/>
      <c r="AE943" s="3" t="str">
        <f t="shared" si="623"/>
        <v/>
      </c>
      <c r="AF943" s="47">
        <f t="shared" si="659"/>
        <v>0</v>
      </c>
      <c r="AG943" s="46"/>
      <c r="AH943" s="7"/>
      <c r="AI943" s="3" t="str">
        <f t="shared" si="624"/>
        <v/>
      </c>
      <c r="AJ943" s="47">
        <f t="shared" si="660"/>
        <v>0</v>
      </c>
      <c r="AK943" s="53">
        <f t="shared" si="661"/>
        <v>0</v>
      </c>
      <c r="AL943" s="53">
        <f t="shared" si="662"/>
        <v>0</v>
      </c>
      <c r="AN943" s="56">
        <f t="shared" si="625"/>
        <v>0</v>
      </c>
      <c r="AP943" t="str">
        <f t="shared" si="628"/>
        <v/>
      </c>
      <c r="AQ943" t="str">
        <f t="shared" si="629"/>
        <v/>
      </c>
      <c r="AR943" t="str">
        <f t="shared" si="630"/>
        <v/>
      </c>
      <c r="AS943" t="str">
        <f t="shared" si="631"/>
        <v/>
      </c>
      <c r="AT943" t="str">
        <f t="shared" si="632"/>
        <v/>
      </c>
      <c r="AU943" t="str">
        <f t="shared" si="633"/>
        <v>80</v>
      </c>
      <c r="AV943" t="str">
        <f t="shared" si="634"/>
        <v/>
      </c>
      <c r="AW943" t="str">
        <f t="shared" si="635"/>
        <v xml:space="preserve">                              </v>
      </c>
      <c r="AX943" t="str">
        <f t="shared" si="636"/>
        <v>000000000000000</v>
      </c>
      <c r="AY943" t="str">
        <f t="shared" si="637"/>
        <v>000000000000000</v>
      </c>
      <c r="AZ943" t="str">
        <f t="shared" si="638"/>
        <v>000000000000000</v>
      </c>
      <c r="BA943" t="str">
        <f t="shared" si="639"/>
        <v>000000000000000</v>
      </c>
      <c r="BB943" t="str">
        <f t="shared" si="640"/>
        <v>000000000000000</v>
      </c>
      <c r="BC943" t="str">
        <f t="shared" si="641"/>
        <v>000000000000000</v>
      </c>
      <c r="BD943" t="str">
        <f t="shared" si="642"/>
        <v>000000000000000</v>
      </c>
      <c r="BE943" t="str">
        <f t="shared" si="643"/>
        <v>000000000000000</v>
      </c>
      <c r="BF943" t="str">
        <f t="shared" si="644"/>
        <v>PES</v>
      </c>
      <c r="BG943" t="str">
        <f t="shared" si="645"/>
        <v>0001000000</v>
      </c>
      <c r="BH943">
        <f t="shared" si="646"/>
        <v>1</v>
      </c>
      <c r="BI943" t="str">
        <f t="shared" si="647"/>
        <v xml:space="preserve"> </v>
      </c>
      <c r="BJ943" t="str">
        <f t="shared" si="648"/>
        <v>000000000000000</v>
      </c>
      <c r="BK943" t="str">
        <f t="shared" si="649"/>
        <v/>
      </c>
      <c r="BL943" t="str">
        <f t="shared" si="650"/>
        <v/>
      </c>
      <c r="BM943" t="str">
        <f t="shared" si="651"/>
        <v/>
      </c>
      <c r="BN943" t="str">
        <f t="shared" si="652"/>
        <v/>
      </c>
      <c r="BO943" t="str">
        <f t="shared" si="653"/>
        <v/>
      </c>
      <c r="BP943" t="str">
        <f t="shared" si="654"/>
        <v/>
      </c>
      <c r="BQ943" t="str">
        <f t="shared" si="655"/>
        <v/>
      </c>
      <c r="BR943" t="str">
        <f t="shared" si="656"/>
        <v/>
      </c>
      <c r="BS943" s="22" t="str">
        <f ca="1">IF(BT943="","",MAX($BS$5:INDIRECT(ADDRESS(ROW()-1,COLUMN())))+1)</f>
        <v/>
      </c>
      <c r="BT943" s="22" t="str">
        <f t="shared" si="657"/>
        <v/>
      </c>
      <c r="BU943" s="22" t="str">
        <f ca="1">IF(BV943="","",MAX($BU$5:INDIRECT(ADDRESS(ROW()-1,COLUMN())))+1)</f>
        <v/>
      </c>
      <c r="BV943" s="22" t="str">
        <f t="shared" si="658"/>
        <v/>
      </c>
    </row>
    <row r="944" spans="2:74">
      <c r="B944" s="39"/>
      <c r="C944" s="3"/>
      <c r="D944" s="3" t="str">
        <f t="shared" si="619"/>
        <v/>
      </c>
      <c r="E944" s="40"/>
      <c r="F944" s="40"/>
      <c r="G944" s="40">
        <f t="shared" si="626"/>
        <v>0</v>
      </c>
      <c r="H944" s="3">
        <v>80</v>
      </c>
      <c r="I944" s="3" t="str">
        <f t="shared" si="620"/>
        <v>C U I T</v>
      </c>
      <c r="J944" s="33"/>
      <c r="K944" s="3"/>
      <c r="L944" s="41"/>
      <c r="M944" s="41"/>
      <c r="N944" s="41"/>
      <c r="O944" s="41"/>
      <c r="P944" s="41"/>
      <c r="Q944" s="41"/>
      <c r="R944" s="41"/>
      <c r="S944" s="41"/>
      <c r="T944" s="3" t="s">
        <v>645</v>
      </c>
      <c r="U944" s="3" t="str">
        <f t="shared" si="621"/>
        <v>PESOS ARGENTINOS</v>
      </c>
      <c r="V944" s="41">
        <v>1</v>
      </c>
      <c r="W944" s="41">
        <v>1</v>
      </c>
      <c r="X944" s="3">
        <v>0</v>
      </c>
      <c r="Y944" s="3" t="str">
        <f t="shared" si="622"/>
        <v>NO CORRESPONDE</v>
      </c>
      <c r="Z944" s="3"/>
      <c r="AA944" s="39" t="str">
        <f t="shared" si="627"/>
        <v/>
      </c>
      <c r="AC944" s="46"/>
      <c r="AD944" s="7"/>
      <c r="AE944" s="3" t="str">
        <f t="shared" si="623"/>
        <v/>
      </c>
      <c r="AF944" s="47">
        <f t="shared" si="659"/>
        <v>0</v>
      </c>
      <c r="AG944" s="46"/>
      <c r="AH944" s="7"/>
      <c r="AI944" s="3" t="str">
        <f t="shared" si="624"/>
        <v/>
      </c>
      <c r="AJ944" s="47">
        <f t="shared" si="660"/>
        <v>0</v>
      </c>
      <c r="AK944" s="53">
        <f t="shared" si="661"/>
        <v>0</v>
      </c>
      <c r="AL944" s="53">
        <f t="shared" si="662"/>
        <v>0</v>
      </c>
      <c r="AN944" s="56">
        <f t="shared" si="625"/>
        <v>0</v>
      </c>
      <c r="AP944" t="str">
        <f t="shared" si="628"/>
        <v/>
      </c>
      <c r="AQ944" t="str">
        <f t="shared" si="629"/>
        <v/>
      </c>
      <c r="AR944" t="str">
        <f t="shared" si="630"/>
        <v/>
      </c>
      <c r="AS944" t="str">
        <f t="shared" si="631"/>
        <v/>
      </c>
      <c r="AT944" t="str">
        <f t="shared" si="632"/>
        <v/>
      </c>
      <c r="AU944" t="str">
        <f t="shared" si="633"/>
        <v>80</v>
      </c>
      <c r="AV944" t="str">
        <f t="shared" si="634"/>
        <v/>
      </c>
      <c r="AW944" t="str">
        <f t="shared" si="635"/>
        <v xml:space="preserve">                              </v>
      </c>
      <c r="AX944" t="str">
        <f t="shared" si="636"/>
        <v>000000000000000</v>
      </c>
      <c r="AY944" t="str">
        <f t="shared" si="637"/>
        <v>000000000000000</v>
      </c>
      <c r="AZ944" t="str">
        <f t="shared" si="638"/>
        <v>000000000000000</v>
      </c>
      <c r="BA944" t="str">
        <f t="shared" si="639"/>
        <v>000000000000000</v>
      </c>
      <c r="BB944" t="str">
        <f t="shared" si="640"/>
        <v>000000000000000</v>
      </c>
      <c r="BC944" t="str">
        <f t="shared" si="641"/>
        <v>000000000000000</v>
      </c>
      <c r="BD944" t="str">
        <f t="shared" si="642"/>
        <v>000000000000000</v>
      </c>
      <c r="BE944" t="str">
        <f t="shared" si="643"/>
        <v>000000000000000</v>
      </c>
      <c r="BF944" t="str">
        <f t="shared" si="644"/>
        <v>PES</v>
      </c>
      <c r="BG944" t="str">
        <f t="shared" si="645"/>
        <v>0001000000</v>
      </c>
      <c r="BH944">
        <f t="shared" si="646"/>
        <v>1</v>
      </c>
      <c r="BI944" t="str">
        <f t="shared" si="647"/>
        <v xml:space="preserve"> </v>
      </c>
      <c r="BJ944" t="str">
        <f t="shared" si="648"/>
        <v>000000000000000</v>
      </c>
      <c r="BK944" t="str">
        <f t="shared" si="649"/>
        <v/>
      </c>
      <c r="BL944" t="str">
        <f t="shared" si="650"/>
        <v/>
      </c>
      <c r="BM944" t="str">
        <f t="shared" si="651"/>
        <v/>
      </c>
      <c r="BN944" t="str">
        <f t="shared" si="652"/>
        <v/>
      </c>
      <c r="BO944" t="str">
        <f t="shared" si="653"/>
        <v/>
      </c>
      <c r="BP944" t="str">
        <f t="shared" si="654"/>
        <v/>
      </c>
      <c r="BQ944" t="str">
        <f t="shared" si="655"/>
        <v/>
      </c>
      <c r="BR944" t="str">
        <f t="shared" si="656"/>
        <v/>
      </c>
      <c r="BS944" s="22" t="str">
        <f ca="1">IF(BT944="","",MAX($BS$5:INDIRECT(ADDRESS(ROW()-1,COLUMN())))+1)</f>
        <v/>
      </c>
      <c r="BT944" s="22" t="str">
        <f t="shared" si="657"/>
        <v/>
      </c>
      <c r="BU944" s="22" t="str">
        <f ca="1">IF(BV944="","",MAX($BU$5:INDIRECT(ADDRESS(ROW()-1,COLUMN())))+1)</f>
        <v/>
      </c>
      <c r="BV944" s="22" t="str">
        <f t="shared" si="658"/>
        <v/>
      </c>
    </row>
    <row r="945" spans="2:74">
      <c r="B945" s="39"/>
      <c r="C945" s="3"/>
      <c r="D945" s="3" t="str">
        <f t="shared" si="619"/>
        <v/>
      </c>
      <c r="E945" s="40"/>
      <c r="F945" s="40"/>
      <c r="G945" s="40">
        <f t="shared" si="626"/>
        <v>0</v>
      </c>
      <c r="H945" s="3">
        <v>80</v>
      </c>
      <c r="I945" s="3" t="str">
        <f t="shared" si="620"/>
        <v>C U I T</v>
      </c>
      <c r="J945" s="33"/>
      <c r="K945" s="3"/>
      <c r="L945" s="41"/>
      <c r="M945" s="41"/>
      <c r="N945" s="41"/>
      <c r="O945" s="41"/>
      <c r="P945" s="41"/>
      <c r="Q945" s="41"/>
      <c r="R945" s="41"/>
      <c r="S945" s="41"/>
      <c r="T945" s="3" t="s">
        <v>645</v>
      </c>
      <c r="U945" s="3" t="str">
        <f t="shared" si="621"/>
        <v>PESOS ARGENTINOS</v>
      </c>
      <c r="V945" s="41">
        <v>1</v>
      </c>
      <c r="W945" s="41">
        <v>1</v>
      </c>
      <c r="X945" s="3">
        <v>0</v>
      </c>
      <c r="Y945" s="3" t="str">
        <f t="shared" si="622"/>
        <v>NO CORRESPONDE</v>
      </c>
      <c r="Z945" s="3"/>
      <c r="AA945" s="39" t="str">
        <f t="shared" si="627"/>
        <v/>
      </c>
      <c r="AC945" s="46"/>
      <c r="AD945" s="7"/>
      <c r="AE945" s="3" t="str">
        <f t="shared" si="623"/>
        <v/>
      </c>
      <c r="AF945" s="47">
        <f t="shared" si="659"/>
        <v>0</v>
      </c>
      <c r="AG945" s="46"/>
      <c r="AH945" s="7"/>
      <c r="AI945" s="3" t="str">
        <f t="shared" si="624"/>
        <v/>
      </c>
      <c r="AJ945" s="47">
        <f t="shared" si="660"/>
        <v>0</v>
      </c>
      <c r="AK945" s="53">
        <f t="shared" si="661"/>
        <v>0</v>
      </c>
      <c r="AL945" s="53">
        <f t="shared" si="662"/>
        <v>0</v>
      </c>
      <c r="AN945" s="56">
        <f t="shared" si="625"/>
        <v>0</v>
      </c>
      <c r="AP945" t="str">
        <f t="shared" si="628"/>
        <v/>
      </c>
      <c r="AQ945" t="str">
        <f t="shared" si="629"/>
        <v/>
      </c>
      <c r="AR945" t="str">
        <f t="shared" si="630"/>
        <v/>
      </c>
      <c r="AS945" t="str">
        <f t="shared" si="631"/>
        <v/>
      </c>
      <c r="AT945" t="str">
        <f t="shared" si="632"/>
        <v/>
      </c>
      <c r="AU945" t="str">
        <f t="shared" si="633"/>
        <v>80</v>
      </c>
      <c r="AV945" t="str">
        <f t="shared" si="634"/>
        <v/>
      </c>
      <c r="AW945" t="str">
        <f t="shared" si="635"/>
        <v xml:space="preserve">                              </v>
      </c>
      <c r="AX945" t="str">
        <f t="shared" si="636"/>
        <v>000000000000000</v>
      </c>
      <c r="AY945" t="str">
        <f t="shared" si="637"/>
        <v>000000000000000</v>
      </c>
      <c r="AZ945" t="str">
        <f t="shared" si="638"/>
        <v>000000000000000</v>
      </c>
      <c r="BA945" t="str">
        <f t="shared" si="639"/>
        <v>000000000000000</v>
      </c>
      <c r="BB945" t="str">
        <f t="shared" si="640"/>
        <v>000000000000000</v>
      </c>
      <c r="BC945" t="str">
        <f t="shared" si="641"/>
        <v>000000000000000</v>
      </c>
      <c r="BD945" t="str">
        <f t="shared" si="642"/>
        <v>000000000000000</v>
      </c>
      <c r="BE945" t="str">
        <f t="shared" si="643"/>
        <v>000000000000000</v>
      </c>
      <c r="BF945" t="str">
        <f t="shared" si="644"/>
        <v>PES</v>
      </c>
      <c r="BG945" t="str">
        <f t="shared" si="645"/>
        <v>0001000000</v>
      </c>
      <c r="BH945">
        <f t="shared" si="646"/>
        <v>1</v>
      </c>
      <c r="BI945" t="str">
        <f t="shared" si="647"/>
        <v xml:space="preserve"> </v>
      </c>
      <c r="BJ945" t="str">
        <f t="shared" si="648"/>
        <v>000000000000000</v>
      </c>
      <c r="BK945" t="str">
        <f t="shared" si="649"/>
        <v/>
      </c>
      <c r="BL945" t="str">
        <f t="shared" si="650"/>
        <v/>
      </c>
      <c r="BM945" t="str">
        <f t="shared" si="651"/>
        <v/>
      </c>
      <c r="BN945" t="str">
        <f t="shared" si="652"/>
        <v/>
      </c>
      <c r="BO945" t="str">
        <f t="shared" si="653"/>
        <v/>
      </c>
      <c r="BP945" t="str">
        <f t="shared" si="654"/>
        <v/>
      </c>
      <c r="BQ945" t="str">
        <f t="shared" si="655"/>
        <v/>
      </c>
      <c r="BR945" t="str">
        <f t="shared" si="656"/>
        <v/>
      </c>
      <c r="BS945" s="22" t="str">
        <f ca="1">IF(BT945="","",MAX($BS$5:INDIRECT(ADDRESS(ROW()-1,COLUMN())))+1)</f>
        <v/>
      </c>
      <c r="BT945" s="22" t="str">
        <f t="shared" si="657"/>
        <v/>
      </c>
      <c r="BU945" s="22" t="str">
        <f ca="1">IF(BV945="","",MAX($BU$5:INDIRECT(ADDRESS(ROW()-1,COLUMN())))+1)</f>
        <v/>
      </c>
      <c r="BV945" s="22" t="str">
        <f t="shared" si="658"/>
        <v/>
      </c>
    </row>
    <row r="946" spans="2:74">
      <c r="B946" s="39"/>
      <c r="C946" s="3"/>
      <c r="D946" s="3" t="str">
        <f t="shared" si="619"/>
        <v/>
      </c>
      <c r="E946" s="40"/>
      <c r="F946" s="40"/>
      <c r="G946" s="40">
        <f t="shared" si="626"/>
        <v>0</v>
      </c>
      <c r="H946" s="3">
        <v>80</v>
      </c>
      <c r="I946" s="3" t="str">
        <f t="shared" si="620"/>
        <v>C U I T</v>
      </c>
      <c r="J946" s="33"/>
      <c r="K946" s="3"/>
      <c r="L946" s="41"/>
      <c r="M946" s="41"/>
      <c r="N946" s="41"/>
      <c r="O946" s="41"/>
      <c r="P946" s="41"/>
      <c r="Q946" s="41"/>
      <c r="R946" s="41"/>
      <c r="S946" s="41"/>
      <c r="T946" s="3" t="s">
        <v>645</v>
      </c>
      <c r="U946" s="3" t="str">
        <f t="shared" si="621"/>
        <v>PESOS ARGENTINOS</v>
      </c>
      <c r="V946" s="41">
        <v>1</v>
      </c>
      <c r="W946" s="41">
        <v>1</v>
      </c>
      <c r="X946" s="3">
        <v>0</v>
      </c>
      <c r="Y946" s="3" t="str">
        <f t="shared" si="622"/>
        <v>NO CORRESPONDE</v>
      </c>
      <c r="Z946" s="3"/>
      <c r="AA946" s="39" t="str">
        <f t="shared" si="627"/>
        <v/>
      </c>
      <c r="AC946" s="46"/>
      <c r="AD946" s="7"/>
      <c r="AE946" s="3" t="str">
        <f t="shared" si="623"/>
        <v/>
      </c>
      <c r="AF946" s="47">
        <f t="shared" si="659"/>
        <v>0</v>
      </c>
      <c r="AG946" s="46"/>
      <c r="AH946" s="7"/>
      <c r="AI946" s="3" t="str">
        <f t="shared" si="624"/>
        <v/>
      </c>
      <c r="AJ946" s="47">
        <f t="shared" si="660"/>
        <v>0</v>
      </c>
      <c r="AK946" s="53">
        <f t="shared" si="661"/>
        <v>0</v>
      </c>
      <c r="AL946" s="53">
        <f t="shared" si="662"/>
        <v>0</v>
      </c>
      <c r="AN946" s="56">
        <f t="shared" si="625"/>
        <v>0</v>
      </c>
      <c r="AP946" t="str">
        <f t="shared" si="628"/>
        <v/>
      </c>
      <c r="AQ946" t="str">
        <f t="shared" si="629"/>
        <v/>
      </c>
      <c r="AR946" t="str">
        <f t="shared" si="630"/>
        <v/>
      </c>
      <c r="AS946" t="str">
        <f t="shared" si="631"/>
        <v/>
      </c>
      <c r="AT946" t="str">
        <f t="shared" si="632"/>
        <v/>
      </c>
      <c r="AU946" t="str">
        <f t="shared" si="633"/>
        <v>80</v>
      </c>
      <c r="AV946" t="str">
        <f t="shared" si="634"/>
        <v/>
      </c>
      <c r="AW946" t="str">
        <f t="shared" si="635"/>
        <v xml:space="preserve">                              </v>
      </c>
      <c r="AX946" t="str">
        <f t="shared" si="636"/>
        <v>000000000000000</v>
      </c>
      <c r="AY946" t="str">
        <f t="shared" si="637"/>
        <v>000000000000000</v>
      </c>
      <c r="AZ946" t="str">
        <f t="shared" si="638"/>
        <v>000000000000000</v>
      </c>
      <c r="BA946" t="str">
        <f t="shared" si="639"/>
        <v>000000000000000</v>
      </c>
      <c r="BB946" t="str">
        <f t="shared" si="640"/>
        <v>000000000000000</v>
      </c>
      <c r="BC946" t="str">
        <f t="shared" si="641"/>
        <v>000000000000000</v>
      </c>
      <c r="BD946" t="str">
        <f t="shared" si="642"/>
        <v>000000000000000</v>
      </c>
      <c r="BE946" t="str">
        <f t="shared" si="643"/>
        <v>000000000000000</v>
      </c>
      <c r="BF946" t="str">
        <f t="shared" si="644"/>
        <v>PES</v>
      </c>
      <c r="BG946" t="str">
        <f t="shared" si="645"/>
        <v>0001000000</v>
      </c>
      <c r="BH946">
        <f t="shared" si="646"/>
        <v>1</v>
      </c>
      <c r="BI946" t="str">
        <f t="shared" si="647"/>
        <v xml:space="preserve"> </v>
      </c>
      <c r="BJ946" t="str">
        <f t="shared" si="648"/>
        <v>000000000000000</v>
      </c>
      <c r="BK946" t="str">
        <f t="shared" si="649"/>
        <v/>
      </c>
      <c r="BL946" t="str">
        <f t="shared" si="650"/>
        <v/>
      </c>
      <c r="BM946" t="str">
        <f t="shared" si="651"/>
        <v/>
      </c>
      <c r="BN946" t="str">
        <f t="shared" si="652"/>
        <v/>
      </c>
      <c r="BO946" t="str">
        <f t="shared" si="653"/>
        <v/>
      </c>
      <c r="BP946" t="str">
        <f t="shared" si="654"/>
        <v/>
      </c>
      <c r="BQ946" t="str">
        <f t="shared" si="655"/>
        <v/>
      </c>
      <c r="BR946" t="str">
        <f t="shared" si="656"/>
        <v/>
      </c>
      <c r="BS946" s="22" t="str">
        <f ca="1">IF(BT946="","",MAX($BS$5:INDIRECT(ADDRESS(ROW()-1,COLUMN())))+1)</f>
        <v/>
      </c>
      <c r="BT946" s="22" t="str">
        <f t="shared" si="657"/>
        <v/>
      </c>
      <c r="BU946" s="22" t="str">
        <f ca="1">IF(BV946="","",MAX($BU$5:INDIRECT(ADDRESS(ROW()-1,COLUMN())))+1)</f>
        <v/>
      </c>
      <c r="BV946" s="22" t="str">
        <f t="shared" si="658"/>
        <v/>
      </c>
    </row>
    <row r="947" spans="2:74">
      <c r="B947" s="39"/>
      <c r="C947" s="3"/>
      <c r="D947" s="3" t="str">
        <f t="shared" si="619"/>
        <v/>
      </c>
      <c r="E947" s="40"/>
      <c r="F947" s="40"/>
      <c r="G947" s="40">
        <f t="shared" si="626"/>
        <v>0</v>
      </c>
      <c r="H947" s="3">
        <v>80</v>
      </c>
      <c r="I947" s="3" t="str">
        <f t="shared" si="620"/>
        <v>C U I T</v>
      </c>
      <c r="J947" s="33"/>
      <c r="K947" s="3"/>
      <c r="L947" s="41"/>
      <c r="M947" s="41"/>
      <c r="N947" s="41"/>
      <c r="O947" s="41"/>
      <c r="P947" s="41"/>
      <c r="Q947" s="41"/>
      <c r="R947" s="41"/>
      <c r="S947" s="41"/>
      <c r="T947" s="3" t="s">
        <v>645</v>
      </c>
      <c r="U947" s="3" t="str">
        <f t="shared" si="621"/>
        <v>PESOS ARGENTINOS</v>
      </c>
      <c r="V947" s="41">
        <v>1</v>
      </c>
      <c r="W947" s="41">
        <v>1</v>
      </c>
      <c r="X947" s="3">
        <v>0</v>
      </c>
      <c r="Y947" s="3" t="str">
        <f t="shared" si="622"/>
        <v>NO CORRESPONDE</v>
      </c>
      <c r="Z947" s="3"/>
      <c r="AA947" s="39" t="str">
        <f t="shared" si="627"/>
        <v/>
      </c>
      <c r="AC947" s="46"/>
      <c r="AD947" s="7"/>
      <c r="AE947" s="3" t="str">
        <f t="shared" si="623"/>
        <v/>
      </c>
      <c r="AF947" s="47">
        <f t="shared" si="659"/>
        <v>0</v>
      </c>
      <c r="AG947" s="46"/>
      <c r="AH947" s="7"/>
      <c r="AI947" s="3" t="str">
        <f t="shared" si="624"/>
        <v/>
      </c>
      <c r="AJ947" s="47">
        <f t="shared" si="660"/>
        <v>0</v>
      </c>
      <c r="AK947" s="53">
        <f t="shared" si="661"/>
        <v>0</v>
      </c>
      <c r="AL947" s="53">
        <f t="shared" si="662"/>
        <v>0</v>
      </c>
      <c r="AN947" s="56">
        <f t="shared" si="625"/>
        <v>0</v>
      </c>
      <c r="AP947" t="str">
        <f t="shared" si="628"/>
        <v/>
      </c>
      <c r="AQ947" t="str">
        <f t="shared" si="629"/>
        <v/>
      </c>
      <c r="AR947" t="str">
        <f t="shared" si="630"/>
        <v/>
      </c>
      <c r="AS947" t="str">
        <f t="shared" si="631"/>
        <v/>
      </c>
      <c r="AT947" t="str">
        <f t="shared" si="632"/>
        <v/>
      </c>
      <c r="AU947" t="str">
        <f t="shared" si="633"/>
        <v>80</v>
      </c>
      <c r="AV947" t="str">
        <f t="shared" si="634"/>
        <v/>
      </c>
      <c r="AW947" t="str">
        <f t="shared" si="635"/>
        <v xml:space="preserve">                              </v>
      </c>
      <c r="AX947" t="str">
        <f t="shared" si="636"/>
        <v>000000000000000</v>
      </c>
      <c r="AY947" t="str">
        <f t="shared" si="637"/>
        <v>000000000000000</v>
      </c>
      <c r="AZ947" t="str">
        <f t="shared" si="638"/>
        <v>000000000000000</v>
      </c>
      <c r="BA947" t="str">
        <f t="shared" si="639"/>
        <v>000000000000000</v>
      </c>
      <c r="BB947" t="str">
        <f t="shared" si="640"/>
        <v>000000000000000</v>
      </c>
      <c r="BC947" t="str">
        <f t="shared" si="641"/>
        <v>000000000000000</v>
      </c>
      <c r="BD947" t="str">
        <f t="shared" si="642"/>
        <v>000000000000000</v>
      </c>
      <c r="BE947" t="str">
        <f t="shared" si="643"/>
        <v>000000000000000</v>
      </c>
      <c r="BF947" t="str">
        <f t="shared" si="644"/>
        <v>PES</v>
      </c>
      <c r="BG947" t="str">
        <f t="shared" si="645"/>
        <v>0001000000</v>
      </c>
      <c r="BH947">
        <f t="shared" si="646"/>
        <v>1</v>
      </c>
      <c r="BI947" t="str">
        <f t="shared" si="647"/>
        <v xml:space="preserve"> </v>
      </c>
      <c r="BJ947" t="str">
        <f t="shared" si="648"/>
        <v>000000000000000</v>
      </c>
      <c r="BK947" t="str">
        <f t="shared" si="649"/>
        <v/>
      </c>
      <c r="BL947" t="str">
        <f t="shared" si="650"/>
        <v/>
      </c>
      <c r="BM947" t="str">
        <f t="shared" si="651"/>
        <v/>
      </c>
      <c r="BN947" t="str">
        <f t="shared" si="652"/>
        <v/>
      </c>
      <c r="BO947" t="str">
        <f t="shared" si="653"/>
        <v/>
      </c>
      <c r="BP947" t="str">
        <f t="shared" si="654"/>
        <v/>
      </c>
      <c r="BQ947" t="str">
        <f t="shared" si="655"/>
        <v/>
      </c>
      <c r="BR947" t="str">
        <f t="shared" si="656"/>
        <v/>
      </c>
      <c r="BS947" s="22" t="str">
        <f ca="1">IF(BT947="","",MAX($BS$5:INDIRECT(ADDRESS(ROW()-1,COLUMN())))+1)</f>
        <v/>
      </c>
      <c r="BT947" s="22" t="str">
        <f t="shared" si="657"/>
        <v/>
      </c>
      <c r="BU947" s="22" t="str">
        <f ca="1">IF(BV947="","",MAX($BU$5:INDIRECT(ADDRESS(ROW()-1,COLUMN())))+1)</f>
        <v/>
      </c>
      <c r="BV947" s="22" t="str">
        <f t="shared" si="658"/>
        <v/>
      </c>
    </row>
    <row r="948" spans="2:74">
      <c r="B948" s="39"/>
      <c r="C948" s="3"/>
      <c r="D948" s="3" t="str">
        <f t="shared" si="619"/>
        <v/>
      </c>
      <c r="E948" s="40"/>
      <c r="F948" s="40"/>
      <c r="G948" s="40">
        <f t="shared" si="626"/>
        <v>0</v>
      </c>
      <c r="H948" s="3">
        <v>80</v>
      </c>
      <c r="I948" s="3" t="str">
        <f t="shared" si="620"/>
        <v>C U I T</v>
      </c>
      <c r="J948" s="33"/>
      <c r="K948" s="3"/>
      <c r="L948" s="41"/>
      <c r="M948" s="41"/>
      <c r="N948" s="41"/>
      <c r="O948" s="41"/>
      <c r="P948" s="41"/>
      <c r="Q948" s="41"/>
      <c r="R948" s="41"/>
      <c r="S948" s="41"/>
      <c r="T948" s="3" t="s">
        <v>645</v>
      </c>
      <c r="U948" s="3" t="str">
        <f t="shared" si="621"/>
        <v>PESOS ARGENTINOS</v>
      </c>
      <c r="V948" s="41">
        <v>1</v>
      </c>
      <c r="W948" s="41">
        <v>1</v>
      </c>
      <c r="X948" s="3">
        <v>0</v>
      </c>
      <c r="Y948" s="3" t="str">
        <f t="shared" si="622"/>
        <v>NO CORRESPONDE</v>
      </c>
      <c r="Z948" s="3"/>
      <c r="AA948" s="39" t="str">
        <f t="shared" si="627"/>
        <v/>
      </c>
      <c r="AC948" s="46"/>
      <c r="AD948" s="7"/>
      <c r="AE948" s="3" t="str">
        <f t="shared" si="623"/>
        <v/>
      </c>
      <c r="AF948" s="47">
        <f t="shared" si="659"/>
        <v>0</v>
      </c>
      <c r="AG948" s="46"/>
      <c r="AH948" s="7"/>
      <c r="AI948" s="3" t="str">
        <f t="shared" si="624"/>
        <v/>
      </c>
      <c r="AJ948" s="47">
        <f t="shared" si="660"/>
        <v>0</v>
      </c>
      <c r="AK948" s="53">
        <f t="shared" si="661"/>
        <v>0</v>
      </c>
      <c r="AL948" s="53">
        <f t="shared" si="662"/>
        <v>0</v>
      </c>
      <c r="AN948" s="56">
        <f t="shared" si="625"/>
        <v>0</v>
      </c>
      <c r="AP948" t="str">
        <f t="shared" si="628"/>
        <v/>
      </c>
      <c r="AQ948" t="str">
        <f t="shared" si="629"/>
        <v/>
      </c>
      <c r="AR948" t="str">
        <f t="shared" si="630"/>
        <v/>
      </c>
      <c r="AS948" t="str">
        <f t="shared" si="631"/>
        <v/>
      </c>
      <c r="AT948" t="str">
        <f t="shared" si="632"/>
        <v/>
      </c>
      <c r="AU948" t="str">
        <f t="shared" si="633"/>
        <v>80</v>
      </c>
      <c r="AV948" t="str">
        <f t="shared" si="634"/>
        <v/>
      </c>
      <c r="AW948" t="str">
        <f t="shared" si="635"/>
        <v xml:space="preserve">                              </v>
      </c>
      <c r="AX948" t="str">
        <f t="shared" si="636"/>
        <v>000000000000000</v>
      </c>
      <c r="AY948" t="str">
        <f t="shared" si="637"/>
        <v>000000000000000</v>
      </c>
      <c r="AZ948" t="str">
        <f t="shared" si="638"/>
        <v>000000000000000</v>
      </c>
      <c r="BA948" t="str">
        <f t="shared" si="639"/>
        <v>000000000000000</v>
      </c>
      <c r="BB948" t="str">
        <f t="shared" si="640"/>
        <v>000000000000000</v>
      </c>
      <c r="BC948" t="str">
        <f t="shared" si="641"/>
        <v>000000000000000</v>
      </c>
      <c r="BD948" t="str">
        <f t="shared" si="642"/>
        <v>000000000000000</v>
      </c>
      <c r="BE948" t="str">
        <f t="shared" si="643"/>
        <v>000000000000000</v>
      </c>
      <c r="BF948" t="str">
        <f t="shared" si="644"/>
        <v>PES</v>
      </c>
      <c r="BG948" t="str">
        <f t="shared" si="645"/>
        <v>0001000000</v>
      </c>
      <c r="BH948">
        <f t="shared" si="646"/>
        <v>1</v>
      </c>
      <c r="BI948" t="str">
        <f t="shared" si="647"/>
        <v xml:space="preserve"> </v>
      </c>
      <c r="BJ948" t="str">
        <f t="shared" si="648"/>
        <v>000000000000000</v>
      </c>
      <c r="BK948" t="str">
        <f t="shared" si="649"/>
        <v/>
      </c>
      <c r="BL948" t="str">
        <f t="shared" si="650"/>
        <v/>
      </c>
      <c r="BM948" t="str">
        <f t="shared" si="651"/>
        <v/>
      </c>
      <c r="BN948" t="str">
        <f t="shared" si="652"/>
        <v/>
      </c>
      <c r="BO948" t="str">
        <f t="shared" si="653"/>
        <v/>
      </c>
      <c r="BP948" t="str">
        <f t="shared" si="654"/>
        <v/>
      </c>
      <c r="BQ948" t="str">
        <f t="shared" si="655"/>
        <v/>
      </c>
      <c r="BR948" t="str">
        <f t="shared" si="656"/>
        <v/>
      </c>
      <c r="BS948" s="22" t="str">
        <f ca="1">IF(BT948="","",MAX($BS$5:INDIRECT(ADDRESS(ROW()-1,COLUMN())))+1)</f>
        <v/>
      </c>
      <c r="BT948" s="22" t="str">
        <f t="shared" si="657"/>
        <v/>
      </c>
      <c r="BU948" s="22" t="str">
        <f ca="1">IF(BV948="","",MAX($BU$5:INDIRECT(ADDRESS(ROW()-1,COLUMN())))+1)</f>
        <v/>
      </c>
      <c r="BV948" s="22" t="str">
        <f t="shared" si="658"/>
        <v/>
      </c>
    </row>
    <row r="949" spans="2:74">
      <c r="B949" s="39"/>
      <c r="C949" s="3"/>
      <c r="D949" s="3" t="str">
        <f t="shared" si="619"/>
        <v/>
      </c>
      <c r="E949" s="40"/>
      <c r="F949" s="40"/>
      <c r="G949" s="40">
        <f t="shared" si="626"/>
        <v>0</v>
      </c>
      <c r="H949" s="3">
        <v>80</v>
      </c>
      <c r="I949" s="3" t="str">
        <f t="shared" si="620"/>
        <v>C U I T</v>
      </c>
      <c r="J949" s="33"/>
      <c r="K949" s="3"/>
      <c r="L949" s="41"/>
      <c r="M949" s="41"/>
      <c r="N949" s="41"/>
      <c r="O949" s="41"/>
      <c r="P949" s="41"/>
      <c r="Q949" s="41"/>
      <c r="R949" s="41"/>
      <c r="S949" s="41"/>
      <c r="T949" s="3" t="s">
        <v>645</v>
      </c>
      <c r="U949" s="3" t="str">
        <f t="shared" si="621"/>
        <v>PESOS ARGENTINOS</v>
      </c>
      <c r="V949" s="41">
        <v>1</v>
      </c>
      <c r="W949" s="41">
        <v>1</v>
      </c>
      <c r="X949" s="3">
        <v>0</v>
      </c>
      <c r="Y949" s="3" t="str">
        <f t="shared" si="622"/>
        <v>NO CORRESPONDE</v>
      </c>
      <c r="Z949" s="3"/>
      <c r="AA949" s="39" t="str">
        <f t="shared" si="627"/>
        <v/>
      </c>
      <c r="AC949" s="46"/>
      <c r="AD949" s="7"/>
      <c r="AE949" s="3" t="str">
        <f t="shared" si="623"/>
        <v/>
      </c>
      <c r="AF949" s="47">
        <f t="shared" si="659"/>
        <v>0</v>
      </c>
      <c r="AG949" s="46"/>
      <c r="AH949" s="7"/>
      <c r="AI949" s="3" t="str">
        <f t="shared" si="624"/>
        <v/>
      </c>
      <c r="AJ949" s="47">
        <f t="shared" si="660"/>
        <v>0</v>
      </c>
      <c r="AK949" s="53">
        <f t="shared" si="661"/>
        <v>0</v>
      </c>
      <c r="AL949" s="53">
        <f t="shared" si="662"/>
        <v>0</v>
      </c>
      <c r="AN949" s="56">
        <f t="shared" si="625"/>
        <v>0</v>
      </c>
      <c r="AP949" t="str">
        <f t="shared" si="628"/>
        <v/>
      </c>
      <c r="AQ949" t="str">
        <f t="shared" si="629"/>
        <v/>
      </c>
      <c r="AR949" t="str">
        <f t="shared" si="630"/>
        <v/>
      </c>
      <c r="AS949" t="str">
        <f t="shared" si="631"/>
        <v/>
      </c>
      <c r="AT949" t="str">
        <f t="shared" si="632"/>
        <v/>
      </c>
      <c r="AU949" t="str">
        <f t="shared" si="633"/>
        <v>80</v>
      </c>
      <c r="AV949" t="str">
        <f t="shared" si="634"/>
        <v/>
      </c>
      <c r="AW949" t="str">
        <f t="shared" si="635"/>
        <v xml:space="preserve">                              </v>
      </c>
      <c r="AX949" t="str">
        <f t="shared" si="636"/>
        <v>000000000000000</v>
      </c>
      <c r="AY949" t="str">
        <f t="shared" si="637"/>
        <v>000000000000000</v>
      </c>
      <c r="AZ949" t="str">
        <f t="shared" si="638"/>
        <v>000000000000000</v>
      </c>
      <c r="BA949" t="str">
        <f t="shared" si="639"/>
        <v>000000000000000</v>
      </c>
      <c r="BB949" t="str">
        <f t="shared" si="640"/>
        <v>000000000000000</v>
      </c>
      <c r="BC949" t="str">
        <f t="shared" si="641"/>
        <v>000000000000000</v>
      </c>
      <c r="BD949" t="str">
        <f t="shared" si="642"/>
        <v>000000000000000</v>
      </c>
      <c r="BE949" t="str">
        <f t="shared" si="643"/>
        <v>000000000000000</v>
      </c>
      <c r="BF949" t="str">
        <f t="shared" si="644"/>
        <v>PES</v>
      </c>
      <c r="BG949" t="str">
        <f t="shared" si="645"/>
        <v>0001000000</v>
      </c>
      <c r="BH949">
        <f t="shared" si="646"/>
        <v>1</v>
      </c>
      <c r="BI949" t="str">
        <f t="shared" si="647"/>
        <v xml:space="preserve"> </v>
      </c>
      <c r="BJ949" t="str">
        <f t="shared" si="648"/>
        <v>000000000000000</v>
      </c>
      <c r="BK949" t="str">
        <f t="shared" si="649"/>
        <v/>
      </c>
      <c r="BL949" t="str">
        <f t="shared" si="650"/>
        <v/>
      </c>
      <c r="BM949" t="str">
        <f t="shared" si="651"/>
        <v/>
      </c>
      <c r="BN949" t="str">
        <f t="shared" si="652"/>
        <v/>
      </c>
      <c r="BO949" t="str">
        <f t="shared" si="653"/>
        <v/>
      </c>
      <c r="BP949" t="str">
        <f t="shared" si="654"/>
        <v/>
      </c>
      <c r="BQ949" t="str">
        <f t="shared" si="655"/>
        <v/>
      </c>
      <c r="BR949" t="str">
        <f t="shared" si="656"/>
        <v/>
      </c>
      <c r="BS949" s="22" t="str">
        <f ca="1">IF(BT949="","",MAX($BS$5:INDIRECT(ADDRESS(ROW()-1,COLUMN())))+1)</f>
        <v/>
      </c>
      <c r="BT949" s="22" t="str">
        <f t="shared" si="657"/>
        <v/>
      </c>
      <c r="BU949" s="22" t="str">
        <f ca="1">IF(BV949="","",MAX($BU$5:INDIRECT(ADDRESS(ROW()-1,COLUMN())))+1)</f>
        <v/>
      </c>
      <c r="BV949" s="22" t="str">
        <f t="shared" si="658"/>
        <v/>
      </c>
    </row>
    <row r="950" spans="2:74">
      <c r="B950" s="39"/>
      <c r="C950" s="3"/>
      <c r="D950" s="3" t="str">
        <f t="shared" si="619"/>
        <v/>
      </c>
      <c r="E950" s="40"/>
      <c r="F950" s="40"/>
      <c r="G950" s="40">
        <f t="shared" si="626"/>
        <v>0</v>
      </c>
      <c r="H950" s="3">
        <v>80</v>
      </c>
      <c r="I950" s="3" t="str">
        <f t="shared" si="620"/>
        <v>C U I T</v>
      </c>
      <c r="J950" s="33"/>
      <c r="K950" s="3"/>
      <c r="L950" s="41"/>
      <c r="M950" s="41"/>
      <c r="N950" s="41"/>
      <c r="O950" s="41"/>
      <c r="P950" s="41"/>
      <c r="Q950" s="41"/>
      <c r="R950" s="41"/>
      <c r="S950" s="41"/>
      <c r="T950" s="3" t="s">
        <v>645</v>
      </c>
      <c r="U950" s="3" t="str">
        <f t="shared" si="621"/>
        <v>PESOS ARGENTINOS</v>
      </c>
      <c r="V950" s="41">
        <v>1</v>
      </c>
      <c r="W950" s="41">
        <v>1</v>
      </c>
      <c r="X950" s="3">
        <v>0</v>
      </c>
      <c r="Y950" s="3" t="str">
        <f t="shared" si="622"/>
        <v>NO CORRESPONDE</v>
      </c>
      <c r="Z950" s="3"/>
      <c r="AA950" s="39" t="str">
        <f t="shared" si="627"/>
        <v/>
      </c>
      <c r="AC950" s="46"/>
      <c r="AD950" s="7"/>
      <c r="AE950" s="3" t="str">
        <f t="shared" si="623"/>
        <v/>
      </c>
      <c r="AF950" s="47">
        <f t="shared" si="659"/>
        <v>0</v>
      </c>
      <c r="AG950" s="46"/>
      <c r="AH950" s="7"/>
      <c r="AI950" s="3" t="str">
        <f t="shared" si="624"/>
        <v/>
      </c>
      <c r="AJ950" s="47">
        <f t="shared" si="660"/>
        <v>0</v>
      </c>
      <c r="AK950" s="53">
        <f t="shared" si="661"/>
        <v>0</v>
      </c>
      <c r="AL950" s="53">
        <f t="shared" si="662"/>
        <v>0</v>
      </c>
      <c r="AN950" s="56">
        <f t="shared" si="625"/>
        <v>0</v>
      </c>
      <c r="AP950" t="str">
        <f t="shared" si="628"/>
        <v/>
      </c>
      <c r="AQ950" t="str">
        <f t="shared" si="629"/>
        <v/>
      </c>
      <c r="AR950" t="str">
        <f t="shared" si="630"/>
        <v/>
      </c>
      <c r="AS950" t="str">
        <f t="shared" si="631"/>
        <v/>
      </c>
      <c r="AT950" t="str">
        <f t="shared" si="632"/>
        <v/>
      </c>
      <c r="AU950" t="str">
        <f t="shared" si="633"/>
        <v>80</v>
      </c>
      <c r="AV950" t="str">
        <f t="shared" si="634"/>
        <v/>
      </c>
      <c r="AW950" t="str">
        <f t="shared" si="635"/>
        <v xml:space="preserve">                              </v>
      </c>
      <c r="AX950" t="str">
        <f t="shared" si="636"/>
        <v>000000000000000</v>
      </c>
      <c r="AY950" t="str">
        <f t="shared" si="637"/>
        <v>000000000000000</v>
      </c>
      <c r="AZ950" t="str">
        <f t="shared" si="638"/>
        <v>000000000000000</v>
      </c>
      <c r="BA950" t="str">
        <f t="shared" si="639"/>
        <v>000000000000000</v>
      </c>
      <c r="BB950" t="str">
        <f t="shared" si="640"/>
        <v>000000000000000</v>
      </c>
      <c r="BC950" t="str">
        <f t="shared" si="641"/>
        <v>000000000000000</v>
      </c>
      <c r="BD950" t="str">
        <f t="shared" si="642"/>
        <v>000000000000000</v>
      </c>
      <c r="BE950" t="str">
        <f t="shared" si="643"/>
        <v>000000000000000</v>
      </c>
      <c r="BF950" t="str">
        <f t="shared" si="644"/>
        <v>PES</v>
      </c>
      <c r="BG950" t="str">
        <f t="shared" si="645"/>
        <v>0001000000</v>
      </c>
      <c r="BH950">
        <f t="shared" si="646"/>
        <v>1</v>
      </c>
      <c r="BI950" t="str">
        <f t="shared" si="647"/>
        <v xml:space="preserve"> </v>
      </c>
      <c r="BJ950" t="str">
        <f t="shared" si="648"/>
        <v>000000000000000</v>
      </c>
      <c r="BK950" t="str">
        <f t="shared" si="649"/>
        <v/>
      </c>
      <c r="BL950" t="str">
        <f t="shared" si="650"/>
        <v/>
      </c>
      <c r="BM950" t="str">
        <f t="shared" si="651"/>
        <v/>
      </c>
      <c r="BN950" t="str">
        <f t="shared" si="652"/>
        <v/>
      </c>
      <c r="BO950" t="str">
        <f t="shared" si="653"/>
        <v/>
      </c>
      <c r="BP950" t="str">
        <f t="shared" si="654"/>
        <v/>
      </c>
      <c r="BQ950" t="str">
        <f t="shared" si="655"/>
        <v/>
      </c>
      <c r="BR950" t="str">
        <f t="shared" si="656"/>
        <v/>
      </c>
      <c r="BS950" s="22" t="str">
        <f ca="1">IF(BT950="","",MAX($BS$5:INDIRECT(ADDRESS(ROW()-1,COLUMN())))+1)</f>
        <v/>
      </c>
      <c r="BT950" s="22" t="str">
        <f t="shared" si="657"/>
        <v/>
      </c>
      <c r="BU950" s="22" t="str">
        <f ca="1">IF(BV950="","",MAX($BU$5:INDIRECT(ADDRESS(ROW()-1,COLUMN())))+1)</f>
        <v/>
      </c>
      <c r="BV950" s="22" t="str">
        <f t="shared" si="658"/>
        <v/>
      </c>
    </row>
    <row r="951" spans="2:74">
      <c r="B951" s="39"/>
      <c r="C951" s="3"/>
      <c r="D951" s="3" t="str">
        <f t="shared" si="619"/>
        <v/>
      </c>
      <c r="E951" s="40"/>
      <c r="F951" s="40"/>
      <c r="G951" s="40">
        <f t="shared" si="626"/>
        <v>0</v>
      </c>
      <c r="H951" s="3">
        <v>80</v>
      </c>
      <c r="I951" s="3" t="str">
        <f t="shared" si="620"/>
        <v>C U I T</v>
      </c>
      <c r="J951" s="33"/>
      <c r="K951" s="3"/>
      <c r="L951" s="41"/>
      <c r="M951" s="41"/>
      <c r="N951" s="41"/>
      <c r="O951" s="41"/>
      <c r="P951" s="41"/>
      <c r="Q951" s="41"/>
      <c r="R951" s="41"/>
      <c r="S951" s="41"/>
      <c r="T951" s="3" t="s">
        <v>645</v>
      </c>
      <c r="U951" s="3" t="str">
        <f t="shared" si="621"/>
        <v>PESOS ARGENTINOS</v>
      </c>
      <c r="V951" s="41">
        <v>1</v>
      </c>
      <c r="W951" s="41">
        <v>1</v>
      </c>
      <c r="X951" s="3">
        <v>0</v>
      </c>
      <c r="Y951" s="3" t="str">
        <f t="shared" si="622"/>
        <v>NO CORRESPONDE</v>
      </c>
      <c r="Z951" s="3"/>
      <c r="AA951" s="39" t="str">
        <f t="shared" si="627"/>
        <v/>
      </c>
      <c r="AC951" s="46"/>
      <c r="AD951" s="7"/>
      <c r="AE951" s="3" t="str">
        <f t="shared" si="623"/>
        <v/>
      </c>
      <c r="AF951" s="47">
        <f t="shared" si="659"/>
        <v>0</v>
      </c>
      <c r="AG951" s="46"/>
      <c r="AH951" s="7"/>
      <c r="AI951" s="3" t="str">
        <f t="shared" si="624"/>
        <v/>
      </c>
      <c r="AJ951" s="47">
        <f t="shared" si="660"/>
        <v>0</v>
      </c>
      <c r="AK951" s="53">
        <f t="shared" si="661"/>
        <v>0</v>
      </c>
      <c r="AL951" s="53">
        <f t="shared" si="662"/>
        <v>0</v>
      </c>
      <c r="AN951" s="56">
        <f t="shared" si="625"/>
        <v>0</v>
      </c>
      <c r="AP951" t="str">
        <f t="shared" si="628"/>
        <v/>
      </c>
      <c r="AQ951" t="str">
        <f t="shared" si="629"/>
        <v/>
      </c>
      <c r="AR951" t="str">
        <f t="shared" si="630"/>
        <v/>
      </c>
      <c r="AS951" t="str">
        <f t="shared" si="631"/>
        <v/>
      </c>
      <c r="AT951" t="str">
        <f t="shared" si="632"/>
        <v/>
      </c>
      <c r="AU951" t="str">
        <f t="shared" si="633"/>
        <v>80</v>
      </c>
      <c r="AV951" t="str">
        <f t="shared" si="634"/>
        <v/>
      </c>
      <c r="AW951" t="str">
        <f t="shared" si="635"/>
        <v xml:space="preserve">                              </v>
      </c>
      <c r="AX951" t="str">
        <f t="shared" si="636"/>
        <v>000000000000000</v>
      </c>
      <c r="AY951" t="str">
        <f t="shared" si="637"/>
        <v>000000000000000</v>
      </c>
      <c r="AZ951" t="str">
        <f t="shared" si="638"/>
        <v>000000000000000</v>
      </c>
      <c r="BA951" t="str">
        <f t="shared" si="639"/>
        <v>000000000000000</v>
      </c>
      <c r="BB951" t="str">
        <f t="shared" si="640"/>
        <v>000000000000000</v>
      </c>
      <c r="BC951" t="str">
        <f t="shared" si="641"/>
        <v>000000000000000</v>
      </c>
      <c r="BD951" t="str">
        <f t="shared" si="642"/>
        <v>000000000000000</v>
      </c>
      <c r="BE951" t="str">
        <f t="shared" si="643"/>
        <v>000000000000000</v>
      </c>
      <c r="BF951" t="str">
        <f t="shared" si="644"/>
        <v>PES</v>
      </c>
      <c r="BG951" t="str">
        <f t="shared" si="645"/>
        <v>0001000000</v>
      </c>
      <c r="BH951">
        <f t="shared" si="646"/>
        <v>1</v>
      </c>
      <c r="BI951" t="str">
        <f t="shared" si="647"/>
        <v xml:space="preserve"> </v>
      </c>
      <c r="BJ951" t="str">
        <f t="shared" si="648"/>
        <v>000000000000000</v>
      </c>
      <c r="BK951" t="str">
        <f t="shared" si="649"/>
        <v/>
      </c>
      <c r="BL951" t="str">
        <f t="shared" si="650"/>
        <v/>
      </c>
      <c r="BM951" t="str">
        <f t="shared" si="651"/>
        <v/>
      </c>
      <c r="BN951" t="str">
        <f t="shared" si="652"/>
        <v/>
      </c>
      <c r="BO951" t="str">
        <f t="shared" si="653"/>
        <v/>
      </c>
      <c r="BP951" t="str">
        <f t="shared" si="654"/>
        <v/>
      </c>
      <c r="BQ951" t="str">
        <f t="shared" si="655"/>
        <v/>
      </c>
      <c r="BR951" t="str">
        <f t="shared" si="656"/>
        <v/>
      </c>
      <c r="BS951" s="22" t="str">
        <f ca="1">IF(BT951="","",MAX($BS$5:INDIRECT(ADDRESS(ROW()-1,COLUMN())))+1)</f>
        <v/>
      </c>
      <c r="BT951" s="22" t="str">
        <f t="shared" si="657"/>
        <v/>
      </c>
      <c r="BU951" s="22" t="str">
        <f ca="1">IF(BV951="","",MAX($BU$5:INDIRECT(ADDRESS(ROW()-1,COLUMN())))+1)</f>
        <v/>
      </c>
      <c r="BV951" s="22" t="str">
        <f t="shared" si="658"/>
        <v/>
      </c>
    </row>
    <row r="952" spans="2:74">
      <c r="B952" s="39"/>
      <c r="C952" s="3"/>
      <c r="D952" s="3" t="str">
        <f t="shared" si="619"/>
        <v/>
      </c>
      <c r="E952" s="40"/>
      <c r="F952" s="40"/>
      <c r="G952" s="40">
        <f t="shared" si="626"/>
        <v>0</v>
      </c>
      <c r="H952" s="3">
        <v>80</v>
      </c>
      <c r="I952" s="3" t="str">
        <f t="shared" si="620"/>
        <v>C U I T</v>
      </c>
      <c r="J952" s="33"/>
      <c r="K952" s="3"/>
      <c r="L952" s="41"/>
      <c r="M952" s="41"/>
      <c r="N952" s="41"/>
      <c r="O952" s="41"/>
      <c r="P952" s="41"/>
      <c r="Q952" s="41"/>
      <c r="R952" s="41"/>
      <c r="S952" s="41"/>
      <c r="T952" s="3" t="s">
        <v>645</v>
      </c>
      <c r="U952" s="3" t="str">
        <f t="shared" si="621"/>
        <v>PESOS ARGENTINOS</v>
      </c>
      <c r="V952" s="41">
        <v>1</v>
      </c>
      <c r="W952" s="41">
        <v>1</v>
      </c>
      <c r="X952" s="3">
        <v>0</v>
      </c>
      <c r="Y952" s="3" t="str">
        <f t="shared" si="622"/>
        <v>NO CORRESPONDE</v>
      </c>
      <c r="Z952" s="3"/>
      <c r="AA952" s="39" t="str">
        <f t="shared" si="627"/>
        <v/>
      </c>
      <c r="AC952" s="46"/>
      <c r="AD952" s="7"/>
      <c r="AE952" s="3" t="str">
        <f t="shared" si="623"/>
        <v/>
      </c>
      <c r="AF952" s="47">
        <f t="shared" si="659"/>
        <v>0</v>
      </c>
      <c r="AG952" s="46"/>
      <c r="AH952" s="7"/>
      <c r="AI952" s="3" t="str">
        <f t="shared" si="624"/>
        <v/>
      </c>
      <c r="AJ952" s="47">
        <f t="shared" si="660"/>
        <v>0</v>
      </c>
      <c r="AK952" s="53">
        <f t="shared" si="661"/>
        <v>0</v>
      </c>
      <c r="AL952" s="53">
        <f t="shared" si="662"/>
        <v>0</v>
      </c>
      <c r="AN952" s="56">
        <f t="shared" si="625"/>
        <v>0</v>
      </c>
      <c r="AP952" t="str">
        <f t="shared" si="628"/>
        <v/>
      </c>
      <c r="AQ952" t="str">
        <f t="shared" si="629"/>
        <v/>
      </c>
      <c r="AR952" t="str">
        <f t="shared" si="630"/>
        <v/>
      </c>
      <c r="AS952" t="str">
        <f t="shared" si="631"/>
        <v/>
      </c>
      <c r="AT952" t="str">
        <f t="shared" si="632"/>
        <v/>
      </c>
      <c r="AU952" t="str">
        <f t="shared" si="633"/>
        <v>80</v>
      </c>
      <c r="AV952" t="str">
        <f t="shared" si="634"/>
        <v/>
      </c>
      <c r="AW952" t="str">
        <f t="shared" si="635"/>
        <v xml:space="preserve">                              </v>
      </c>
      <c r="AX952" t="str">
        <f t="shared" si="636"/>
        <v>000000000000000</v>
      </c>
      <c r="AY952" t="str">
        <f t="shared" si="637"/>
        <v>000000000000000</v>
      </c>
      <c r="AZ952" t="str">
        <f t="shared" si="638"/>
        <v>000000000000000</v>
      </c>
      <c r="BA952" t="str">
        <f t="shared" si="639"/>
        <v>000000000000000</v>
      </c>
      <c r="BB952" t="str">
        <f t="shared" si="640"/>
        <v>000000000000000</v>
      </c>
      <c r="BC952" t="str">
        <f t="shared" si="641"/>
        <v>000000000000000</v>
      </c>
      <c r="BD952" t="str">
        <f t="shared" si="642"/>
        <v>000000000000000</v>
      </c>
      <c r="BE952" t="str">
        <f t="shared" si="643"/>
        <v>000000000000000</v>
      </c>
      <c r="BF952" t="str">
        <f t="shared" si="644"/>
        <v>PES</v>
      </c>
      <c r="BG952" t="str">
        <f t="shared" si="645"/>
        <v>0001000000</v>
      </c>
      <c r="BH952">
        <f t="shared" si="646"/>
        <v>1</v>
      </c>
      <c r="BI952" t="str">
        <f t="shared" si="647"/>
        <v xml:space="preserve"> </v>
      </c>
      <c r="BJ952" t="str">
        <f t="shared" si="648"/>
        <v>000000000000000</v>
      </c>
      <c r="BK952" t="str">
        <f t="shared" si="649"/>
        <v/>
      </c>
      <c r="BL952" t="str">
        <f t="shared" si="650"/>
        <v/>
      </c>
      <c r="BM952" t="str">
        <f t="shared" si="651"/>
        <v/>
      </c>
      <c r="BN952" t="str">
        <f t="shared" si="652"/>
        <v/>
      </c>
      <c r="BO952" t="str">
        <f t="shared" si="653"/>
        <v/>
      </c>
      <c r="BP952" t="str">
        <f t="shared" si="654"/>
        <v/>
      </c>
      <c r="BQ952" t="str">
        <f t="shared" si="655"/>
        <v/>
      </c>
      <c r="BR952" t="str">
        <f t="shared" si="656"/>
        <v/>
      </c>
      <c r="BS952" s="22" t="str">
        <f ca="1">IF(BT952="","",MAX($BS$5:INDIRECT(ADDRESS(ROW()-1,COLUMN())))+1)</f>
        <v/>
      </c>
      <c r="BT952" s="22" t="str">
        <f t="shared" si="657"/>
        <v/>
      </c>
      <c r="BU952" s="22" t="str">
        <f ca="1">IF(BV952="","",MAX($BU$5:INDIRECT(ADDRESS(ROW()-1,COLUMN())))+1)</f>
        <v/>
      </c>
      <c r="BV952" s="22" t="str">
        <f t="shared" si="658"/>
        <v/>
      </c>
    </row>
    <row r="953" spans="2:74">
      <c r="B953" s="39"/>
      <c r="C953" s="3"/>
      <c r="D953" s="3" t="str">
        <f t="shared" si="619"/>
        <v/>
      </c>
      <c r="E953" s="40"/>
      <c r="F953" s="40"/>
      <c r="G953" s="40">
        <f t="shared" si="626"/>
        <v>0</v>
      </c>
      <c r="H953" s="3">
        <v>80</v>
      </c>
      <c r="I953" s="3" t="str">
        <f t="shared" si="620"/>
        <v>C U I T</v>
      </c>
      <c r="J953" s="33"/>
      <c r="K953" s="3"/>
      <c r="L953" s="41"/>
      <c r="M953" s="41"/>
      <c r="N953" s="41"/>
      <c r="O953" s="41"/>
      <c r="P953" s="41"/>
      <c r="Q953" s="41"/>
      <c r="R953" s="41"/>
      <c r="S953" s="41"/>
      <c r="T953" s="3" t="s">
        <v>645</v>
      </c>
      <c r="U953" s="3" t="str">
        <f t="shared" si="621"/>
        <v>PESOS ARGENTINOS</v>
      </c>
      <c r="V953" s="41">
        <v>1</v>
      </c>
      <c r="W953" s="41">
        <v>1</v>
      </c>
      <c r="X953" s="3">
        <v>0</v>
      </c>
      <c r="Y953" s="3" t="str">
        <f t="shared" si="622"/>
        <v>NO CORRESPONDE</v>
      </c>
      <c r="Z953" s="3"/>
      <c r="AA953" s="39" t="str">
        <f t="shared" si="627"/>
        <v/>
      </c>
      <c r="AC953" s="46"/>
      <c r="AD953" s="7"/>
      <c r="AE953" s="3" t="str">
        <f t="shared" si="623"/>
        <v/>
      </c>
      <c r="AF953" s="47">
        <f t="shared" si="659"/>
        <v>0</v>
      </c>
      <c r="AG953" s="46"/>
      <c r="AH953" s="7"/>
      <c r="AI953" s="3" t="str">
        <f t="shared" si="624"/>
        <v/>
      </c>
      <c r="AJ953" s="47">
        <f t="shared" si="660"/>
        <v>0</v>
      </c>
      <c r="AK953" s="53">
        <f t="shared" si="661"/>
        <v>0</v>
      </c>
      <c r="AL953" s="53">
        <f t="shared" si="662"/>
        <v>0</v>
      </c>
      <c r="AN953" s="56">
        <f t="shared" si="625"/>
        <v>0</v>
      </c>
      <c r="AP953" t="str">
        <f t="shared" si="628"/>
        <v/>
      </c>
      <c r="AQ953" t="str">
        <f t="shared" si="629"/>
        <v/>
      </c>
      <c r="AR953" t="str">
        <f t="shared" si="630"/>
        <v/>
      </c>
      <c r="AS953" t="str">
        <f t="shared" si="631"/>
        <v/>
      </c>
      <c r="AT953" t="str">
        <f t="shared" si="632"/>
        <v/>
      </c>
      <c r="AU953" t="str">
        <f t="shared" si="633"/>
        <v>80</v>
      </c>
      <c r="AV953" t="str">
        <f t="shared" si="634"/>
        <v/>
      </c>
      <c r="AW953" t="str">
        <f t="shared" si="635"/>
        <v xml:space="preserve">                              </v>
      </c>
      <c r="AX953" t="str">
        <f t="shared" si="636"/>
        <v>000000000000000</v>
      </c>
      <c r="AY953" t="str">
        <f t="shared" si="637"/>
        <v>000000000000000</v>
      </c>
      <c r="AZ953" t="str">
        <f t="shared" si="638"/>
        <v>000000000000000</v>
      </c>
      <c r="BA953" t="str">
        <f t="shared" si="639"/>
        <v>000000000000000</v>
      </c>
      <c r="BB953" t="str">
        <f t="shared" si="640"/>
        <v>000000000000000</v>
      </c>
      <c r="BC953" t="str">
        <f t="shared" si="641"/>
        <v>000000000000000</v>
      </c>
      <c r="BD953" t="str">
        <f t="shared" si="642"/>
        <v>000000000000000</v>
      </c>
      <c r="BE953" t="str">
        <f t="shared" si="643"/>
        <v>000000000000000</v>
      </c>
      <c r="BF953" t="str">
        <f t="shared" si="644"/>
        <v>PES</v>
      </c>
      <c r="BG953" t="str">
        <f t="shared" si="645"/>
        <v>0001000000</v>
      </c>
      <c r="BH953">
        <f t="shared" si="646"/>
        <v>1</v>
      </c>
      <c r="BI953" t="str">
        <f t="shared" si="647"/>
        <v xml:space="preserve"> </v>
      </c>
      <c r="BJ953" t="str">
        <f t="shared" si="648"/>
        <v>000000000000000</v>
      </c>
      <c r="BK953" t="str">
        <f t="shared" si="649"/>
        <v/>
      </c>
      <c r="BL953" t="str">
        <f t="shared" si="650"/>
        <v/>
      </c>
      <c r="BM953" t="str">
        <f t="shared" si="651"/>
        <v/>
      </c>
      <c r="BN953" t="str">
        <f t="shared" si="652"/>
        <v/>
      </c>
      <c r="BO953" t="str">
        <f t="shared" si="653"/>
        <v/>
      </c>
      <c r="BP953" t="str">
        <f t="shared" si="654"/>
        <v/>
      </c>
      <c r="BQ953" t="str">
        <f t="shared" si="655"/>
        <v/>
      </c>
      <c r="BR953" t="str">
        <f t="shared" si="656"/>
        <v/>
      </c>
      <c r="BS953" s="22" t="str">
        <f ca="1">IF(BT953="","",MAX($BS$5:INDIRECT(ADDRESS(ROW()-1,COLUMN())))+1)</f>
        <v/>
      </c>
      <c r="BT953" s="22" t="str">
        <f t="shared" si="657"/>
        <v/>
      </c>
      <c r="BU953" s="22" t="str">
        <f ca="1">IF(BV953="","",MAX($BU$5:INDIRECT(ADDRESS(ROW()-1,COLUMN())))+1)</f>
        <v/>
      </c>
      <c r="BV953" s="22" t="str">
        <f t="shared" si="658"/>
        <v/>
      </c>
    </row>
    <row r="954" spans="2:74">
      <c r="B954" s="39"/>
      <c r="C954" s="3"/>
      <c r="D954" s="3" t="str">
        <f t="shared" si="619"/>
        <v/>
      </c>
      <c r="E954" s="40"/>
      <c r="F954" s="40"/>
      <c r="G954" s="40">
        <f t="shared" si="626"/>
        <v>0</v>
      </c>
      <c r="H954" s="3">
        <v>80</v>
      </c>
      <c r="I954" s="3" t="str">
        <f t="shared" si="620"/>
        <v>C U I T</v>
      </c>
      <c r="J954" s="33"/>
      <c r="K954" s="3"/>
      <c r="L954" s="41"/>
      <c r="M954" s="41"/>
      <c r="N954" s="41"/>
      <c r="O954" s="41"/>
      <c r="P954" s="41"/>
      <c r="Q954" s="41"/>
      <c r="R954" s="41"/>
      <c r="S954" s="41"/>
      <c r="T954" s="3" t="s">
        <v>645</v>
      </c>
      <c r="U954" s="3" t="str">
        <f t="shared" si="621"/>
        <v>PESOS ARGENTINOS</v>
      </c>
      <c r="V954" s="41">
        <v>1</v>
      </c>
      <c r="W954" s="41">
        <v>1</v>
      </c>
      <c r="X954" s="3">
        <v>0</v>
      </c>
      <c r="Y954" s="3" t="str">
        <f t="shared" si="622"/>
        <v>NO CORRESPONDE</v>
      </c>
      <c r="Z954" s="3"/>
      <c r="AA954" s="39" t="str">
        <f t="shared" si="627"/>
        <v/>
      </c>
      <c r="AC954" s="46"/>
      <c r="AD954" s="7"/>
      <c r="AE954" s="3" t="str">
        <f t="shared" si="623"/>
        <v/>
      </c>
      <c r="AF954" s="47">
        <f t="shared" si="659"/>
        <v>0</v>
      </c>
      <c r="AG954" s="46"/>
      <c r="AH954" s="7"/>
      <c r="AI954" s="3" t="str">
        <f t="shared" si="624"/>
        <v/>
      </c>
      <c r="AJ954" s="47">
        <f t="shared" si="660"/>
        <v>0</v>
      </c>
      <c r="AK954" s="53">
        <f t="shared" si="661"/>
        <v>0</v>
      </c>
      <c r="AL954" s="53">
        <f t="shared" si="662"/>
        <v>0</v>
      </c>
      <c r="AN954" s="56">
        <f t="shared" si="625"/>
        <v>0</v>
      </c>
      <c r="AP954" t="str">
        <f t="shared" si="628"/>
        <v/>
      </c>
      <c r="AQ954" t="str">
        <f t="shared" si="629"/>
        <v/>
      </c>
      <c r="AR954" t="str">
        <f t="shared" si="630"/>
        <v/>
      </c>
      <c r="AS954" t="str">
        <f t="shared" si="631"/>
        <v/>
      </c>
      <c r="AT954" t="str">
        <f t="shared" si="632"/>
        <v/>
      </c>
      <c r="AU954" t="str">
        <f t="shared" si="633"/>
        <v>80</v>
      </c>
      <c r="AV954" t="str">
        <f t="shared" si="634"/>
        <v/>
      </c>
      <c r="AW954" t="str">
        <f t="shared" si="635"/>
        <v xml:space="preserve">                              </v>
      </c>
      <c r="AX954" t="str">
        <f t="shared" si="636"/>
        <v>000000000000000</v>
      </c>
      <c r="AY954" t="str">
        <f t="shared" si="637"/>
        <v>000000000000000</v>
      </c>
      <c r="AZ954" t="str">
        <f t="shared" si="638"/>
        <v>000000000000000</v>
      </c>
      <c r="BA954" t="str">
        <f t="shared" si="639"/>
        <v>000000000000000</v>
      </c>
      <c r="BB954" t="str">
        <f t="shared" si="640"/>
        <v>000000000000000</v>
      </c>
      <c r="BC954" t="str">
        <f t="shared" si="641"/>
        <v>000000000000000</v>
      </c>
      <c r="BD954" t="str">
        <f t="shared" si="642"/>
        <v>000000000000000</v>
      </c>
      <c r="BE954" t="str">
        <f t="shared" si="643"/>
        <v>000000000000000</v>
      </c>
      <c r="BF954" t="str">
        <f t="shared" si="644"/>
        <v>PES</v>
      </c>
      <c r="BG954" t="str">
        <f t="shared" si="645"/>
        <v>0001000000</v>
      </c>
      <c r="BH954">
        <f t="shared" si="646"/>
        <v>1</v>
      </c>
      <c r="BI954" t="str">
        <f t="shared" si="647"/>
        <v xml:space="preserve"> </v>
      </c>
      <c r="BJ954" t="str">
        <f t="shared" si="648"/>
        <v>000000000000000</v>
      </c>
      <c r="BK954" t="str">
        <f t="shared" si="649"/>
        <v/>
      </c>
      <c r="BL954" t="str">
        <f t="shared" si="650"/>
        <v/>
      </c>
      <c r="BM954" t="str">
        <f t="shared" si="651"/>
        <v/>
      </c>
      <c r="BN954" t="str">
        <f t="shared" si="652"/>
        <v/>
      </c>
      <c r="BO954" t="str">
        <f t="shared" si="653"/>
        <v/>
      </c>
      <c r="BP954" t="str">
        <f t="shared" si="654"/>
        <v/>
      </c>
      <c r="BQ954" t="str">
        <f t="shared" si="655"/>
        <v/>
      </c>
      <c r="BR954" t="str">
        <f t="shared" si="656"/>
        <v/>
      </c>
      <c r="BS954" s="22" t="str">
        <f ca="1">IF(BT954="","",MAX($BS$5:INDIRECT(ADDRESS(ROW()-1,COLUMN())))+1)</f>
        <v/>
      </c>
      <c r="BT954" s="22" t="str">
        <f t="shared" si="657"/>
        <v/>
      </c>
      <c r="BU954" s="22" t="str">
        <f ca="1">IF(BV954="","",MAX($BU$5:INDIRECT(ADDRESS(ROW()-1,COLUMN())))+1)</f>
        <v/>
      </c>
      <c r="BV954" s="22" t="str">
        <f t="shared" si="658"/>
        <v/>
      </c>
    </row>
    <row r="955" spans="2:74">
      <c r="B955" s="39"/>
      <c r="C955" s="3"/>
      <c r="D955" s="3" t="str">
        <f t="shared" si="619"/>
        <v/>
      </c>
      <c r="E955" s="40"/>
      <c r="F955" s="40"/>
      <c r="G955" s="40">
        <f t="shared" si="626"/>
        <v>0</v>
      </c>
      <c r="H955" s="3">
        <v>80</v>
      </c>
      <c r="I955" s="3" t="str">
        <f t="shared" si="620"/>
        <v>C U I T</v>
      </c>
      <c r="J955" s="33"/>
      <c r="K955" s="3"/>
      <c r="L955" s="41"/>
      <c r="M955" s="41"/>
      <c r="N955" s="41"/>
      <c r="O955" s="41"/>
      <c r="P955" s="41"/>
      <c r="Q955" s="41"/>
      <c r="R955" s="41"/>
      <c r="S955" s="41"/>
      <c r="T955" s="3" t="s">
        <v>645</v>
      </c>
      <c r="U955" s="3" t="str">
        <f t="shared" si="621"/>
        <v>PESOS ARGENTINOS</v>
      </c>
      <c r="V955" s="41">
        <v>1</v>
      </c>
      <c r="W955" s="41">
        <v>1</v>
      </c>
      <c r="X955" s="3">
        <v>0</v>
      </c>
      <c r="Y955" s="3" t="str">
        <f t="shared" si="622"/>
        <v>NO CORRESPONDE</v>
      </c>
      <c r="Z955" s="3"/>
      <c r="AA955" s="39" t="str">
        <f t="shared" si="627"/>
        <v/>
      </c>
      <c r="AC955" s="46"/>
      <c r="AD955" s="7"/>
      <c r="AE955" s="3" t="str">
        <f t="shared" si="623"/>
        <v/>
      </c>
      <c r="AF955" s="47">
        <f t="shared" si="659"/>
        <v>0</v>
      </c>
      <c r="AG955" s="46"/>
      <c r="AH955" s="7"/>
      <c r="AI955" s="3" t="str">
        <f t="shared" si="624"/>
        <v/>
      </c>
      <c r="AJ955" s="47">
        <f t="shared" si="660"/>
        <v>0</v>
      </c>
      <c r="AK955" s="53">
        <f t="shared" si="661"/>
        <v>0</v>
      </c>
      <c r="AL955" s="53">
        <f t="shared" si="662"/>
        <v>0</v>
      </c>
      <c r="AN955" s="56">
        <f t="shared" si="625"/>
        <v>0</v>
      </c>
      <c r="AP955" t="str">
        <f t="shared" si="628"/>
        <v/>
      </c>
      <c r="AQ955" t="str">
        <f t="shared" si="629"/>
        <v/>
      </c>
      <c r="AR955" t="str">
        <f t="shared" si="630"/>
        <v/>
      </c>
      <c r="AS955" t="str">
        <f t="shared" si="631"/>
        <v/>
      </c>
      <c r="AT955" t="str">
        <f t="shared" si="632"/>
        <v/>
      </c>
      <c r="AU955" t="str">
        <f t="shared" si="633"/>
        <v>80</v>
      </c>
      <c r="AV955" t="str">
        <f t="shared" si="634"/>
        <v/>
      </c>
      <c r="AW955" t="str">
        <f t="shared" si="635"/>
        <v xml:space="preserve">                              </v>
      </c>
      <c r="AX955" t="str">
        <f t="shared" si="636"/>
        <v>000000000000000</v>
      </c>
      <c r="AY955" t="str">
        <f t="shared" si="637"/>
        <v>000000000000000</v>
      </c>
      <c r="AZ955" t="str">
        <f t="shared" si="638"/>
        <v>000000000000000</v>
      </c>
      <c r="BA955" t="str">
        <f t="shared" si="639"/>
        <v>000000000000000</v>
      </c>
      <c r="BB955" t="str">
        <f t="shared" si="640"/>
        <v>000000000000000</v>
      </c>
      <c r="BC955" t="str">
        <f t="shared" si="641"/>
        <v>000000000000000</v>
      </c>
      <c r="BD955" t="str">
        <f t="shared" si="642"/>
        <v>000000000000000</v>
      </c>
      <c r="BE955" t="str">
        <f t="shared" si="643"/>
        <v>000000000000000</v>
      </c>
      <c r="BF955" t="str">
        <f t="shared" si="644"/>
        <v>PES</v>
      </c>
      <c r="BG955" t="str">
        <f t="shared" si="645"/>
        <v>0001000000</v>
      </c>
      <c r="BH955">
        <f t="shared" si="646"/>
        <v>1</v>
      </c>
      <c r="BI955" t="str">
        <f t="shared" si="647"/>
        <v xml:space="preserve"> </v>
      </c>
      <c r="BJ955" t="str">
        <f t="shared" si="648"/>
        <v>000000000000000</v>
      </c>
      <c r="BK955" t="str">
        <f t="shared" si="649"/>
        <v/>
      </c>
      <c r="BL955" t="str">
        <f t="shared" si="650"/>
        <v/>
      </c>
      <c r="BM955" t="str">
        <f t="shared" si="651"/>
        <v/>
      </c>
      <c r="BN955" t="str">
        <f t="shared" si="652"/>
        <v/>
      </c>
      <c r="BO955" t="str">
        <f t="shared" si="653"/>
        <v/>
      </c>
      <c r="BP955" t="str">
        <f t="shared" si="654"/>
        <v/>
      </c>
      <c r="BQ955" t="str">
        <f t="shared" si="655"/>
        <v/>
      </c>
      <c r="BR955" t="str">
        <f t="shared" si="656"/>
        <v/>
      </c>
      <c r="BS955" s="22" t="str">
        <f ca="1">IF(BT955="","",MAX($BS$5:INDIRECT(ADDRESS(ROW()-1,COLUMN())))+1)</f>
        <v/>
      </c>
      <c r="BT955" s="22" t="str">
        <f t="shared" si="657"/>
        <v/>
      </c>
      <c r="BU955" s="22" t="str">
        <f ca="1">IF(BV955="","",MAX($BU$5:INDIRECT(ADDRESS(ROW()-1,COLUMN())))+1)</f>
        <v/>
      </c>
      <c r="BV955" s="22" t="str">
        <f t="shared" si="658"/>
        <v/>
      </c>
    </row>
    <row r="956" spans="2:74">
      <c r="B956" s="39"/>
      <c r="C956" s="3"/>
      <c r="D956" s="3" t="str">
        <f t="shared" si="619"/>
        <v/>
      </c>
      <c r="E956" s="40"/>
      <c r="F956" s="40"/>
      <c r="G956" s="40">
        <f t="shared" si="626"/>
        <v>0</v>
      </c>
      <c r="H956" s="3">
        <v>80</v>
      </c>
      <c r="I956" s="3" t="str">
        <f t="shared" si="620"/>
        <v>C U I T</v>
      </c>
      <c r="J956" s="33"/>
      <c r="K956" s="3"/>
      <c r="L956" s="41"/>
      <c r="M956" s="41"/>
      <c r="N956" s="41"/>
      <c r="O956" s="41"/>
      <c r="P956" s="41"/>
      <c r="Q956" s="41"/>
      <c r="R956" s="41"/>
      <c r="S956" s="41"/>
      <c r="T956" s="3" t="s">
        <v>645</v>
      </c>
      <c r="U956" s="3" t="str">
        <f t="shared" si="621"/>
        <v>PESOS ARGENTINOS</v>
      </c>
      <c r="V956" s="41">
        <v>1</v>
      </c>
      <c r="W956" s="41">
        <v>1</v>
      </c>
      <c r="X956" s="3">
        <v>0</v>
      </c>
      <c r="Y956" s="3" t="str">
        <f t="shared" si="622"/>
        <v>NO CORRESPONDE</v>
      </c>
      <c r="Z956" s="3"/>
      <c r="AA956" s="39" t="str">
        <f t="shared" si="627"/>
        <v/>
      </c>
      <c r="AC956" s="46"/>
      <c r="AD956" s="7"/>
      <c r="AE956" s="3" t="str">
        <f t="shared" si="623"/>
        <v/>
      </c>
      <c r="AF956" s="47">
        <f t="shared" si="659"/>
        <v>0</v>
      </c>
      <c r="AG956" s="46"/>
      <c r="AH956" s="7"/>
      <c r="AI956" s="3" t="str">
        <f t="shared" si="624"/>
        <v/>
      </c>
      <c r="AJ956" s="47">
        <f t="shared" si="660"/>
        <v>0</v>
      </c>
      <c r="AK956" s="53">
        <f t="shared" si="661"/>
        <v>0</v>
      </c>
      <c r="AL956" s="53">
        <f t="shared" si="662"/>
        <v>0</v>
      </c>
      <c r="AN956" s="56">
        <f t="shared" si="625"/>
        <v>0</v>
      </c>
      <c r="AP956" t="str">
        <f t="shared" si="628"/>
        <v/>
      </c>
      <c r="AQ956" t="str">
        <f t="shared" si="629"/>
        <v/>
      </c>
      <c r="AR956" t="str">
        <f t="shared" si="630"/>
        <v/>
      </c>
      <c r="AS956" t="str">
        <f t="shared" si="631"/>
        <v/>
      </c>
      <c r="AT956" t="str">
        <f t="shared" si="632"/>
        <v/>
      </c>
      <c r="AU956" t="str">
        <f t="shared" si="633"/>
        <v>80</v>
      </c>
      <c r="AV956" t="str">
        <f t="shared" si="634"/>
        <v/>
      </c>
      <c r="AW956" t="str">
        <f t="shared" si="635"/>
        <v xml:space="preserve">                              </v>
      </c>
      <c r="AX956" t="str">
        <f t="shared" si="636"/>
        <v>000000000000000</v>
      </c>
      <c r="AY956" t="str">
        <f t="shared" si="637"/>
        <v>000000000000000</v>
      </c>
      <c r="AZ956" t="str">
        <f t="shared" si="638"/>
        <v>000000000000000</v>
      </c>
      <c r="BA956" t="str">
        <f t="shared" si="639"/>
        <v>000000000000000</v>
      </c>
      <c r="BB956" t="str">
        <f t="shared" si="640"/>
        <v>000000000000000</v>
      </c>
      <c r="BC956" t="str">
        <f t="shared" si="641"/>
        <v>000000000000000</v>
      </c>
      <c r="BD956" t="str">
        <f t="shared" si="642"/>
        <v>000000000000000</v>
      </c>
      <c r="BE956" t="str">
        <f t="shared" si="643"/>
        <v>000000000000000</v>
      </c>
      <c r="BF956" t="str">
        <f t="shared" si="644"/>
        <v>PES</v>
      </c>
      <c r="BG956" t="str">
        <f t="shared" si="645"/>
        <v>0001000000</v>
      </c>
      <c r="BH956">
        <f t="shared" si="646"/>
        <v>1</v>
      </c>
      <c r="BI956" t="str">
        <f t="shared" si="647"/>
        <v xml:space="preserve"> </v>
      </c>
      <c r="BJ956" t="str">
        <f t="shared" si="648"/>
        <v>000000000000000</v>
      </c>
      <c r="BK956" t="str">
        <f t="shared" si="649"/>
        <v/>
      </c>
      <c r="BL956" t="str">
        <f t="shared" si="650"/>
        <v/>
      </c>
      <c r="BM956" t="str">
        <f t="shared" si="651"/>
        <v/>
      </c>
      <c r="BN956" t="str">
        <f t="shared" si="652"/>
        <v/>
      </c>
      <c r="BO956" t="str">
        <f t="shared" si="653"/>
        <v/>
      </c>
      <c r="BP956" t="str">
        <f t="shared" si="654"/>
        <v/>
      </c>
      <c r="BQ956" t="str">
        <f t="shared" si="655"/>
        <v/>
      </c>
      <c r="BR956" t="str">
        <f t="shared" si="656"/>
        <v/>
      </c>
      <c r="BS956" s="22" t="str">
        <f ca="1">IF(BT956="","",MAX($BS$5:INDIRECT(ADDRESS(ROW()-1,COLUMN())))+1)</f>
        <v/>
      </c>
      <c r="BT956" s="22" t="str">
        <f t="shared" si="657"/>
        <v/>
      </c>
      <c r="BU956" s="22" t="str">
        <f ca="1">IF(BV956="","",MAX($BU$5:INDIRECT(ADDRESS(ROW()-1,COLUMN())))+1)</f>
        <v/>
      </c>
      <c r="BV956" s="22" t="str">
        <f t="shared" si="658"/>
        <v/>
      </c>
    </row>
    <row r="957" spans="2:74">
      <c r="B957" s="39"/>
      <c r="C957" s="3"/>
      <c r="D957" s="3" t="str">
        <f t="shared" si="619"/>
        <v/>
      </c>
      <c r="E957" s="40"/>
      <c r="F957" s="40"/>
      <c r="G957" s="40">
        <f t="shared" si="626"/>
        <v>0</v>
      </c>
      <c r="H957" s="3">
        <v>80</v>
      </c>
      <c r="I957" s="3" t="str">
        <f t="shared" si="620"/>
        <v>C U I T</v>
      </c>
      <c r="J957" s="33"/>
      <c r="K957" s="3"/>
      <c r="L957" s="41"/>
      <c r="M957" s="41"/>
      <c r="N957" s="41"/>
      <c r="O957" s="41"/>
      <c r="P957" s="41"/>
      <c r="Q957" s="41"/>
      <c r="R957" s="41"/>
      <c r="S957" s="41"/>
      <c r="T957" s="3" t="s">
        <v>645</v>
      </c>
      <c r="U957" s="3" t="str">
        <f t="shared" si="621"/>
        <v>PESOS ARGENTINOS</v>
      </c>
      <c r="V957" s="41">
        <v>1</v>
      </c>
      <c r="W957" s="41">
        <v>1</v>
      </c>
      <c r="X957" s="3">
        <v>0</v>
      </c>
      <c r="Y957" s="3" t="str">
        <f t="shared" si="622"/>
        <v>NO CORRESPONDE</v>
      </c>
      <c r="Z957" s="3"/>
      <c r="AA957" s="39" t="str">
        <f t="shared" si="627"/>
        <v/>
      </c>
      <c r="AC957" s="46"/>
      <c r="AD957" s="7"/>
      <c r="AE957" s="3" t="str">
        <f t="shared" si="623"/>
        <v/>
      </c>
      <c r="AF957" s="47">
        <f t="shared" si="659"/>
        <v>0</v>
      </c>
      <c r="AG957" s="46"/>
      <c r="AH957" s="7"/>
      <c r="AI957" s="3" t="str">
        <f t="shared" si="624"/>
        <v/>
      </c>
      <c r="AJ957" s="47">
        <f t="shared" si="660"/>
        <v>0</v>
      </c>
      <c r="AK957" s="53">
        <f t="shared" si="661"/>
        <v>0</v>
      </c>
      <c r="AL957" s="53">
        <f t="shared" si="662"/>
        <v>0</v>
      </c>
      <c r="AN957" s="56">
        <f t="shared" si="625"/>
        <v>0</v>
      </c>
      <c r="AP957" t="str">
        <f t="shared" si="628"/>
        <v/>
      </c>
      <c r="AQ957" t="str">
        <f t="shared" si="629"/>
        <v/>
      </c>
      <c r="AR957" t="str">
        <f t="shared" si="630"/>
        <v/>
      </c>
      <c r="AS957" t="str">
        <f t="shared" si="631"/>
        <v/>
      </c>
      <c r="AT957" t="str">
        <f t="shared" si="632"/>
        <v/>
      </c>
      <c r="AU957" t="str">
        <f t="shared" si="633"/>
        <v>80</v>
      </c>
      <c r="AV957" t="str">
        <f t="shared" si="634"/>
        <v/>
      </c>
      <c r="AW957" t="str">
        <f t="shared" si="635"/>
        <v xml:space="preserve">                              </v>
      </c>
      <c r="AX957" t="str">
        <f t="shared" si="636"/>
        <v>000000000000000</v>
      </c>
      <c r="AY957" t="str">
        <f t="shared" si="637"/>
        <v>000000000000000</v>
      </c>
      <c r="AZ957" t="str">
        <f t="shared" si="638"/>
        <v>000000000000000</v>
      </c>
      <c r="BA957" t="str">
        <f t="shared" si="639"/>
        <v>000000000000000</v>
      </c>
      <c r="BB957" t="str">
        <f t="shared" si="640"/>
        <v>000000000000000</v>
      </c>
      <c r="BC957" t="str">
        <f t="shared" si="641"/>
        <v>000000000000000</v>
      </c>
      <c r="BD957" t="str">
        <f t="shared" si="642"/>
        <v>000000000000000</v>
      </c>
      <c r="BE957" t="str">
        <f t="shared" si="643"/>
        <v>000000000000000</v>
      </c>
      <c r="BF957" t="str">
        <f t="shared" si="644"/>
        <v>PES</v>
      </c>
      <c r="BG957" t="str">
        <f t="shared" si="645"/>
        <v>0001000000</v>
      </c>
      <c r="BH957">
        <f t="shared" si="646"/>
        <v>1</v>
      </c>
      <c r="BI957" t="str">
        <f t="shared" si="647"/>
        <v xml:space="preserve"> </v>
      </c>
      <c r="BJ957" t="str">
        <f t="shared" si="648"/>
        <v>000000000000000</v>
      </c>
      <c r="BK957" t="str">
        <f t="shared" si="649"/>
        <v/>
      </c>
      <c r="BL957" t="str">
        <f t="shared" si="650"/>
        <v/>
      </c>
      <c r="BM957" t="str">
        <f t="shared" si="651"/>
        <v/>
      </c>
      <c r="BN957" t="str">
        <f t="shared" si="652"/>
        <v/>
      </c>
      <c r="BO957" t="str">
        <f t="shared" si="653"/>
        <v/>
      </c>
      <c r="BP957" t="str">
        <f t="shared" si="654"/>
        <v/>
      </c>
      <c r="BQ957" t="str">
        <f t="shared" si="655"/>
        <v/>
      </c>
      <c r="BR957" t="str">
        <f t="shared" si="656"/>
        <v/>
      </c>
      <c r="BS957" s="22" t="str">
        <f ca="1">IF(BT957="","",MAX($BS$5:INDIRECT(ADDRESS(ROW()-1,COLUMN())))+1)</f>
        <v/>
      </c>
      <c r="BT957" s="22" t="str">
        <f t="shared" si="657"/>
        <v/>
      </c>
      <c r="BU957" s="22" t="str">
        <f ca="1">IF(BV957="","",MAX($BU$5:INDIRECT(ADDRESS(ROW()-1,COLUMN())))+1)</f>
        <v/>
      </c>
      <c r="BV957" s="22" t="str">
        <f t="shared" si="658"/>
        <v/>
      </c>
    </row>
    <row r="958" spans="2:74">
      <c r="B958" s="39"/>
      <c r="C958" s="3"/>
      <c r="D958" s="3" t="str">
        <f t="shared" si="619"/>
        <v/>
      </c>
      <c r="E958" s="40"/>
      <c r="F958" s="40"/>
      <c r="G958" s="40">
        <f t="shared" si="626"/>
        <v>0</v>
      </c>
      <c r="H958" s="3">
        <v>80</v>
      </c>
      <c r="I958" s="3" t="str">
        <f t="shared" si="620"/>
        <v>C U I T</v>
      </c>
      <c r="J958" s="33"/>
      <c r="K958" s="3"/>
      <c r="L958" s="41"/>
      <c r="M958" s="41"/>
      <c r="N958" s="41"/>
      <c r="O958" s="41"/>
      <c r="P958" s="41"/>
      <c r="Q958" s="41"/>
      <c r="R958" s="41"/>
      <c r="S958" s="41"/>
      <c r="T958" s="3" t="s">
        <v>645</v>
      </c>
      <c r="U958" s="3" t="str">
        <f t="shared" si="621"/>
        <v>PESOS ARGENTINOS</v>
      </c>
      <c r="V958" s="41">
        <v>1</v>
      </c>
      <c r="W958" s="41">
        <v>1</v>
      </c>
      <c r="X958" s="3">
        <v>0</v>
      </c>
      <c r="Y958" s="3" t="str">
        <f t="shared" si="622"/>
        <v>NO CORRESPONDE</v>
      </c>
      <c r="Z958" s="3"/>
      <c r="AA958" s="39" t="str">
        <f t="shared" si="627"/>
        <v/>
      </c>
      <c r="AC958" s="46"/>
      <c r="AD958" s="7"/>
      <c r="AE958" s="3" t="str">
        <f t="shared" si="623"/>
        <v/>
      </c>
      <c r="AF958" s="47">
        <f t="shared" si="659"/>
        <v>0</v>
      </c>
      <c r="AG958" s="46"/>
      <c r="AH958" s="7"/>
      <c r="AI958" s="3" t="str">
        <f t="shared" si="624"/>
        <v/>
      </c>
      <c r="AJ958" s="47">
        <f t="shared" si="660"/>
        <v>0</v>
      </c>
      <c r="AK958" s="53">
        <f t="shared" si="661"/>
        <v>0</v>
      </c>
      <c r="AL958" s="53">
        <f t="shared" si="662"/>
        <v>0</v>
      </c>
      <c r="AN958" s="56">
        <f t="shared" si="625"/>
        <v>0</v>
      </c>
      <c r="AP958" t="str">
        <f t="shared" si="628"/>
        <v/>
      </c>
      <c r="AQ958" t="str">
        <f t="shared" si="629"/>
        <v/>
      </c>
      <c r="AR958" t="str">
        <f t="shared" si="630"/>
        <v/>
      </c>
      <c r="AS958" t="str">
        <f t="shared" si="631"/>
        <v/>
      </c>
      <c r="AT958" t="str">
        <f t="shared" si="632"/>
        <v/>
      </c>
      <c r="AU958" t="str">
        <f t="shared" si="633"/>
        <v>80</v>
      </c>
      <c r="AV958" t="str">
        <f t="shared" si="634"/>
        <v/>
      </c>
      <c r="AW958" t="str">
        <f t="shared" si="635"/>
        <v xml:space="preserve">                              </v>
      </c>
      <c r="AX958" t="str">
        <f t="shared" si="636"/>
        <v>000000000000000</v>
      </c>
      <c r="AY958" t="str">
        <f t="shared" si="637"/>
        <v>000000000000000</v>
      </c>
      <c r="AZ958" t="str">
        <f t="shared" si="638"/>
        <v>000000000000000</v>
      </c>
      <c r="BA958" t="str">
        <f t="shared" si="639"/>
        <v>000000000000000</v>
      </c>
      <c r="BB958" t="str">
        <f t="shared" si="640"/>
        <v>000000000000000</v>
      </c>
      <c r="BC958" t="str">
        <f t="shared" si="641"/>
        <v>000000000000000</v>
      </c>
      <c r="BD958" t="str">
        <f t="shared" si="642"/>
        <v>000000000000000</v>
      </c>
      <c r="BE958" t="str">
        <f t="shared" si="643"/>
        <v>000000000000000</v>
      </c>
      <c r="BF958" t="str">
        <f t="shared" si="644"/>
        <v>PES</v>
      </c>
      <c r="BG958" t="str">
        <f t="shared" si="645"/>
        <v>0001000000</v>
      </c>
      <c r="BH958">
        <f t="shared" si="646"/>
        <v>1</v>
      </c>
      <c r="BI958" t="str">
        <f t="shared" si="647"/>
        <v xml:space="preserve"> </v>
      </c>
      <c r="BJ958" t="str">
        <f t="shared" si="648"/>
        <v>000000000000000</v>
      </c>
      <c r="BK958" t="str">
        <f t="shared" si="649"/>
        <v/>
      </c>
      <c r="BL958" t="str">
        <f t="shared" si="650"/>
        <v/>
      </c>
      <c r="BM958" t="str">
        <f t="shared" si="651"/>
        <v/>
      </c>
      <c r="BN958" t="str">
        <f t="shared" si="652"/>
        <v/>
      </c>
      <c r="BO958" t="str">
        <f t="shared" si="653"/>
        <v/>
      </c>
      <c r="BP958" t="str">
        <f t="shared" si="654"/>
        <v/>
      </c>
      <c r="BQ958" t="str">
        <f t="shared" si="655"/>
        <v/>
      </c>
      <c r="BR958" t="str">
        <f t="shared" si="656"/>
        <v/>
      </c>
      <c r="BS958" s="22" t="str">
        <f ca="1">IF(BT958="","",MAX($BS$5:INDIRECT(ADDRESS(ROW()-1,COLUMN())))+1)</f>
        <v/>
      </c>
      <c r="BT958" s="22" t="str">
        <f t="shared" si="657"/>
        <v/>
      </c>
      <c r="BU958" s="22" t="str">
        <f ca="1">IF(BV958="","",MAX($BU$5:INDIRECT(ADDRESS(ROW()-1,COLUMN())))+1)</f>
        <v/>
      </c>
      <c r="BV958" s="22" t="str">
        <f t="shared" si="658"/>
        <v/>
      </c>
    </row>
    <row r="959" spans="2:74">
      <c r="B959" s="39"/>
      <c r="C959" s="3"/>
      <c r="D959" s="3" t="str">
        <f t="shared" si="619"/>
        <v/>
      </c>
      <c r="E959" s="40"/>
      <c r="F959" s="40"/>
      <c r="G959" s="40">
        <f t="shared" si="626"/>
        <v>0</v>
      </c>
      <c r="H959" s="3">
        <v>80</v>
      </c>
      <c r="I959" s="3" t="str">
        <f t="shared" si="620"/>
        <v>C U I T</v>
      </c>
      <c r="J959" s="33"/>
      <c r="K959" s="3"/>
      <c r="L959" s="41"/>
      <c r="M959" s="41"/>
      <c r="N959" s="41"/>
      <c r="O959" s="41"/>
      <c r="P959" s="41"/>
      <c r="Q959" s="41"/>
      <c r="R959" s="41"/>
      <c r="S959" s="41"/>
      <c r="T959" s="3" t="s">
        <v>645</v>
      </c>
      <c r="U959" s="3" t="str">
        <f t="shared" si="621"/>
        <v>PESOS ARGENTINOS</v>
      </c>
      <c r="V959" s="41">
        <v>1</v>
      </c>
      <c r="W959" s="41">
        <v>1</v>
      </c>
      <c r="X959" s="3">
        <v>0</v>
      </c>
      <c r="Y959" s="3" t="str">
        <f t="shared" si="622"/>
        <v>NO CORRESPONDE</v>
      </c>
      <c r="Z959" s="3"/>
      <c r="AA959" s="39" t="str">
        <f t="shared" si="627"/>
        <v/>
      </c>
      <c r="AC959" s="46"/>
      <c r="AD959" s="7"/>
      <c r="AE959" s="3" t="str">
        <f t="shared" si="623"/>
        <v/>
      </c>
      <c r="AF959" s="47">
        <f t="shared" si="659"/>
        <v>0</v>
      </c>
      <c r="AG959" s="46"/>
      <c r="AH959" s="7"/>
      <c r="AI959" s="3" t="str">
        <f t="shared" si="624"/>
        <v/>
      </c>
      <c r="AJ959" s="47">
        <f t="shared" si="660"/>
        <v>0</v>
      </c>
      <c r="AK959" s="53">
        <f t="shared" si="661"/>
        <v>0</v>
      </c>
      <c r="AL959" s="53">
        <f t="shared" si="662"/>
        <v>0</v>
      </c>
      <c r="AN959" s="56">
        <f t="shared" si="625"/>
        <v>0</v>
      </c>
      <c r="AP959" t="str">
        <f t="shared" si="628"/>
        <v/>
      </c>
      <c r="AQ959" t="str">
        <f t="shared" si="629"/>
        <v/>
      </c>
      <c r="AR959" t="str">
        <f t="shared" si="630"/>
        <v/>
      </c>
      <c r="AS959" t="str">
        <f t="shared" si="631"/>
        <v/>
      </c>
      <c r="AT959" t="str">
        <f t="shared" si="632"/>
        <v/>
      </c>
      <c r="AU959" t="str">
        <f t="shared" si="633"/>
        <v>80</v>
      </c>
      <c r="AV959" t="str">
        <f t="shared" si="634"/>
        <v/>
      </c>
      <c r="AW959" t="str">
        <f t="shared" si="635"/>
        <v xml:space="preserve">                              </v>
      </c>
      <c r="AX959" t="str">
        <f t="shared" si="636"/>
        <v>000000000000000</v>
      </c>
      <c r="AY959" t="str">
        <f t="shared" si="637"/>
        <v>000000000000000</v>
      </c>
      <c r="AZ959" t="str">
        <f t="shared" si="638"/>
        <v>000000000000000</v>
      </c>
      <c r="BA959" t="str">
        <f t="shared" si="639"/>
        <v>000000000000000</v>
      </c>
      <c r="BB959" t="str">
        <f t="shared" si="640"/>
        <v>000000000000000</v>
      </c>
      <c r="BC959" t="str">
        <f t="shared" si="641"/>
        <v>000000000000000</v>
      </c>
      <c r="BD959" t="str">
        <f t="shared" si="642"/>
        <v>000000000000000</v>
      </c>
      <c r="BE959" t="str">
        <f t="shared" si="643"/>
        <v>000000000000000</v>
      </c>
      <c r="BF959" t="str">
        <f t="shared" si="644"/>
        <v>PES</v>
      </c>
      <c r="BG959" t="str">
        <f t="shared" si="645"/>
        <v>0001000000</v>
      </c>
      <c r="BH959">
        <f t="shared" si="646"/>
        <v>1</v>
      </c>
      <c r="BI959" t="str">
        <f t="shared" si="647"/>
        <v xml:space="preserve"> </v>
      </c>
      <c r="BJ959" t="str">
        <f t="shared" si="648"/>
        <v>000000000000000</v>
      </c>
      <c r="BK959" t="str">
        <f t="shared" si="649"/>
        <v/>
      </c>
      <c r="BL959" t="str">
        <f t="shared" si="650"/>
        <v/>
      </c>
      <c r="BM959" t="str">
        <f t="shared" si="651"/>
        <v/>
      </c>
      <c r="BN959" t="str">
        <f t="shared" si="652"/>
        <v/>
      </c>
      <c r="BO959" t="str">
        <f t="shared" si="653"/>
        <v/>
      </c>
      <c r="BP959" t="str">
        <f t="shared" si="654"/>
        <v/>
      </c>
      <c r="BQ959" t="str">
        <f t="shared" si="655"/>
        <v/>
      </c>
      <c r="BR959" t="str">
        <f t="shared" si="656"/>
        <v/>
      </c>
      <c r="BS959" s="22" t="str">
        <f ca="1">IF(BT959="","",MAX($BS$5:INDIRECT(ADDRESS(ROW()-1,COLUMN())))+1)</f>
        <v/>
      </c>
      <c r="BT959" s="22" t="str">
        <f t="shared" si="657"/>
        <v/>
      </c>
      <c r="BU959" s="22" t="str">
        <f ca="1">IF(BV959="","",MAX($BU$5:INDIRECT(ADDRESS(ROW()-1,COLUMN())))+1)</f>
        <v/>
      </c>
      <c r="BV959" s="22" t="str">
        <f t="shared" si="658"/>
        <v/>
      </c>
    </row>
    <row r="960" spans="2:74">
      <c r="B960" s="39"/>
      <c r="C960" s="3"/>
      <c r="D960" s="3" t="str">
        <f t="shared" si="619"/>
        <v/>
      </c>
      <c r="E960" s="40"/>
      <c r="F960" s="40"/>
      <c r="G960" s="40">
        <f t="shared" si="626"/>
        <v>0</v>
      </c>
      <c r="H960" s="3">
        <v>80</v>
      </c>
      <c r="I960" s="3" t="str">
        <f t="shared" si="620"/>
        <v>C U I T</v>
      </c>
      <c r="J960" s="33"/>
      <c r="K960" s="3"/>
      <c r="L960" s="41"/>
      <c r="M960" s="41"/>
      <c r="N960" s="41"/>
      <c r="O960" s="41"/>
      <c r="P960" s="41"/>
      <c r="Q960" s="41"/>
      <c r="R960" s="41"/>
      <c r="S960" s="41"/>
      <c r="T960" s="3" t="s">
        <v>645</v>
      </c>
      <c r="U960" s="3" t="str">
        <f t="shared" si="621"/>
        <v>PESOS ARGENTINOS</v>
      </c>
      <c r="V960" s="41">
        <v>1</v>
      </c>
      <c r="W960" s="41">
        <v>1</v>
      </c>
      <c r="X960" s="3">
        <v>0</v>
      </c>
      <c r="Y960" s="3" t="str">
        <f t="shared" si="622"/>
        <v>NO CORRESPONDE</v>
      </c>
      <c r="Z960" s="3"/>
      <c r="AA960" s="39" t="str">
        <f t="shared" si="627"/>
        <v/>
      </c>
      <c r="AC960" s="46"/>
      <c r="AD960" s="7"/>
      <c r="AE960" s="3" t="str">
        <f t="shared" si="623"/>
        <v/>
      </c>
      <c r="AF960" s="47">
        <f t="shared" si="659"/>
        <v>0</v>
      </c>
      <c r="AG960" s="46"/>
      <c r="AH960" s="7"/>
      <c r="AI960" s="3" t="str">
        <f t="shared" si="624"/>
        <v/>
      </c>
      <c r="AJ960" s="47">
        <f t="shared" si="660"/>
        <v>0</v>
      </c>
      <c r="AK960" s="53">
        <f t="shared" si="661"/>
        <v>0</v>
      </c>
      <c r="AL960" s="53">
        <f t="shared" si="662"/>
        <v>0</v>
      </c>
      <c r="AN960" s="56">
        <f t="shared" si="625"/>
        <v>0</v>
      </c>
      <c r="AP960" t="str">
        <f t="shared" si="628"/>
        <v/>
      </c>
      <c r="AQ960" t="str">
        <f t="shared" si="629"/>
        <v/>
      </c>
      <c r="AR960" t="str">
        <f t="shared" si="630"/>
        <v/>
      </c>
      <c r="AS960" t="str">
        <f t="shared" si="631"/>
        <v/>
      </c>
      <c r="AT960" t="str">
        <f t="shared" si="632"/>
        <v/>
      </c>
      <c r="AU960" t="str">
        <f t="shared" si="633"/>
        <v>80</v>
      </c>
      <c r="AV960" t="str">
        <f t="shared" si="634"/>
        <v/>
      </c>
      <c r="AW960" t="str">
        <f t="shared" si="635"/>
        <v xml:space="preserve">                              </v>
      </c>
      <c r="AX960" t="str">
        <f t="shared" si="636"/>
        <v>000000000000000</v>
      </c>
      <c r="AY960" t="str">
        <f t="shared" si="637"/>
        <v>000000000000000</v>
      </c>
      <c r="AZ960" t="str">
        <f t="shared" si="638"/>
        <v>000000000000000</v>
      </c>
      <c r="BA960" t="str">
        <f t="shared" si="639"/>
        <v>000000000000000</v>
      </c>
      <c r="BB960" t="str">
        <f t="shared" si="640"/>
        <v>000000000000000</v>
      </c>
      <c r="BC960" t="str">
        <f t="shared" si="641"/>
        <v>000000000000000</v>
      </c>
      <c r="BD960" t="str">
        <f t="shared" si="642"/>
        <v>000000000000000</v>
      </c>
      <c r="BE960" t="str">
        <f t="shared" si="643"/>
        <v>000000000000000</v>
      </c>
      <c r="BF960" t="str">
        <f t="shared" si="644"/>
        <v>PES</v>
      </c>
      <c r="BG960" t="str">
        <f t="shared" si="645"/>
        <v>0001000000</v>
      </c>
      <c r="BH960">
        <f t="shared" si="646"/>
        <v>1</v>
      </c>
      <c r="BI960" t="str">
        <f t="shared" si="647"/>
        <v xml:space="preserve"> </v>
      </c>
      <c r="BJ960" t="str">
        <f t="shared" si="648"/>
        <v>000000000000000</v>
      </c>
      <c r="BK960" t="str">
        <f t="shared" si="649"/>
        <v/>
      </c>
      <c r="BL960" t="str">
        <f t="shared" si="650"/>
        <v/>
      </c>
      <c r="BM960" t="str">
        <f t="shared" si="651"/>
        <v/>
      </c>
      <c r="BN960" t="str">
        <f t="shared" si="652"/>
        <v/>
      </c>
      <c r="BO960" t="str">
        <f t="shared" si="653"/>
        <v/>
      </c>
      <c r="BP960" t="str">
        <f t="shared" si="654"/>
        <v/>
      </c>
      <c r="BQ960" t="str">
        <f t="shared" si="655"/>
        <v/>
      </c>
      <c r="BR960" t="str">
        <f t="shared" si="656"/>
        <v/>
      </c>
      <c r="BS960" s="22" t="str">
        <f ca="1">IF(BT960="","",MAX($BS$5:INDIRECT(ADDRESS(ROW()-1,COLUMN())))+1)</f>
        <v/>
      </c>
      <c r="BT960" s="22" t="str">
        <f t="shared" si="657"/>
        <v/>
      </c>
      <c r="BU960" s="22" t="str">
        <f ca="1">IF(BV960="","",MAX($BU$5:INDIRECT(ADDRESS(ROW()-1,COLUMN())))+1)</f>
        <v/>
      </c>
      <c r="BV960" s="22" t="str">
        <f t="shared" si="658"/>
        <v/>
      </c>
    </row>
    <row r="961" spans="2:74">
      <c r="B961" s="39"/>
      <c r="C961" s="3"/>
      <c r="D961" s="3" t="str">
        <f t="shared" si="619"/>
        <v/>
      </c>
      <c r="E961" s="40"/>
      <c r="F961" s="40"/>
      <c r="G961" s="40">
        <f t="shared" si="626"/>
        <v>0</v>
      </c>
      <c r="H961" s="3">
        <v>80</v>
      </c>
      <c r="I961" s="3" t="str">
        <f t="shared" si="620"/>
        <v>C U I T</v>
      </c>
      <c r="J961" s="33"/>
      <c r="K961" s="3"/>
      <c r="L961" s="41"/>
      <c r="M961" s="41"/>
      <c r="N961" s="41"/>
      <c r="O961" s="41"/>
      <c r="P961" s="41"/>
      <c r="Q961" s="41"/>
      <c r="R961" s="41"/>
      <c r="S961" s="41"/>
      <c r="T961" s="3" t="s">
        <v>645</v>
      </c>
      <c r="U961" s="3" t="str">
        <f t="shared" si="621"/>
        <v>PESOS ARGENTINOS</v>
      </c>
      <c r="V961" s="41">
        <v>1</v>
      </c>
      <c r="W961" s="41">
        <v>1</v>
      </c>
      <c r="X961" s="3">
        <v>0</v>
      </c>
      <c r="Y961" s="3" t="str">
        <f t="shared" si="622"/>
        <v>NO CORRESPONDE</v>
      </c>
      <c r="Z961" s="3"/>
      <c r="AA961" s="39" t="str">
        <f t="shared" si="627"/>
        <v/>
      </c>
      <c r="AC961" s="46"/>
      <c r="AD961" s="7"/>
      <c r="AE961" s="3" t="str">
        <f t="shared" si="623"/>
        <v/>
      </c>
      <c r="AF961" s="47">
        <f t="shared" si="659"/>
        <v>0</v>
      </c>
      <c r="AG961" s="46"/>
      <c r="AH961" s="7"/>
      <c r="AI961" s="3" t="str">
        <f t="shared" si="624"/>
        <v/>
      </c>
      <c r="AJ961" s="47">
        <f t="shared" si="660"/>
        <v>0</v>
      </c>
      <c r="AK961" s="53">
        <f t="shared" si="661"/>
        <v>0</v>
      </c>
      <c r="AL961" s="53">
        <f t="shared" si="662"/>
        <v>0</v>
      </c>
      <c r="AN961" s="56">
        <f t="shared" si="625"/>
        <v>0</v>
      </c>
      <c r="AP961" t="str">
        <f t="shared" si="628"/>
        <v/>
      </c>
      <c r="AQ961" t="str">
        <f t="shared" si="629"/>
        <v/>
      </c>
      <c r="AR961" t="str">
        <f t="shared" si="630"/>
        <v/>
      </c>
      <c r="AS961" t="str">
        <f t="shared" si="631"/>
        <v/>
      </c>
      <c r="AT961" t="str">
        <f t="shared" si="632"/>
        <v/>
      </c>
      <c r="AU961" t="str">
        <f t="shared" si="633"/>
        <v>80</v>
      </c>
      <c r="AV961" t="str">
        <f t="shared" si="634"/>
        <v/>
      </c>
      <c r="AW961" t="str">
        <f t="shared" si="635"/>
        <v xml:space="preserve">                              </v>
      </c>
      <c r="AX961" t="str">
        <f t="shared" si="636"/>
        <v>000000000000000</v>
      </c>
      <c r="AY961" t="str">
        <f t="shared" si="637"/>
        <v>000000000000000</v>
      </c>
      <c r="AZ961" t="str">
        <f t="shared" si="638"/>
        <v>000000000000000</v>
      </c>
      <c r="BA961" t="str">
        <f t="shared" si="639"/>
        <v>000000000000000</v>
      </c>
      <c r="BB961" t="str">
        <f t="shared" si="640"/>
        <v>000000000000000</v>
      </c>
      <c r="BC961" t="str">
        <f t="shared" si="641"/>
        <v>000000000000000</v>
      </c>
      <c r="BD961" t="str">
        <f t="shared" si="642"/>
        <v>000000000000000</v>
      </c>
      <c r="BE961" t="str">
        <f t="shared" si="643"/>
        <v>000000000000000</v>
      </c>
      <c r="BF961" t="str">
        <f t="shared" si="644"/>
        <v>PES</v>
      </c>
      <c r="BG961" t="str">
        <f t="shared" si="645"/>
        <v>0001000000</v>
      </c>
      <c r="BH961">
        <f t="shared" si="646"/>
        <v>1</v>
      </c>
      <c r="BI961" t="str">
        <f t="shared" si="647"/>
        <v xml:space="preserve"> </v>
      </c>
      <c r="BJ961" t="str">
        <f t="shared" si="648"/>
        <v>000000000000000</v>
      </c>
      <c r="BK961" t="str">
        <f t="shared" si="649"/>
        <v/>
      </c>
      <c r="BL961" t="str">
        <f t="shared" si="650"/>
        <v/>
      </c>
      <c r="BM961" t="str">
        <f t="shared" si="651"/>
        <v/>
      </c>
      <c r="BN961" t="str">
        <f t="shared" si="652"/>
        <v/>
      </c>
      <c r="BO961" t="str">
        <f t="shared" si="653"/>
        <v/>
      </c>
      <c r="BP961" t="str">
        <f t="shared" si="654"/>
        <v/>
      </c>
      <c r="BQ961" t="str">
        <f t="shared" si="655"/>
        <v/>
      </c>
      <c r="BR961" t="str">
        <f t="shared" si="656"/>
        <v/>
      </c>
      <c r="BS961" s="22" t="str">
        <f ca="1">IF(BT961="","",MAX($BS$5:INDIRECT(ADDRESS(ROW()-1,COLUMN())))+1)</f>
        <v/>
      </c>
      <c r="BT961" s="22" t="str">
        <f t="shared" si="657"/>
        <v/>
      </c>
      <c r="BU961" s="22" t="str">
        <f ca="1">IF(BV961="","",MAX($BU$5:INDIRECT(ADDRESS(ROW()-1,COLUMN())))+1)</f>
        <v/>
      </c>
      <c r="BV961" s="22" t="str">
        <f t="shared" si="658"/>
        <v/>
      </c>
    </row>
    <row r="962" spans="2:74">
      <c r="B962" s="39"/>
      <c r="C962" s="3"/>
      <c r="D962" s="3" t="str">
        <f t="shared" si="619"/>
        <v/>
      </c>
      <c r="E962" s="40"/>
      <c r="F962" s="40"/>
      <c r="G962" s="40">
        <f t="shared" si="626"/>
        <v>0</v>
      </c>
      <c r="H962" s="3">
        <v>80</v>
      </c>
      <c r="I962" s="3" t="str">
        <f t="shared" si="620"/>
        <v>C U I T</v>
      </c>
      <c r="J962" s="33"/>
      <c r="K962" s="3"/>
      <c r="L962" s="41"/>
      <c r="M962" s="41"/>
      <c r="N962" s="41"/>
      <c r="O962" s="41"/>
      <c r="P962" s="41"/>
      <c r="Q962" s="41"/>
      <c r="R962" s="41"/>
      <c r="S962" s="41"/>
      <c r="T962" s="3" t="s">
        <v>645</v>
      </c>
      <c r="U962" s="3" t="str">
        <f t="shared" si="621"/>
        <v>PESOS ARGENTINOS</v>
      </c>
      <c r="V962" s="41">
        <v>1</v>
      </c>
      <c r="W962" s="41">
        <v>1</v>
      </c>
      <c r="X962" s="3">
        <v>0</v>
      </c>
      <c r="Y962" s="3" t="str">
        <f t="shared" si="622"/>
        <v>NO CORRESPONDE</v>
      </c>
      <c r="Z962" s="3"/>
      <c r="AA962" s="39" t="str">
        <f t="shared" si="627"/>
        <v/>
      </c>
      <c r="AC962" s="46"/>
      <c r="AD962" s="7"/>
      <c r="AE962" s="3" t="str">
        <f t="shared" si="623"/>
        <v/>
      </c>
      <c r="AF962" s="47">
        <f t="shared" si="659"/>
        <v>0</v>
      </c>
      <c r="AG962" s="46"/>
      <c r="AH962" s="7"/>
      <c r="AI962" s="3" t="str">
        <f t="shared" si="624"/>
        <v/>
      </c>
      <c r="AJ962" s="47">
        <f t="shared" si="660"/>
        <v>0</v>
      </c>
      <c r="AK962" s="53">
        <f t="shared" si="661"/>
        <v>0</v>
      </c>
      <c r="AL962" s="53">
        <f t="shared" si="662"/>
        <v>0</v>
      </c>
      <c r="AN962" s="56">
        <f t="shared" si="625"/>
        <v>0</v>
      </c>
      <c r="AP962" t="str">
        <f t="shared" si="628"/>
        <v/>
      </c>
      <c r="AQ962" t="str">
        <f t="shared" si="629"/>
        <v/>
      </c>
      <c r="AR962" t="str">
        <f t="shared" si="630"/>
        <v/>
      </c>
      <c r="AS962" t="str">
        <f t="shared" si="631"/>
        <v/>
      </c>
      <c r="AT962" t="str">
        <f t="shared" si="632"/>
        <v/>
      </c>
      <c r="AU962" t="str">
        <f t="shared" si="633"/>
        <v>80</v>
      </c>
      <c r="AV962" t="str">
        <f t="shared" si="634"/>
        <v/>
      </c>
      <c r="AW962" t="str">
        <f t="shared" si="635"/>
        <v xml:space="preserve">                              </v>
      </c>
      <c r="AX962" t="str">
        <f t="shared" si="636"/>
        <v>000000000000000</v>
      </c>
      <c r="AY962" t="str">
        <f t="shared" si="637"/>
        <v>000000000000000</v>
      </c>
      <c r="AZ962" t="str">
        <f t="shared" si="638"/>
        <v>000000000000000</v>
      </c>
      <c r="BA962" t="str">
        <f t="shared" si="639"/>
        <v>000000000000000</v>
      </c>
      <c r="BB962" t="str">
        <f t="shared" si="640"/>
        <v>000000000000000</v>
      </c>
      <c r="BC962" t="str">
        <f t="shared" si="641"/>
        <v>000000000000000</v>
      </c>
      <c r="BD962" t="str">
        <f t="shared" si="642"/>
        <v>000000000000000</v>
      </c>
      <c r="BE962" t="str">
        <f t="shared" si="643"/>
        <v>000000000000000</v>
      </c>
      <c r="BF962" t="str">
        <f t="shared" si="644"/>
        <v>PES</v>
      </c>
      <c r="BG962" t="str">
        <f t="shared" si="645"/>
        <v>0001000000</v>
      </c>
      <c r="BH962">
        <f t="shared" si="646"/>
        <v>1</v>
      </c>
      <c r="BI962" t="str">
        <f t="shared" si="647"/>
        <v xml:space="preserve"> </v>
      </c>
      <c r="BJ962" t="str">
        <f t="shared" si="648"/>
        <v>000000000000000</v>
      </c>
      <c r="BK962" t="str">
        <f t="shared" si="649"/>
        <v/>
      </c>
      <c r="BL962" t="str">
        <f t="shared" si="650"/>
        <v/>
      </c>
      <c r="BM962" t="str">
        <f t="shared" si="651"/>
        <v/>
      </c>
      <c r="BN962" t="str">
        <f t="shared" si="652"/>
        <v/>
      </c>
      <c r="BO962" t="str">
        <f t="shared" si="653"/>
        <v/>
      </c>
      <c r="BP962" t="str">
        <f t="shared" si="654"/>
        <v/>
      </c>
      <c r="BQ962" t="str">
        <f t="shared" si="655"/>
        <v/>
      </c>
      <c r="BR962" t="str">
        <f t="shared" si="656"/>
        <v/>
      </c>
      <c r="BS962" s="22" t="str">
        <f ca="1">IF(BT962="","",MAX($BS$5:INDIRECT(ADDRESS(ROW()-1,COLUMN())))+1)</f>
        <v/>
      </c>
      <c r="BT962" s="22" t="str">
        <f t="shared" si="657"/>
        <v/>
      </c>
      <c r="BU962" s="22" t="str">
        <f ca="1">IF(BV962="","",MAX($BU$5:INDIRECT(ADDRESS(ROW()-1,COLUMN())))+1)</f>
        <v/>
      </c>
      <c r="BV962" s="22" t="str">
        <f t="shared" si="658"/>
        <v/>
      </c>
    </row>
    <row r="963" spans="2:74">
      <c r="B963" s="39"/>
      <c r="C963" s="3"/>
      <c r="D963" s="3" t="str">
        <f t="shared" si="619"/>
        <v/>
      </c>
      <c r="E963" s="40"/>
      <c r="F963" s="40"/>
      <c r="G963" s="40">
        <f t="shared" si="626"/>
        <v>0</v>
      </c>
      <c r="H963" s="3">
        <v>80</v>
      </c>
      <c r="I963" s="3" t="str">
        <f t="shared" si="620"/>
        <v>C U I T</v>
      </c>
      <c r="J963" s="33"/>
      <c r="K963" s="3"/>
      <c r="L963" s="41"/>
      <c r="M963" s="41"/>
      <c r="N963" s="41"/>
      <c r="O963" s="41"/>
      <c r="P963" s="41"/>
      <c r="Q963" s="41"/>
      <c r="R963" s="41"/>
      <c r="S963" s="41"/>
      <c r="T963" s="3" t="s">
        <v>645</v>
      </c>
      <c r="U963" s="3" t="str">
        <f t="shared" si="621"/>
        <v>PESOS ARGENTINOS</v>
      </c>
      <c r="V963" s="41">
        <v>1</v>
      </c>
      <c r="W963" s="41">
        <v>1</v>
      </c>
      <c r="X963" s="3">
        <v>0</v>
      </c>
      <c r="Y963" s="3" t="str">
        <f t="shared" si="622"/>
        <v>NO CORRESPONDE</v>
      </c>
      <c r="Z963" s="3"/>
      <c r="AA963" s="39" t="str">
        <f t="shared" si="627"/>
        <v/>
      </c>
      <c r="AC963" s="46"/>
      <c r="AD963" s="7"/>
      <c r="AE963" s="3" t="str">
        <f t="shared" si="623"/>
        <v/>
      </c>
      <c r="AF963" s="47">
        <f t="shared" si="659"/>
        <v>0</v>
      </c>
      <c r="AG963" s="46"/>
      <c r="AH963" s="7"/>
      <c r="AI963" s="3" t="str">
        <f t="shared" si="624"/>
        <v/>
      </c>
      <c r="AJ963" s="47">
        <f t="shared" si="660"/>
        <v>0</v>
      </c>
      <c r="AK963" s="53">
        <f t="shared" si="661"/>
        <v>0</v>
      </c>
      <c r="AL963" s="53">
        <f t="shared" si="662"/>
        <v>0</v>
      </c>
      <c r="AN963" s="56">
        <f t="shared" si="625"/>
        <v>0</v>
      </c>
      <c r="AP963" t="str">
        <f t="shared" si="628"/>
        <v/>
      </c>
      <c r="AQ963" t="str">
        <f t="shared" si="629"/>
        <v/>
      </c>
      <c r="AR963" t="str">
        <f t="shared" si="630"/>
        <v/>
      </c>
      <c r="AS963" t="str">
        <f t="shared" si="631"/>
        <v/>
      </c>
      <c r="AT963" t="str">
        <f t="shared" si="632"/>
        <v/>
      </c>
      <c r="AU963" t="str">
        <f t="shared" si="633"/>
        <v>80</v>
      </c>
      <c r="AV963" t="str">
        <f t="shared" si="634"/>
        <v/>
      </c>
      <c r="AW963" t="str">
        <f t="shared" si="635"/>
        <v xml:space="preserve">                              </v>
      </c>
      <c r="AX963" t="str">
        <f t="shared" si="636"/>
        <v>000000000000000</v>
      </c>
      <c r="AY963" t="str">
        <f t="shared" si="637"/>
        <v>000000000000000</v>
      </c>
      <c r="AZ963" t="str">
        <f t="shared" si="638"/>
        <v>000000000000000</v>
      </c>
      <c r="BA963" t="str">
        <f t="shared" si="639"/>
        <v>000000000000000</v>
      </c>
      <c r="BB963" t="str">
        <f t="shared" si="640"/>
        <v>000000000000000</v>
      </c>
      <c r="BC963" t="str">
        <f t="shared" si="641"/>
        <v>000000000000000</v>
      </c>
      <c r="BD963" t="str">
        <f t="shared" si="642"/>
        <v>000000000000000</v>
      </c>
      <c r="BE963" t="str">
        <f t="shared" si="643"/>
        <v>000000000000000</v>
      </c>
      <c r="BF963" t="str">
        <f t="shared" si="644"/>
        <v>PES</v>
      </c>
      <c r="BG963" t="str">
        <f t="shared" si="645"/>
        <v>0001000000</v>
      </c>
      <c r="BH963">
        <f t="shared" si="646"/>
        <v>1</v>
      </c>
      <c r="BI963" t="str">
        <f t="shared" si="647"/>
        <v xml:space="preserve"> </v>
      </c>
      <c r="BJ963" t="str">
        <f t="shared" si="648"/>
        <v>000000000000000</v>
      </c>
      <c r="BK963" t="str">
        <f t="shared" si="649"/>
        <v/>
      </c>
      <c r="BL963" t="str">
        <f t="shared" si="650"/>
        <v/>
      </c>
      <c r="BM963" t="str">
        <f t="shared" si="651"/>
        <v/>
      </c>
      <c r="BN963" t="str">
        <f t="shared" si="652"/>
        <v/>
      </c>
      <c r="BO963" t="str">
        <f t="shared" si="653"/>
        <v/>
      </c>
      <c r="BP963" t="str">
        <f t="shared" si="654"/>
        <v/>
      </c>
      <c r="BQ963" t="str">
        <f t="shared" si="655"/>
        <v/>
      </c>
      <c r="BR963" t="str">
        <f t="shared" si="656"/>
        <v/>
      </c>
      <c r="BS963" s="22" t="str">
        <f ca="1">IF(BT963="","",MAX($BS$5:INDIRECT(ADDRESS(ROW()-1,COLUMN())))+1)</f>
        <v/>
      </c>
      <c r="BT963" s="22" t="str">
        <f t="shared" si="657"/>
        <v/>
      </c>
      <c r="BU963" s="22" t="str">
        <f ca="1">IF(BV963="","",MAX($BU$5:INDIRECT(ADDRESS(ROW()-1,COLUMN())))+1)</f>
        <v/>
      </c>
      <c r="BV963" s="22" t="str">
        <f t="shared" si="658"/>
        <v/>
      </c>
    </row>
    <row r="964" spans="2:74">
      <c r="B964" s="39"/>
      <c r="C964" s="3"/>
      <c r="D964" s="3" t="str">
        <f t="shared" si="619"/>
        <v/>
      </c>
      <c r="E964" s="40"/>
      <c r="F964" s="40"/>
      <c r="G964" s="40">
        <f t="shared" si="626"/>
        <v>0</v>
      </c>
      <c r="H964" s="3">
        <v>80</v>
      </c>
      <c r="I964" s="3" t="str">
        <f t="shared" si="620"/>
        <v>C U I T</v>
      </c>
      <c r="J964" s="33"/>
      <c r="K964" s="3"/>
      <c r="L964" s="41"/>
      <c r="M964" s="41"/>
      <c r="N964" s="41"/>
      <c r="O964" s="41"/>
      <c r="P964" s="41"/>
      <c r="Q964" s="41"/>
      <c r="R964" s="41"/>
      <c r="S964" s="41"/>
      <c r="T964" s="3" t="s">
        <v>645</v>
      </c>
      <c r="U964" s="3" t="str">
        <f t="shared" si="621"/>
        <v>PESOS ARGENTINOS</v>
      </c>
      <c r="V964" s="41">
        <v>1</v>
      </c>
      <c r="W964" s="41">
        <v>1</v>
      </c>
      <c r="X964" s="3">
        <v>0</v>
      </c>
      <c r="Y964" s="3" t="str">
        <f t="shared" si="622"/>
        <v>NO CORRESPONDE</v>
      </c>
      <c r="Z964" s="3"/>
      <c r="AA964" s="39" t="str">
        <f t="shared" si="627"/>
        <v/>
      </c>
      <c r="AC964" s="46"/>
      <c r="AD964" s="7"/>
      <c r="AE964" s="3" t="str">
        <f t="shared" si="623"/>
        <v/>
      </c>
      <c r="AF964" s="47">
        <f t="shared" si="659"/>
        <v>0</v>
      </c>
      <c r="AG964" s="46"/>
      <c r="AH964" s="7"/>
      <c r="AI964" s="3" t="str">
        <f t="shared" si="624"/>
        <v/>
      </c>
      <c r="AJ964" s="47">
        <f t="shared" si="660"/>
        <v>0</v>
      </c>
      <c r="AK964" s="53">
        <f t="shared" si="661"/>
        <v>0</v>
      </c>
      <c r="AL964" s="53">
        <f t="shared" si="662"/>
        <v>0</v>
      </c>
      <c r="AN964" s="56">
        <f t="shared" si="625"/>
        <v>0</v>
      </c>
      <c r="AP964" t="str">
        <f t="shared" si="628"/>
        <v/>
      </c>
      <c r="AQ964" t="str">
        <f t="shared" si="629"/>
        <v/>
      </c>
      <c r="AR964" t="str">
        <f t="shared" si="630"/>
        <v/>
      </c>
      <c r="AS964" t="str">
        <f t="shared" si="631"/>
        <v/>
      </c>
      <c r="AT964" t="str">
        <f t="shared" si="632"/>
        <v/>
      </c>
      <c r="AU964" t="str">
        <f t="shared" si="633"/>
        <v>80</v>
      </c>
      <c r="AV964" t="str">
        <f t="shared" si="634"/>
        <v/>
      </c>
      <c r="AW964" t="str">
        <f t="shared" si="635"/>
        <v xml:space="preserve">                              </v>
      </c>
      <c r="AX964" t="str">
        <f t="shared" si="636"/>
        <v>000000000000000</v>
      </c>
      <c r="AY964" t="str">
        <f t="shared" si="637"/>
        <v>000000000000000</v>
      </c>
      <c r="AZ964" t="str">
        <f t="shared" si="638"/>
        <v>000000000000000</v>
      </c>
      <c r="BA964" t="str">
        <f t="shared" si="639"/>
        <v>000000000000000</v>
      </c>
      <c r="BB964" t="str">
        <f t="shared" si="640"/>
        <v>000000000000000</v>
      </c>
      <c r="BC964" t="str">
        <f t="shared" si="641"/>
        <v>000000000000000</v>
      </c>
      <c r="BD964" t="str">
        <f t="shared" si="642"/>
        <v>000000000000000</v>
      </c>
      <c r="BE964" t="str">
        <f t="shared" si="643"/>
        <v>000000000000000</v>
      </c>
      <c r="BF964" t="str">
        <f t="shared" si="644"/>
        <v>PES</v>
      </c>
      <c r="BG964" t="str">
        <f t="shared" si="645"/>
        <v>0001000000</v>
      </c>
      <c r="BH964">
        <f t="shared" si="646"/>
        <v>1</v>
      </c>
      <c r="BI964" t="str">
        <f t="shared" si="647"/>
        <v xml:space="preserve"> </v>
      </c>
      <c r="BJ964" t="str">
        <f t="shared" si="648"/>
        <v>000000000000000</v>
      </c>
      <c r="BK964" t="str">
        <f t="shared" si="649"/>
        <v/>
      </c>
      <c r="BL964" t="str">
        <f t="shared" si="650"/>
        <v/>
      </c>
      <c r="BM964" t="str">
        <f t="shared" si="651"/>
        <v/>
      </c>
      <c r="BN964" t="str">
        <f t="shared" si="652"/>
        <v/>
      </c>
      <c r="BO964" t="str">
        <f t="shared" si="653"/>
        <v/>
      </c>
      <c r="BP964" t="str">
        <f t="shared" si="654"/>
        <v/>
      </c>
      <c r="BQ964" t="str">
        <f t="shared" si="655"/>
        <v/>
      </c>
      <c r="BR964" t="str">
        <f t="shared" si="656"/>
        <v/>
      </c>
      <c r="BS964" s="22" t="str">
        <f ca="1">IF(BT964="","",MAX($BS$5:INDIRECT(ADDRESS(ROW()-1,COLUMN())))+1)</f>
        <v/>
      </c>
      <c r="BT964" s="22" t="str">
        <f t="shared" si="657"/>
        <v/>
      </c>
      <c r="BU964" s="22" t="str">
        <f ca="1">IF(BV964="","",MAX($BU$5:INDIRECT(ADDRESS(ROW()-1,COLUMN())))+1)</f>
        <v/>
      </c>
      <c r="BV964" s="22" t="str">
        <f t="shared" si="658"/>
        <v/>
      </c>
    </row>
    <row r="965" spans="2:74">
      <c r="B965" s="39"/>
      <c r="C965" s="3"/>
      <c r="D965" s="3" t="str">
        <f t="shared" si="619"/>
        <v/>
      </c>
      <c r="E965" s="40"/>
      <c r="F965" s="40"/>
      <c r="G965" s="40">
        <f t="shared" si="626"/>
        <v>0</v>
      </c>
      <c r="H965" s="3">
        <v>80</v>
      </c>
      <c r="I965" s="3" t="str">
        <f t="shared" si="620"/>
        <v>C U I T</v>
      </c>
      <c r="J965" s="33"/>
      <c r="K965" s="3"/>
      <c r="L965" s="41"/>
      <c r="M965" s="41"/>
      <c r="N965" s="41"/>
      <c r="O965" s="41"/>
      <c r="P965" s="41"/>
      <c r="Q965" s="41"/>
      <c r="R965" s="41"/>
      <c r="S965" s="41"/>
      <c r="T965" s="3" t="s">
        <v>645</v>
      </c>
      <c r="U965" s="3" t="str">
        <f t="shared" si="621"/>
        <v>PESOS ARGENTINOS</v>
      </c>
      <c r="V965" s="41">
        <v>1</v>
      </c>
      <c r="W965" s="41">
        <v>1</v>
      </c>
      <c r="X965" s="3">
        <v>0</v>
      </c>
      <c r="Y965" s="3" t="str">
        <f t="shared" si="622"/>
        <v>NO CORRESPONDE</v>
      </c>
      <c r="Z965" s="3"/>
      <c r="AA965" s="39" t="str">
        <f t="shared" si="627"/>
        <v/>
      </c>
      <c r="AC965" s="46"/>
      <c r="AD965" s="7"/>
      <c r="AE965" s="3" t="str">
        <f t="shared" si="623"/>
        <v/>
      </c>
      <c r="AF965" s="47">
        <f t="shared" si="659"/>
        <v>0</v>
      </c>
      <c r="AG965" s="46"/>
      <c r="AH965" s="7"/>
      <c r="AI965" s="3" t="str">
        <f t="shared" si="624"/>
        <v/>
      </c>
      <c r="AJ965" s="47">
        <f t="shared" si="660"/>
        <v>0</v>
      </c>
      <c r="AK965" s="53">
        <f t="shared" si="661"/>
        <v>0</v>
      </c>
      <c r="AL965" s="53">
        <f t="shared" si="662"/>
        <v>0</v>
      </c>
      <c r="AN965" s="56">
        <f t="shared" si="625"/>
        <v>0</v>
      </c>
      <c r="AP965" t="str">
        <f t="shared" si="628"/>
        <v/>
      </c>
      <c r="AQ965" t="str">
        <f t="shared" si="629"/>
        <v/>
      </c>
      <c r="AR965" t="str">
        <f t="shared" si="630"/>
        <v/>
      </c>
      <c r="AS965" t="str">
        <f t="shared" si="631"/>
        <v/>
      </c>
      <c r="AT965" t="str">
        <f t="shared" si="632"/>
        <v/>
      </c>
      <c r="AU965" t="str">
        <f t="shared" si="633"/>
        <v>80</v>
      </c>
      <c r="AV965" t="str">
        <f t="shared" si="634"/>
        <v/>
      </c>
      <c r="AW965" t="str">
        <f t="shared" si="635"/>
        <v xml:space="preserve">                              </v>
      </c>
      <c r="AX965" t="str">
        <f t="shared" si="636"/>
        <v>000000000000000</v>
      </c>
      <c r="AY965" t="str">
        <f t="shared" si="637"/>
        <v>000000000000000</v>
      </c>
      <c r="AZ965" t="str">
        <f t="shared" si="638"/>
        <v>000000000000000</v>
      </c>
      <c r="BA965" t="str">
        <f t="shared" si="639"/>
        <v>000000000000000</v>
      </c>
      <c r="BB965" t="str">
        <f t="shared" si="640"/>
        <v>000000000000000</v>
      </c>
      <c r="BC965" t="str">
        <f t="shared" si="641"/>
        <v>000000000000000</v>
      </c>
      <c r="BD965" t="str">
        <f t="shared" si="642"/>
        <v>000000000000000</v>
      </c>
      <c r="BE965" t="str">
        <f t="shared" si="643"/>
        <v>000000000000000</v>
      </c>
      <c r="BF965" t="str">
        <f t="shared" si="644"/>
        <v>PES</v>
      </c>
      <c r="BG965" t="str">
        <f t="shared" si="645"/>
        <v>0001000000</v>
      </c>
      <c r="BH965">
        <f t="shared" si="646"/>
        <v>1</v>
      </c>
      <c r="BI965" t="str">
        <f t="shared" si="647"/>
        <v xml:space="preserve"> </v>
      </c>
      <c r="BJ965" t="str">
        <f t="shared" si="648"/>
        <v>000000000000000</v>
      </c>
      <c r="BK965" t="str">
        <f t="shared" si="649"/>
        <v/>
      </c>
      <c r="BL965" t="str">
        <f t="shared" si="650"/>
        <v/>
      </c>
      <c r="BM965" t="str">
        <f t="shared" si="651"/>
        <v/>
      </c>
      <c r="BN965" t="str">
        <f t="shared" si="652"/>
        <v/>
      </c>
      <c r="BO965" t="str">
        <f t="shared" si="653"/>
        <v/>
      </c>
      <c r="BP965" t="str">
        <f t="shared" si="654"/>
        <v/>
      </c>
      <c r="BQ965" t="str">
        <f t="shared" si="655"/>
        <v/>
      </c>
      <c r="BR965" t="str">
        <f t="shared" si="656"/>
        <v/>
      </c>
      <c r="BS965" s="22" t="str">
        <f ca="1">IF(BT965="","",MAX($BS$5:INDIRECT(ADDRESS(ROW()-1,COLUMN())))+1)</f>
        <v/>
      </c>
      <c r="BT965" s="22" t="str">
        <f t="shared" si="657"/>
        <v/>
      </c>
      <c r="BU965" s="22" t="str">
        <f ca="1">IF(BV965="","",MAX($BU$5:INDIRECT(ADDRESS(ROW()-1,COLUMN())))+1)</f>
        <v/>
      </c>
      <c r="BV965" s="22" t="str">
        <f t="shared" si="658"/>
        <v/>
      </c>
    </row>
    <row r="966" spans="2:74">
      <c r="B966" s="39"/>
      <c r="C966" s="3"/>
      <c r="D966" s="3" t="str">
        <f t="shared" si="619"/>
        <v/>
      </c>
      <c r="E966" s="40"/>
      <c r="F966" s="40"/>
      <c r="G966" s="40">
        <f t="shared" si="626"/>
        <v>0</v>
      </c>
      <c r="H966" s="3">
        <v>80</v>
      </c>
      <c r="I966" s="3" t="str">
        <f t="shared" si="620"/>
        <v>C U I T</v>
      </c>
      <c r="J966" s="33"/>
      <c r="K966" s="3"/>
      <c r="L966" s="41"/>
      <c r="M966" s="41"/>
      <c r="N966" s="41"/>
      <c r="O966" s="41"/>
      <c r="P966" s="41"/>
      <c r="Q966" s="41"/>
      <c r="R966" s="41"/>
      <c r="S966" s="41"/>
      <c r="T966" s="3" t="s">
        <v>645</v>
      </c>
      <c r="U966" s="3" t="str">
        <f t="shared" si="621"/>
        <v>PESOS ARGENTINOS</v>
      </c>
      <c r="V966" s="41">
        <v>1</v>
      </c>
      <c r="W966" s="41">
        <v>1</v>
      </c>
      <c r="X966" s="3">
        <v>0</v>
      </c>
      <c r="Y966" s="3" t="str">
        <f t="shared" si="622"/>
        <v>NO CORRESPONDE</v>
      </c>
      <c r="Z966" s="3"/>
      <c r="AA966" s="39" t="str">
        <f t="shared" si="627"/>
        <v/>
      </c>
      <c r="AC966" s="46"/>
      <c r="AD966" s="7"/>
      <c r="AE966" s="3" t="str">
        <f t="shared" si="623"/>
        <v/>
      </c>
      <c r="AF966" s="47">
        <f t="shared" si="659"/>
        <v>0</v>
      </c>
      <c r="AG966" s="46"/>
      <c r="AH966" s="7"/>
      <c r="AI966" s="3" t="str">
        <f t="shared" si="624"/>
        <v/>
      </c>
      <c r="AJ966" s="47">
        <f t="shared" si="660"/>
        <v>0</v>
      </c>
      <c r="AK966" s="53">
        <f t="shared" si="661"/>
        <v>0</v>
      </c>
      <c r="AL966" s="53">
        <f t="shared" si="662"/>
        <v>0</v>
      </c>
      <c r="AN966" s="56">
        <f t="shared" si="625"/>
        <v>0</v>
      </c>
      <c r="AP966" t="str">
        <f t="shared" si="628"/>
        <v/>
      </c>
      <c r="AQ966" t="str">
        <f t="shared" si="629"/>
        <v/>
      </c>
      <c r="AR966" t="str">
        <f t="shared" si="630"/>
        <v/>
      </c>
      <c r="AS966" t="str">
        <f t="shared" si="631"/>
        <v/>
      </c>
      <c r="AT966" t="str">
        <f t="shared" si="632"/>
        <v/>
      </c>
      <c r="AU966" t="str">
        <f t="shared" si="633"/>
        <v>80</v>
      </c>
      <c r="AV966" t="str">
        <f t="shared" si="634"/>
        <v/>
      </c>
      <c r="AW966" t="str">
        <f t="shared" si="635"/>
        <v xml:space="preserve">                              </v>
      </c>
      <c r="AX966" t="str">
        <f t="shared" si="636"/>
        <v>000000000000000</v>
      </c>
      <c r="AY966" t="str">
        <f t="shared" si="637"/>
        <v>000000000000000</v>
      </c>
      <c r="AZ966" t="str">
        <f t="shared" si="638"/>
        <v>000000000000000</v>
      </c>
      <c r="BA966" t="str">
        <f t="shared" si="639"/>
        <v>000000000000000</v>
      </c>
      <c r="BB966" t="str">
        <f t="shared" si="640"/>
        <v>000000000000000</v>
      </c>
      <c r="BC966" t="str">
        <f t="shared" si="641"/>
        <v>000000000000000</v>
      </c>
      <c r="BD966" t="str">
        <f t="shared" si="642"/>
        <v>000000000000000</v>
      </c>
      <c r="BE966" t="str">
        <f t="shared" si="643"/>
        <v>000000000000000</v>
      </c>
      <c r="BF966" t="str">
        <f t="shared" si="644"/>
        <v>PES</v>
      </c>
      <c r="BG966" t="str">
        <f t="shared" si="645"/>
        <v>0001000000</v>
      </c>
      <c r="BH966">
        <f t="shared" si="646"/>
        <v>1</v>
      </c>
      <c r="BI966" t="str">
        <f t="shared" si="647"/>
        <v xml:space="preserve"> </v>
      </c>
      <c r="BJ966" t="str">
        <f t="shared" si="648"/>
        <v>000000000000000</v>
      </c>
      <c r="BK966" t="str">
        <f t="shared" si="649"/>
        <v/>
      </c>
      <c r="BL966" t="str">
        <f t="shared" si="650"/>
        <v/>
      </c>
      <c r="BM966" t="str">
        <f t="shared" si="651"/>
        <v/>
      </c>
      <c r="BN966" t="str">
        <f t="shared" si="652"/>
        <v/>
      </c>
      <c r="BO966" t="str">
        <f t="shared" si="653"/>
        <v/>
      </c>
      <c r="BP966" t="str">
        <f t="shared" si="654"/>
        <v/>
      </c>
      <c r="BQ966" t="str">
        <f t="shared" si="655"/>
        <v/>
      </c>
      <c r="BR966" t="str">
        <f t="shared" si="656"/>
        <v/>
      </c>
      <c r="BS966" s="22" t="str">
        <f ca="1">IF(BT966="","",MAX($BS$5:INDIRECT(ADDRESS(ROW()-1,COLUMN())))+1)</f>
        <v/>
      </c>
      <c r="BT966" s="22" t="str">
        <f t="shared" si="657"/>
        <v/>
      </c>
      <c r="BU966" s="22" t="str">
        <f ca="1">IF(BV966="","",MAX($BU$5:INDIRECT(ADDRESS(ROW()-1,COLUMN())))+1)</f>
        <v/>
      </c>
      <c r="BV966" s="22" t="str">
        <f t="shared" si="658"/>
        <v/>
      </c>
    </row>
    <row r="967" spans="2:74">
      <c r="B967" s="39"/>
      <c r="C967" s="3"/>
      <c r="D967" s="3" t="str">
        <f t="shared" ref="D967:D1006" si="663">IFERROR(VLOOKUP(C967,T_CompVentas,2,FALSE),"")</f>
        <v/>
      </c>
      <c r="E967" s="40"/>
      <c r="F967" s="40"/>
      <c r="G967" s="40">
        <f t="shared" si="626"/>
        <v>0</v>
      </c>
      <c r="H967" s="3">
        <v>80</v>
      </c>
      <c r="I967" s="3" t="str">
        <f t="shared" ref="I967:I1006" si="664">IFERROR(IF(H967="","",VLOOKUP(H967,T_Documentos,2,FALSE)),"")</f>
        <v>C U I T</v>
      </c>
      <c r="J967" s="33"/>
      <c r="K967" s="3"/>
      <c r="L967" s="41"/>
      <c r="M967" s="41"/>
      <c r="N967" s="41"/>
      <c r="O967" s="41"/>
      <c r="P967" s="41"/>
      <c r="Q967" s="41"/>
      <c r="R967" s="41"/>
      <c r="S967" s="41"/>
      <c r="T967" s="3" t="s">
        <v>645</v>
      </c>
      <c r="U967" s="3" t="str">
        <f t="shared" ref="U967:U1006" si="665">IFERROR(VLOOKUP(T967,T_Monedas,2,FALSE),"")</f>
        <v>PESOS ARGENTINOS</v>
      </c>
      <c r="V967" s="41">
        <v>1</v>
      </c>
      <c r="W967" s="41">
        <v>1</v>
      </c>
      <c r="X967" s="3">
        <v>0</v>
      </c>
      <c r="Y967" s="3" t="str">
        <f t="shared" ref="Y967:Y1030" si="666">VLOOKUP(X967,T_CodOperVentas,2,FALSE)</f>
        <v>NO CORRESPONDE</v>
      </c>
      <c r="Z967" s="3"/>
      <c r="AA967" s="39" t="str">
        <f t="shared" si="627"/>
        <v/>
      </c>
      <c r="AC967" s="46"/>
      <c r="AD967" s="7"/>
      <c r="AE967" s="3" t="str">
        <f t="shared" ref="AE967:AE1006" si="667">IFERROR(IF(AD967="","",VLOOKUP(AD967,T_Alicuotas,2,FALSE)),"ERROR")</f>
        <v/>
      </c>
      <c r="AF967" s="47">
        <f t="shared" si="659"/>
        <v>0</v>
      </c>
      <c r="AG967" s="46"/>
      <c r="AH967" s="7"/>
      <c r="AI967" s="3" t="str">
        <f t="shared" ref="AI967:AI1006" si="668">IFERROR(IF(AH967="","",VLOOKUP(AH967,T_Alicuotas,2,FALSE)),"ERROR")</f>
        <v/>
      </c>
      <c r="AJ967" s="47">
        <f t="shared" si="660"/>
        <v>0</v>
      </c>
      <c r="AK967" s="53">
        <f t="shared" si="661"/>
        <v>0</v>
      </c>
      <c r="AL967" s="53">
        <f t="shared" si="662"/>
        <v>0</v>
      </c>
      <c r="AN967" s="56">
        <f t="shared" ref="AN967:AN1006" si="669">+L967-M967-N967-O967-P967-Q967-R967-S967-AC967-AF967-AG967-AJ967</f>
        <v>0</v>
      </c>
      <c r="AP967" t="str">
        <f t="shared" si="628"/>
        <v/>
      </c>
      <c r="AQ967" t="str">
        <f t="shared" si="629"/>
        <v/>
      </c>
      <c r="AR967" t="str">
        <f t="shared" si="630"/>
        <v/>
      </c>
      <c r="AS967" t="str">
        <f t="shared" si="631"/>
        <v/>
      </c>
      <c r="AT967" t="str">
        <f t="shared" si="632"/>
        <v/>
      </c>
      <c r="AU967" t="str">
        <f t="shared" si="633"/>
        <v>80</v>
      </c>
      <c r="AV967" t="str">
        <f t="shared" si="634"/>
        <v/>
      </c>
      <c r="AW967" t="str">
        <f t="shared" si="635"/>
        <v xml:space="preserve">                              </v>
      </c>
      <c r="AX967" t="str">
        <f t="shared" si="636"/>
        <v>000000000000000</v>
      </c>
      <c r="AY967" t="str">
        <f t="shared" si="637"/>
        <v>000000000000000</v>
      </c>
      <c r="AZ967" t="str">
        <f t="shared" si="638"/>
        <v>000000000000000</v>
      </c>
      <c r="BA967" t="str">
        <f t="shared" si="639"/>
        <v>000000000000000</v>
      </c>
      <c r="BB967" t="str">
        <f t="shared" si="640"/>
        <v>000000000000000</v>
      </c>
      <c r="BC967" t="str">
        <f t="shared" si="641"/>
        <v>000000000000000</v>
      </c>
      <c r="BD967" t="str">
        <f t="shared" si="642"/>
        <v>000000000000000</v>
      </c>
      <c r="BE967" t="str">
        <f t="shared" si="643"/>
        <v>000000000000000</v>
      </c>
      <c r="BF967" t="str">
        <f t="shared" si="644"/>
        <v>PES</v>
      </c>
      <c r="BG967" t="str">
        <f t="shared" si="645"/>
        <v>0001000000</v>
      </c>
      <c r="BH967">
        <f t="shared" si="646"/>
        <v>1</v>
      </c>
      <c r="BI967" t="str">
        <f t="shared" si="647"/>
        <v xml:space="preserve"> </v>
      </c>
      <c r="BJ967" t="str">
        <f t="shared" si="648"/>
        <v>000000000000000</v>
      </c>
      <c r="BK967" t="str">
        <f t="shared" si="649"/>
        <v/>
      </c>
      <c r="BL967" t="str">
        <f t="shared" si="650"/>
        <v/>
      </c>
      <c r="BM967" t="str">
        <f t="shared" si="651"/>
        <v/>
      </c>
      <c r="BN967" t="str">
        <f t="shared" si="652"/>
        <v/>
      </c>
      <c r="BO967" t="str">
        <f t="shared" si="653"/>
        <v/>
      </c>
      <c r="BP967" t="str">
        <f t="shared" si="654"/>
        <v/>
      </c>
      <c r="BQ967" t="str">
        <f t="shared" si="655"/>
        <v/>
      </c>
      <c r="BR967" t="str">
        <f t="shared" si="656"/>
        <v/>
      </c>
      <c r="BS967" s="22" t="str">
        <f ca="1">IF(BT967="","",MAX($BS$5:INDIRECT(ADDRESS(ROW()-1,COLUMN())))+1)</f>
        <v/>
      </c>
      <c r="BT967" s="22" t="str">
        <f t="shared" si="657"/>
        <v/>
      </c>
      <c r="BU967" s="22" t="str">
        <f ca="1">IF(BV967="","",MAX($BU$5:INDIRECT(ADDRESS(ROW()-1,COLUMN())))+1)</f>
        <v/>
      </c>
      <c r="BV967" s="22" t="str">
        <f t="shared" si="658"/>
        <v/>
      </c>
    </row>
    <row r="968" spans="2:74">
      <c r="B968" s="39"/>
      <c r="C968" s="3"/>
      <c r="D968" s="3" t="str">
        <f t="shared" si="663"/>
        <v/>
      </c>
      <c r="E968" s="40"/>
      <c r="F968" s="40"/>
      <c r="G968" s="40">
        <f t="shared" ref="G968:G1006" si="670">+F968</f>
        <v>0</v>
      </c>
      <c r="H968" s="3">
        <v>80</v>
      </c>
      <c r="I968" s="3" t="str">
        <f t="shared" si="664"/>
        <v>C U I T</v>
      </c>
      <c r="J968" s="33"/>
      <c r="K968" s="3"/>
      <c r="L968" s="41"/>
      <c r="M968" s="41"/>
      <c r="N968" s="41"/>
      <c r="O968" s="41"/>
      <c r="P968" s="41"/>
      <c r="Q968" s="41"/>
      <c r="R968" s="41"/>
      <c r="S968" s="41"/>
      <c r="T968" s="3" t="s">
        <v>645</v>
      </c>
      <c r="U968" s="3" t="str">
        <f t="shared" si="665"/>
        <v>PESOS ARGENTINOS</v>
      </c>
      <c r="V968" s="41">
        <v>1</v>
      </c>
      <c r="W968" s="41">
        <v>1</v>
      </c>
      <c r="X968" s="3">
        <v>0</v>
      </c>
      <c r="Y968" s="3" t="str">
        <f t="shared" si="666"/>
        <v>NO CORRESPONDE</v>
      </c>
      <c r="Z968" s="3"/>
      <c r="AA968" s="39" t="str">
        <f t="shared" ref="AA968:AA1006" si="671">IF(B968="","",B968)</f>
        <v/>
      </c>
      <c r="AC968" s="46"/>
      <c r="AD968" s="7"/>
      <c r="AE968" s="3" t="str">
        <f t="shared" si="667"/>
        <v/>
      </c>
      <c r="AF968" s="47">
        <f t="shared" si="659"/>
        <v>0</v>
      </c>
      <c r="AG968" s="46"/>
      <c r="AH968" s="7"/>
      <c r="AI968" s="3" t="str">
        <f t="shared" si="668"/>
        <v/>
      </c>
      <c r="AJ968" s="47">
        <f t="shared" si="660"/>
        <v>0</v>
      </c>
      <c r="AK968" s="53">
        <f t="shared" si="661"/>
        <v>0</v>
      </c>
      <c r="AL968" s="53">
        <f t="shared" si="662"/>
        <v>0</v>
      </c>
      <c r="AN968" s="56">
        <f t="shared" si="669"/>
        <v>0</v>
      </c>
      <c r="AP968" t="str">
        <f t="shared" ref="AP968:AP1006" si="672">IF(B968="","",TEXT(B968,"yyyymmdd"))</f>
        <v/>
      </c>
      <c r="AQ968" t="str">
        <f t="shared" ref="AQ968:AQ1006" si="673">IF(C968="","",TEXT(C968,"000"))</f>
        <v/>
      </c>
      <c r="AR968" t="str">
        <f t="shared" ref="AR968:AR1006" si="674">TEXT(RIGHT(E968,4),"00000")</f>
        <v/>
      </c>
      <c r="AS968" t="str">
        <f t="shared" ref="AS968:AS1006" si="675">TEXT(RIGHT(F968,8),"00000000000000000000")</f>
        <v/>
      </c>
      <c r="AT968" t="str">
        <f t="shared" ref="AT968:AT1006" si="676">IF(C968="","",TEXT(RIGHT(VALUE(G968),8),"00000000000000000000"))</f>
        <v/>
      </c>
      <c r="AU968" t="str">
        <f t="shared" ref="AU968:AU1006" si="677">TEXT(RIGHT(H968,4),"00")</f>
        <v>80</v>
      </c>
      <c r="AV968" t="str">
        <f t="shared" ref="AV968:AV1006" si="678">TEXT(SUBSTITUTE(J968,"-",""),"00000000000000000000")</f>
        <v/>
      </c>
      <c r="AW968" t="str">
        <f t="shared" ref="AW968:AW1006" si="679">IF(LEN(K968)&gt;30,LEFT(K968,30),K968&amp;REPT(" ",30-LEN(K968)))</f>
        <v xml:space="preserve">                              </v>
      </c>
      <c r="AX968" t="str">
        <f t="shared" ref="AX968:AX1006" si="680">IF(L968&lt;0,SUBSTITUTE(TEXT(L968,"000000000000,00"),",",""),SUBSTITUTE(TEXT(L968,"0000000000000,00"),",",""))</f>
        <v>000000000000000</v>
      </c>
      <c r="AY968" t="str">
        <f t="shared" ref="AY968:AY1006" si="681">IF(M968&lt;0,SUBSTITUTE(TEXT(M968,"000000000000,00"),",",""),SUBSTITUTE(TEXT(M968,"0000000000000,00"),",",""))</f>
        <v>000000000000000</v>
      </c>
      <c r="AZ968" t="str">
        <f t="shared" ref="AZ968:AZ1006" si="682">IF(N968&lt;0,SUBSTITUTE(TEXT(N968,"000000000000,00"),",",""),SUBSTITUTE(TEXT(N968,"0000000000000,00"),",",""))</f>
        <v>000000000000000</v>
      </c>
      <c r="BA968" t="str">
        <f t="shared" ref="BA968:BA1006" si="683">IF(O968&lt;0,SUBSTITUTE(TEXT(O968,"000000000000,00"),",",""),SUBSTITUTE(TEXT(O968,"0000000000000,00"),",",""))</f>
        <v>000000000000000</v>
      </c>
      <c r="BB968" t="str">
        <f t="shared" ref="BB968:BB1006" si="684">IF(P968&lt;0,SUBSTITUTE(TEXT(P968,"000000000000,00"),",",""),SUBSTITUTE(TEXT(P968,"0000000000000,00"),",",""))</f>
        <v>000000000000000</v>
      </c>
      <c r="BC968" t="str">
        <f t="shared" ref="BC968:BC1006" si="685">IF(Q968&lt;0,SUBSTITUTE(TEXT(Q968,"000000000000,00"),",",""),SUBSTITUTE(TEXT(Q968,"0000000000000,00"),",",""))</f>
        <v>000000000000000</v>
      </c>
      <c r="BD968" t="str">
        <f t="shared" ref="BD968:BD1006" si="686">IF(R968&lt;0,SUBSTITUTE(TEXT(R968,"000000000000,00"),",",""),SUBSTITUTE(TEXT(R968,"0000000000000,00"),",",""))</f>
        <v>000000000000000</v>
      </c>
      <c r="BE968" t="str">
        <f t="shared" ref="BE968:BE1006" si="687">IF(S968&lt;0,SUBSTITUTE(TEXT(S968,"000000000000,00"),",",""),SUBSTITUTE(TEXT(S968,"0000000000000,00"),",",""))</f>
        <v>000000000000000</v>
      </c>
      <c r="BF968" t="str">
        <f t="shared" ref="BF968:BF1006" si="688">TEXT(T968,"000")</f>
        <v>PES</v>
      </c>
      <c r="BG968" t="str">
        <f t="shared" ref="BG968:BG1006" si="689">IF(V968&lt;0,SUBSTITUTE(TEXT(V968,"000,000000"),",",""),SUBSTITUTE(TEXT(V968,"0000,000000"),",",""))</f>
        <v>0001000000</v>
      </c>
      <c r="BH968">
        <f t="shared" ref="BH968:BH1006" si="690">W968</f>
        <v>1</v>
      </c>
      <c r="BI968" t="str">
        <f t="shared" ref="BI968:BI1006" si="691">IF(X968=0," ",X968)</f>
        <v xml:space="preserve"> </v>
      </c>
      <c r="BJ968" t="str">
        <f t="shared" ref="BJ968:BJ1006" si="692">IF(Z968&lt;0,SUBSTITUTE(TEXT(Z968,"000000000000,00"),",",""),SUBSTITUTE(TEXT(Z968,"0000000000000,00"),",",""))</f>
        <v>000000000000000</v>
      </c>
      <c r="BK968" t="str">
        <f t="shared" ref="BK968:BK1006" si="693">IF(AA968="","",TEXT(AA968,"yyyymmdd"))</f>
        <v/>
      </c>
      <c r="BL968" t="str">
        <f t="shared" ref="BL968:BL1006" si="694">IF(OR(AC968="",AC968=0),"",IF(AC968&lt;0,SUBSTITUTE(TEXT(AC968,"000000000000,00"),",",""),SUBSTITUTE(TEXT(AC968,"0000000000000,00"),",","")))</f>
        <v/>
      </c>
      <c r="BM968" t="str">
        <f t="shared" ref="BM968:BM1006" si="695">IF(OR(AE968="",AE968=0),"",TEXT(AE968,"0000"))</f>
        <v/>
      </c>
      <c r="BN968" t="str">
        <f t="shared" ref="BN968:BN1006" si="696">IF(OR(AF968="",AF968=0),"",IF(AF968&lt;0,SUBSTITUTE(TEXT(AF968,"000000000000,00"),",",""),SUBSTITUTE(TEXT(AF968,"0000000000000,00"),",","")))</f>
        <v/>
      </c>
      <c r="BO968" t="str">
        <f t="shared" ref="BO968:BO1006" si="697">IF(OR(AG968="",AG968=0),"",IF(AG968&lt;0,SUBSTITUTE(TEXT(AG968,"000000000000,00"),",",""),SUBSTITUTE(TEXT(AG968,"0000000000000,00"),",","")))</f>
        <v/>
      </c>
      <c r="BP968" t="str">
        <f t="shared" ref="BP968:BP1006" si="698">IF(OR(AI968="",AI968=0),"",TEXT(AI968,"0000"))</f>
        <v/>
      </c>
      <c r="BQ968" t="str">
        <f t="shared" ref="BQ968:BQ1006" si="699">IF(OR(AJ968="",AJ968=0),"",IF(AJ968&lt;0,SUBSTITUTE(TEXT(AJ968,"000000000000,00"),",",""),SUBSTITUTE(TEXT(AJ968,"0000000000000,00"),",","")))</f>
        <v/>
      </c>
      <c r="BR968" t="str">
        <f t="shared" ref="BR968:BR1006" si="700">IF(B968="","",AP968&amp;AQ968&amp;AR968&amp;AS968&amp;AT968&amp;AU968&amp;AV968&amp;AW968&amp;AX968&amp;AY968&amp;AZ968&amp;BA968&amp;BB968&amp;BC968&amp;BD968&amp;BE968&amp;BF968&amp;BG968&amp;BH968&amp;BI968&amp;BJ968&amp;BK968)</f>
        <v/>
      </c>
      <c r="BS968" s="22" t="str">
        <f ca="1">IF(BT968="","",MAX($BS$5:INDIRECT(ADDRESS(ROW()-1,COLUMN())))+1)</f>
        <v/>
      </c>
      <c r="BT968" s="22" t="str">
        <f t="shared" ref="BT968:BT1006" si="701">IF(BL968="","",AQ968&amp;AR968&amp;AS968&amp;BL968&amp;BM968&amp;BN968)</f>
        <v/>
      </c>
      <c r="BU968" s="22" t="str">
        <f ca="1">IF(BV968="","",MAX($BU$5:INDIRECT(ADDRESS(ROW()-1,COLUMN())))+1)</f>
        <v/>
      </c>
      <c r="BV968" s="22" t="str">
        <f t="shared" ref="BV968:BV1006" si="702">IF(BO968="","",AQ968&amp;AR968&amp;AS968&amp;BO968&amp;BP968&amp;BQ968)</f>
        <v/>
      </c>
    </row>
    <row r="969" spans="2:74">
      <c r="B969" s="39"/>
      <c r="C969" s="3"/>
      <c r="D969" s="3" t="str">
        <f t="shared" si="663"/>
        <v/>
      </c>
      <c r="E969" s="40"/>
      <c r="F969" s="40"/>
      <c r="G969" s="40">
        <f t="shared" si="670"/>
        <v>0</v>
      </c>
      <c r="H969" s="3">
        <v>80</v>
      </c>
      <c r="I969" s="3" t="str">
        <f t="shared" si="664"/>
        <v>C U I T</v>
      </c>
      <c r="J969" s="33"/>
      <c r="K969" s="3"/>
      <c r="L969" s="41"/>
      <c r="M969" s="41"/>
      <c r="N969" s="41"/>
      <c r="O969" s="41"/>
      <c r="P969" s="41"/>
      <c r="Q969" s="41"/>
      <c r="R969" s="41"/>
      <c r="S969" s="41"/>
      <c r="T969" s="3" t="s">
        <v>645</v>
      </c>
      <c r="U969" s="3" t="str">
        <f t="shared" si="665"/>
        <v>PESOS ARGENTINOS</v>
      </c>
      <c r="V969" s="41">
        <v>1</v>
      </c>
      <c r="W969" s="41">
        <v>1</v>
      </c>
      <c r="X969" s="3">
        <v>0</v>
      </c>
      <c r="Y969" s="3" t="str">
        <f t="shared" si="666"/>
        <v>NO CORRESPONDE</v>
      </c>
      <c r="Z969" s="3"/>
      <c r="AA969" s="39" t="str">
        <f t="shared" si="671"/>
        <v/>
      </c>
      <c r="AC969" s="46"/>
      <c r="AD969" s="7"/>
      <c r="AE969" s="3" t="str">
        <f t="shared" si="667"/>
        <v/>
      </c>
      <c r="AF969" s="47">
        <f t="shared" ref="AF969:AF1006" si="703">ROUND(AC969*AD969/100,2)</f>
        <v>0</v>
      </c>
      <c r="AG969" s="46"/>
      <c r="AH969" s="7"/>
      <c r="AI969" s="3" t="str">
        <f t="shared" si="668"/>
        <v/>
      </c>
      <c r="AJ969" s="47">
        <f t="shared" ref="AJ969:AJ1006" si="704">ROUND(AG969*AH969/100,2)</f>
        <v>0</v>
      </c>
      <c r="AK969" s="53">
        <f t="shared" ref="AK969:AK1006" si="705">+AC969+AG969</f>
        <v>0</v>
      </c>
      <c r="AL969" s="53">
        <f t="shared" ref="AL969:AL1006" si="706">+AF969+AJ969</f>
        <v>0</v>
      </c>
      <c r="AN969" s="56">
        <f t="shared" si="669"/>
        <v>0</v>
      </c>
      <c r="AP969" t="str">
        <f t="shared" si="672"/>
        <v/>
      </c>
      <c r="AQ969" t="str">
        <f t="shared" si="673"/>
        <v/>
      </c>
      <c r="AR969" t="str">
        <f t="shared" si="674"/>
        <v/>
      </c>
      <c r="AS969" t="str">
        <f t="shared" si="675"/>
        <v/>
      </c>
      <c r="AT969" t="str">
        <f t="shared" si="676"/>
        <v/>
      </c>
      <c r="AU969" t="str">
        <f t="shared" si="677"/>
        <v>80</v>
      </c>
      <c r="AV969" t="str">
        <f t="shared" si="678"/>
        <v/>
      </c>
      <c r="AW969" t="str">
        <f t="shared" si="679"/>
        <v xml:space="preserve">                              </v>
      </c>
      <c r="AX969" t="str">
        <f t="shared" si="680"/>
        <v>000000000000000</v>
      </c>
      <c r="AY969" t="str">
        <f t="shared" si="681"/>
        <v>000000000000000</v>
      </c>
      <c r="AZ969" t="str">
        <f t="shared" si="682"/>
        <v>000000000000000</v>
      </c>
      <c r="BA969" t="str">
        <f t="shared" si="683"/>
        <v>000000000000000</v>
      </c>
      <c r="BB969" t="str">
        <f t="shared" si="684"/>
        <v>000000000000000</v>
      </c>
      <c r="BC969" t="str">
        <f t="shared" si="685"/>
        <v>000000000000000</v>
      </c>
      <c r="BD969" t="str">
        <f t="shared" si="686"/>
        <v>000000000000000</v>
      </c>
      <c r="BE969" t="str">
        <f t="shared" si="687"/>
        <v>000000000000000</v>
      </c>
      <c r="BF969" t="str">
        <f t="shared" si="688"/>
        <v>PES</v>
      </c>
      <c r="BG969" t="str">
        <f t="shared" si="689"/>
        <v>0001000000</v>
      </c>
      <c r="BH969">
        <f t="shared" si="690"/>
        <v>1</v>
      </c>
      <c r="BI969" t="str">
        <f t="shared" si="691"/>
        <v xml:space="preserve"> </v>
      </c>
      <c r="BJ969" t="str">
        <f t="shared" si="692"/>
        <v>000000000000000</v>
      </c>
      <c r="BK969" t="str">
        <f t="shared" si="693"/>
        <v/>
      </c>
      <c r="BL969" t="str">
        <f t="shared" si="694"/>
        <v/>
      </c>
      <c r="BM969" t="str">
        <f t="shared" si="695"/>
        <v/>
      </c>
      <c r="BN969" t="str">
        <f t="shared" si="696"/>
        <v/>
      </c>
      <c r="BO969" t="str">
        <f t="shared" si="697"/>
        <v/>
      </c>
      <c r="BP969" t="str">
        <f t="shared" si="698"/>
        <v/>
      </c>
      <c r="BQ969" t="str">
        <f t="shared" si="699"/>
        <v/>
      </c>
      <c r="BR969" t="str">
        <f t="shared" si="700"/>
        <v/>
      </c>
      <c r="BS969" s="22" t="str">
        <f ca="1">IF(BT969="","",MAX($BS$5:INDIRECT(ADDRESS(ROW()-1,COLUMN())))+1)</f>
        <v/>
      </c>
      <c r="BT969" s="22" t="str">
        <f t="shared" si="701"/>
        <v/>
      </c>
      <c r="BU969" s="22" t="str">
        <f ca="1">IF(BV969="","",MAX($BU$5:INDIRECT(ADDRESS(ROW()-1,COLUMN())))+1)</f>
        <v/>
      </c>
      <c r="BV969" s="22" t="str">
        <f t="shared" si="702"/>
        <v/>
      </c>
    </row>
    <row r="970" spans="2:74">
      <c r="B970" s="39"/>
      <c r="C970" s="3"/>
      <c r="D970" s="3" t="str">
        <f t="shared" si="663"/>
        <v/>
      </c>
      <c r="E970" s="40"/>
      <c r="F970" s="40"/>
      <c r="G970" s="40">
        <f t="shared" si="670"/>
        <v>0</v>
      </c>
      <c r="H970" s="3">
        <v>80</v>
      </c>
      <c r="I970" s="3" t="str">
        <f t="shared" si="664"/>
        <v>C U I T</v>
      </c>
      <c r="J970" s="33"/>
      <c r="K970" s="3"/>
      <c r="L970" s="41"/>
      <c r="M970" s="41"/>
      <c r="N970" s="41"/>
      <c r="O970" s="41"/>
      <c r="P970" s="41"/>
      <c r="Q970" s="41"/>
      <c r="R970" s="41"/>
      <c r="S970" s="41"/>
      <c r="T970" s="3" t="s">
        <v>645</v>
      </c>
      <c r="U970" s="3" t="str">
        <f t="shared" si="665"/>
        <v>PESOS ARGENTINOS</v>
      </c>
      <c r="V970" s="41">
        <v>1</v>
      </c>
      <c r="W970" s="41">
        <v>1</v>
      </c>
      <c r="X970" s="3">
        <v>0</v>
      </c>
      <c r="Y970" s="3" t="str">
        <f t="shared" si="666"/>
        <v>NO CORRESPONDE</v>
      </c>
      <c r="Z970" s="3"/>
      <c r="AA970" s="39" t="str">
        <f t="shared" si="671"/>
        <v/>
      </c>
      <c r="AC970" s="46"/>
      <c r="AD970" s="7"/>
      <c r="AE970" s="3" t="str">
        <f t="shared" si="667"/>
        <v/>
      </c>
      <c r="AF970" s="47">
        <f t="shared" si="703"/>
        <v>0</v>
      </c>
      <c r="AG970" s="46"/>
      <c r="AH970" s="7"/>
      <c r="AI970" s="3" t="str">
        <f t="shared" si="668"/>
        <v/>
      </c>
      <c r="AJ970" s="47">
        <f t="shared" si="704"/>
        <v>0</v>
      </c>
      <c r="AK970" s="53">
        <f t="shared" si="705"/>
        <v>0</v>
      </c>
      <c r="AL970" s="53">
        <f t="shared" si="706"/>
        <v>0</v>
      </c>
      <c r="AN970" s="56">
        <f t="shared" si="669"/>
        <v>0</v>
      </c>
      <c r="AP970" t="str">
        <f t="shared" si="672"/>
        <v/>
      </c>
      <c r="AQ970" t="str">
        <f t="shared" si="673"/>
        <v/>
      </c>
      <c r="AR970" t="str">
        <f t="shared" si="674"/>
        <v/>
      </c>
      <c r="AS970" t="str">
        <f t="shared" si="675"/>
        <v/>
      </c>
      <c r="AT970" t="str">
        <f t="shared" si="676"/>
        <v/>
      </c>
      <c r="AU970" t="str">
        <f t="shared" si="677"/>
        <v>80</v>
      </c>
      <c r="AV970" t="str">
        <f t="shared" si="678"/>
        <v/>
      </c>
      <c r="AW970" t="str">
        <f t="shared" si="679"/>
        <v xml:space="preserve">                              </v>
      </c>
      <c r="AX970" t="str">
        <f t="shared" si="680"/>
        <v>000000000000000</v>
      </c>
      <c r="AY970" t="str">
        <f t="shared" si="681"/>
        <v>000000000000000</v>
      </c>
      <c r="AZ970" t="str">
        <f t="shared" si="682"/>
        <v>000000000000000</v>
      </c>
      <c r="BA970" t="str">
        <f t="shared" si="683"/>
        <v>000000000000000</v>
      </c>
      <c r="BB970" t="str">
        <f t="shared" si="684"/>
        <v>000000000000000</v>
      </c>
      <c r="BC970" t="str">
        <f t="shared" si="685"/>
        <v>000000000000000</v>
      </c>
      <c r="BD970" t="str">
        <f t="shared" si="686"/>
        <v>000000000000000</v>
      </c>
      <c r="BE970" t="str">
        <f t="shared" si="687"/>
        <v>000000000000000</v>
      </c>
      <c r="BF970" t="str">
        <f t="shared" si="688"/>
        <v>PES</v>
      </c>
      <c r="BG970" t="str">
        <f t="shared" si="689"/>
        <v>0001000000</v>
      </c>
      <c r="BH970">
        <f t="shared" si="690"/>
        <v>1</v>
      </c>
      <c r="BI970" t="str">
        <f t="shared" si="691"/>
        <v xml:space="preserve"> </v>
      </c>
      <c r="BJ970" t="str">
        <f t="shared" si="692"/>
        <v>000000000000000</v>
      </c>
      <c r="BK970" t="str">
        <f t="shared" si="693"/>
        <v/>
      </c>
      <c r="BL970" t="str">
        <f t="shared" si="694"/>
        <v/>
      </c>
      <c r="BM970" t="str">
        <f t="shared" si="695"/>
        <v/>
      </c>
      <c r="BN970" t="str">
        <f t="shared" si="696"/>
        <v/>
      </c>
      <c r="BO970" t="str">
        <f t="shared" si="697"/>
        <v/>
      </c>
      <c r="BP970" t="str">
        <f t="shared" si="698"/>
        <v/>
      </c>
      <c r="BQ970" t="str">
        <f t="shared" si="699"/>
        <v/>
      </c>
      <c r="BR970" t="str">
        <f t="shared" si="700"/>
        <v/>
      </c>
      <c r="BS970" s="22" t="str">
        <f ca="1">IF(BT970="","",MAX($BS$5:INDIRECT(ADDRESS(ROW()-1,COLUMN())))+1)</f>
        <v/>
      </c>
      <c r="BT970" s="22" t="str">
        <f t="shared" si="701"/>
        <v/>
      </c>
      <c r="BU970" s="22" t="str">
        <f ca="1">IF(BV970="","",MAX($BU$5:INDIRECT(ADDRESS(ROW()-1,COLUMN())))+1)</f>
        <v/>
      </c>
      <c r="BV970" s="22" t="str">
        <f t="shared" si="702"/>
        <v/>
      </c>
    </row>
    <row r="971" spans="2:74">
      <c r="B971" s="39"/>
      <c r="C971" s="3"/>
      <c r="D971" s="3" t="str">
        <f t="shared" si="663"/>
        <v/>
      </c>
      <c r="E971" s="40"/>
      <c r="F971" s="40"/>
      <c r="G971" s="40">
        <f t="shared" si="670"/>
        <v>0</v>
      </c>
      <c r="H971" s="3">
        <v>80</v>
      </c>
      <c r="I971" s="3" t="str">
        <f t="shared" si="664"/>
        <v>C U I T</v>
      </c>
      <c r="J971" s="33"/>
      <c r="K971" s="3"/>
      <c r="L971" s="41"/>
      <c r="M971" s="41"/>
      <c r="N971" s="41"/>
      <c r="O971" s="41"/>
      <c r="P971" s="41"/>
      <c r="Q971" s="41"/>
      <c r="R971" s="41"/>
      <c r="S971" s="41"/>
      <c r="T971" s="3" t="s">
        <v>645</v>
      </c>
      <c r="U971" s="3" t="str">
        <f t="shared" si="665"/>
        <v>PESOS ARGENTINOS</v>
      </c>
      <c r="V971" s="41">
        <v>1</v>
      </c>
      <c r="W971" s="41">
        <v>1</v>
      </c>
      <c r="X971" s="3">
        <v>0</v>
      </c>
      <c r="Y971" s="3" t="str">
        <f t="shared" si="666"/>
        <v>NO CORRESPONDE</v>
      </c>
      <c r="Z971" s="3"/>
      <c r="AA971" s="39" t="str">
        <f t="shared" si="671"/>
        <v/>
      </c>
      <c r="AC971" s="46"/>
      <c r="AD971" s="7"/>
      <c r="AE971" s="3" t="str">
        <f t="shared" si="667"/>
        <v/>
      </c>
      <c r="AF971" s="47">
        <f t="shared" si="703"/>
        <v>0</v>
      </c>
      <c r="AG971" s="46"/>
      <c r="AH971" s="7"/>
      <c r="AI971" s="3" t="str">
        <f t="shared" si="668"/>
        <v/>
      </c>
      <c r="AJ971" s="47">
        <f t="shared" si="704"/>
        <v>0</v>
      </c>
      <c r="AK971" s="53">
        <f t="shared" si="705"/>
        <v>0</v>
      </c>
      <c r="AL971" s="53">
        <f t="shared" si="706"/>
        <v>0</v>
      </c>
      <c r="AN971" s="56">
        <f t="shared" si="669"/>
        <v>0</v>
      </c>
      <c r="AP971" t="str">
        <f t="shared" si="672"/>
        <v/>
      </c>
      <c r="AQ971" t="str">
        <f t="shared" si="673"/>
        <v/>
      </c>
      <c r="AR971" t="str">
        <f t="shared" si="674"/>
        <v/>
      </c>
      <c r="AS971" t="str">
        <f t="shared" si="675"/>
        <v/>
      </c>
      <c r="AT971" t="str">
        <f t="shared" si="676"/>
        <v/>
      </c>
      <c r="AU971" t="str">
        <f t="shared" si="677"/>
        <v>80</v>
      </c>
      <c r="AV971" t="str">
        <f t="shared" si="678"/>
        <v/>
      </c>
      <c r="AW971" t="str">
        <f t="shared" si="679"/>
        <v xml:space="preserve">                              </v>
      </c>
      <c r="AX971" t="str">
        <f t="shared" si="680"/>
        <v>000000000000000</v>
      </c>
      <c r="AY971" t="str">
        <f t="shared" si="681"/>
        <v>000000000000000</v>
      </c>
      <c r="AZ971" t="str">
        <f t="shared" si="682"/>
        <v>000000000000000</v>
      </c>
      <c r="BA971" t="str">
        <f t="shared" si="683"/>
        <v>000000000000000</v>
      </c>
      <c r="BB971" t="str">
        <f t="shared" si="684"/>
        <v>000000000000000</v>
      </c>
      <c r="BC971" t="str">
        <f t="shared" si="685"/>
        <v>000000000000000</v>
      </c>
      <c r="BD971" t="str">
        <f t="shared" si="686"/>
        <v>000000000000000</v>
      </c>
      <c r="BE971" t="str">
        <f t="shared" si="687"/>
        <v>000000000000000</v>
      </c>
      <c r="BF971" t="str">
        <f t="shared" si="688"/>
        <v>PES</v>
      </c>
      <c r="BG971" t="str">
        <f t="shared" si="689"/>
        <v>0001000000</v>
      </c>
      <c r="BH971">
        <f t="shared" si="690"/>
        <v>1</v>
      </c>
      <c r="BI971" t="str">
        <f t="shared" si="691"/>
        <v xml:space="preserve"> </v>
      </c>
      <c r="BJ971" t="str">
        <f t="shared" si="692"/>
        <v>000000000000000</v>
      </c>
      <c r="BK971" t="str">
        <f t="shared" si="693"/>
        <v/>
      </c>
      <c r="BL971" t="str">
        <f t="shared" si="694"/>
        <v/>
      </c>
      <c r="BM971" t="str">
        <f t="shared" si="695"/>
        <v/>
      </c>
      <c r="BN971" t="str">
        <f t="shared" si="696"/>
        <v/>
      </c>
      <c r="BO971" t="str">
        <f t="shared" si="697"/>
        <v/>
      </c>
      <c r="BP971" t="str">
        <f t="shared" si="698"/>
        <v/>
      </c>
      <c r="BQ971" t="str">
        <f t="shared" si="699"/>
        <v/>
      </c>
      <c r="BR971" t="str">
        <f t="shared" si="700"/>
        <v/>
      </c>
      <c r="BS971" s="22" t="str">
        <f ca="1">IF(BT971="","",MAX($BS$5:INDIRECT(ADDRESS(ROW()-1,COLUMN())))+1)</f>
        <v/>
      </c>
      <c r="BT971" s="22" t="str">
        <f t="shared" si="701"/>
        <v/>
      </c>
      <c r="BU971" s="22" t="str">
        <f ca="1">IF(BV971="","",MAX($BU$5:INDIRECT(ADDRESS(ROW()-1,COLUMN())))+1)</f>
        <v/>
      </c>
      <c r="BV971" s="22" t="str">
        <f t="shared" si="702"/>
        <v/>
      </c>
    </row>
    <row r="972" spans="2:74">
      <c r="B972" s="39"/>
      <c r="C972" s="3"/>
      <c r="D972" s="3" t="str">
        <f t="shared" si="663"/>
        <v/>
      </c>
      <c r="E972" s="40"/>
      <c r="F972" s="40"/>
      <c r="G972" s="40">
        <f t="shared" si="670"/>
        <v>0</v>
      </c>
      <c r="H972" s="3">
        <v>80</v>
      </c>
      <c r="I972" s="3" t="str">
        <f t="shared" si="664"/>
        <v>C U I T</v>
      </c>
      <c r="J972" s="33"/>
      <c r="K972" s="3"/>
      <c r="L972" s="41"/>
      <c r="M972" s="41"/>
      <c r="N972" s="41"/>
      <c r="O972" s="41"/>
      <c r="P972" s="41"/>
      <c r="Q972" s="41"/>
      <c r="R972" s="41"/>
      <c r="S972" s="41"/>
      <c r="T972" s="3" t="s">
        <v>645</v>
      </c>
      <c r="U972" s="3" t="str">
        <f t="shared" si="665"/>
        <v>PESOS ARGENTINOS</v>
      </c>
      <c r="V972" s="41">
        <v>1</v>
      </c>
      <c r="W972" s="41">
        <v>1</v>
      </c>
      <c r="X972" s="3">
        <v>0</v>
      </c>
      <c r="Y972" s="3" t="str">
        <f t="shared" si="666"/>
        <v>NO CORRESPONDE</v>
      </c>
      <c r="Z972" s="3"/>
      <c r="AA972" s="39" t="str">
        <f t="shared" si="671"/>
        <v/>
      </c>
      <c r="AC972" s="46"/>
      <c r="AD972" s="7"/>
      <c r="AE972" s="3" t="str">
        <f t="shared" si="667"/>
        <v/>
      </c>
      <c r="AF972" s="47">
        <f t="shared" si="703"/>
        <v>0</v>
      </c>
      <c r="AG972" s="46"/>
      <c r="AH972" s="7"/>
      <c r="AI972" s="3" t="str">
        <f t="shared" si="668"/>
        <v/>
      </c>
      <c r="AJ972" s="47">
        <f t="shared" si="704"/>
        <v>0</v>
      </c>
      <c r="AK972" s="53">
        <f t="shared" si="705"/>
        <v>0</v>
      </c>
      <c r="AL972" s="53">
        <f t="shared" si="706"/>
        <v>0</v>
      </c>
      <c r="AN972" s="56">
        <f t="shared" si="669"/>
        <v>0</v>
      </c>
      <c r="AP972" t="str">
        <f t="shared" si="672"/>
        <v/>
      </c>
      <c r="AQ972" t="str">
        <f t="shared" si="673"/>
        <v/>
      </c>
      <c r="AR972" t="str">
        <f t="shared" si="674"/>
        <v/>
      </c>
      <c r="AS972" t="str">
        <f t="shared" si="675"/>
        <v/>
      </c>
      <c r="AT972" t="str">
        <f t="shared" si="676"/>
        <v/>
      </c>
      <c r="AU972" t="str">
        <f t="shared" si="677"/>
        <v>80</v>
      </c>
      <c r="AV972" t="str">
        <f t="shared" si="678"/>
        <v/>
      </c>
      <c r="AW972" t="str">
        <f t="shared" si="679"/>
        <v xml:space="preserve">                              </v>
      </c>
      <c r="AX972" t="str">
        <f t="shared" si="680"/>
        <v>000000000000000</v>
      </c>
      <c r="AY972" t="str">
        <f t="shared" si="681"/>
        <v>000000000000000</v>
      </c>
      <c r="AZ972" t="str">
        <f t="shared" si="682"/>
        <v>000000000000000</v>
      </c>
      <c r="BA972" t="str">
        <f t="shared" si="683"/>
        <v>000000000000000</v>
      </c>
      <c r="BB972" t="str">
        <f t="shared" si="684"/>
        <v>000000000000000</v>
      </c>
      <c r="BC972" t="str">
        <f t="shared" si="685"/>
        <v>000000000000000</v>
      </c>
      <c r="BD972" t="str">
        <f t="shared" si="686"/>
        <v>000000000000000</v>
      </c>
      <c r="BE972" t="str">
        <f t="shared" si="687"/>
        <v>000000000000000</v>
      </c>
      <c r="BF972" t="str">
        <f t="shared" si="688"/>
        <v>PES</v>
      </c>
      <c r="BG972" t="str">
        <f t="shared" si="689"/>
        <v>0001000000</v>
      </c>
      <c r="BH972">
        <f t="shared" si="690"/>
        <v>1</v>
      </c>
      <c r="BI972" t="str">
        <f t="shared" si="691"/>
        <v xml:space="preserve"> </v>
      </c>
      <c r="BJ972" t="str">
        <f t="shared" si="692"/>
        <v>000000000000000</v>
      </c>
      <c r="BK972" t="str">
        <f t="shared" si="693"/>
        <v/>
      </c>
      <c r="BL972" t="str">
        <f t="shared" si="694"/>
        <v/>
      </c>
      <c r="BM972" t="str">
        <f t="shared" si="695"/>
        <v/>
      </c>
      <c r="BN972" t="str">
        <f t="shared" si="696"/>
        <v/>
      </c>
      <c r="BO972" t="str">
        <f t="shared" si="697"/>
        <v/>
      </c>
      <c r="BP972" t="str">
        <f t="shared" si="698"/>
        <v/>
      </c>
      <c r="BQ972" t="str">
        <f t="shared" si="699"/>
        <v/>
      </c>
      <c r="BR972" t="str">
        <f t="shared" si="700"/>
        <v/>
      </c>
      <c r="BS972" s="22" t="str">
        <f ca="1">IF(BT972="","",MAX($BS$5:INDIRECT(ADDRESS(ROW()-1,COLUMN())))+1)</f>
        <v/>
      </c>
      <c r="BT972" s="22" t="str">
        <f t="shared" si="701"/>
        <v/>
      </c>
      <c r="BU972" s="22" t="str">
        <f ca="1">IF(BV972="","",MAX($BU$5:INDIRECT(ADDRESS(ROW()-1,COLUMN())))+1)</f>
        <v/>
      </c>
      <c r="BV972" s="22" t="str">
        <f t="shared" si="702"/>
        <v/>
      </c>
    </row>
    <row r="973" spans="2:74">
      <c r="B973" s="39"/>
      <c r="C973" s="3"/>
      <c r="D973" s="3" t="str">
        <f t="shared" si="663"/>
        <v/>
      </c>
      <c r="E973" s="40"/>
      <c r="F973" s="40"/>
      <c r="G973" s="40">
        <f t="shared" si="670"/>
        <v>0</v>
      </c>
      <c r="H973" s="3">
        <v>80</v>
      </c>
      <c r="I973" s="3" t="str">
        <f t="shared" si="664"/>
        <v>C U I T</v>
      </c>
      <c r="J973" s="33"/>
      <c r="K973" s="3"/>
      <c r="L973" s="41"/>
      <c r="M973" s="41"/>
      <c r="N973" s="41"/>
      <c r="O973" s="41"/>
      <c r="P973" s="41"/>
      <c r="Q973" s="41"/>
      <c r="R973" s="41"/>
      <c r="S973" s="41"/>
      <c r="T973" s="3" t="s">
        <v>645</v>
      </c>
      <c r="U973" s="3" t="str">
        <f t="shared" si="665"/>
        <v>PESOS ARGENTINOS</v>
      </c>
      <c r="V973" s="41">
        <v>1</v>
      </c>
      <c r="W973" s="41">
        <v>1</v>
      </c>
      <c r="X973" s="3">
        <v>0</v>
      </c>
      <c r="Y973" s="3" t="str">
        <f t="shared" si="666"/>
        <v>NO CORRESPONDE</v>
      </c>
      <c r="Z973" s="3"/>
      <c r="AA973" s="39" t="str">
        <f t="shared" si="671"/>
        <v/>
      </c>
      <c r="AC973" s="46"/>
      <c r="AD973" s="7"/>
      <c r="AE973" s="3" t="str">
        <f t="shared" si="667"/>
        <v/>
      </c>
      <c r="AF973" s="47">
        <f t="shared" si="703"/>
        <v>0</v>
      </c>
      <c r="AG973" s="46"/>
      <c r="AH973" s="7"/>
      <c r="AI973" s="3" t="str">
        <f t="shared" si="668"/>
        <v/>
      </c>
      <c r="AJ973" s="47">
        <f t="shared" si="704"/>
        <v>0</v>
      </c>
      <c r="AK973" s="53">
        <f t="shared" si="705"/>
        <v>0</v>
      </c>
      <c r="AL973" s="53">
        <f t="shared" si="706"/>
        <v>0</v>
      </c>
      <c r="AN973" s="56">
        <f t="shared" si="669"/>
        <v>0</v>
      </c>
      <c r="AP973" t="str">
        <f t="shared" si="672"/>
        <v/>
      </c>
      <c r="AQ973" t="str">
        <f t="shared" si="673"/>
        <v/>
      </c>
      <c r="AR973" t="str">
        <f t="shared" si="674"/>
        <v/>
      </c>
      <c r="AS973" t="str">
        <f t="shared" si="675"/>
        <v/>
      </c>
      <c r="AT973" t="str">
        <f t="shared" si="676"/>
        <v/>
      </c>
      <c r="AU973" t="str">
        <f t="shared" si="677"/>
        <v>80</v>
      </c>
      <c r="AV973" t="str">
        <f t="shared" si="678"/>
        <v/>
      </c>
      <c r="AW973" t="str">
        <f t="shared" si="679"/>
        <v xml:space="preserve">                              </v>
      </c>
      <c r="AX973" t="str">
        <f t="shared" si="680"/>
        <v>000000000000000</v>
      </c>
      <c r="AY973" t="str">
        <f t="shared" si="681"/>
        <v>000000000000000</v>
      </c>
      <c r="AZ973" t="str">
        <f t="shared" si="682"/>
        <v>000000000000000</v>
      </c>
      <c r="BA973" t="str">
        <f t="shared" si="683"/>
        <v>000000000000000</v>
      </c>
      <c r="BB973" t="str">
        <f t="shared" si="684"/>
        <v>000000000000000</v>
      </c>
      <c r="BC973" t="str">
        <f t="shared" si="685"/>
        <v>000000000000000</v>
      </c>
      <c r="BD973" t="str">
        <f t="shared" si="686"/>
        <v>000000000000000</v>
      </c>
      <c r="BE973" t="str">
        <f t="shared" si="687"/>
        <v>000000000000000</v>
      </c>
      <c r="BF973" t="str">
        <f t="shared" si="688"/>
        <v>PES</v>
      </c>
      <c r="BG973" t="str">
        <f t="shared" si="689"/>
        <v>0001000000</v>
      </c>
      <c r="BH973">
        <f t="shared" si="690"/>
        <v>1</v>
      </c>
      <c r="BI973" t="str">
        <f t="shared" si="691"/>
        <v xml:space="preserve"> </v>
      </c>
      <c r="BJ973" t="str">
        <f t="shared" si="692"/>
        <v>000000000000000</v>
      </c>
      <c r="BK973" t="str">
        <f t="shared" si="693"/>
        <v/>
      </c>
      <c r="BL973" t="str">
        <f t="shared" si="694"/>
        <v/>
      </c>
      <c r="BM973" t="str">
        <f t="shared" si="695"/>
        <v/>
      </c>
      <c r="BN973" t="str">
        <f t="shared" si="696"/>
        <v/>
      </c>
      <c r="BO973" t="str">
        <f t="shared" si="697"/>
        <v/>
      </c>
      <c r="BP973" t="str">
        <f t="shared" si="698"/>
        <v/>
      </c>
      <c r="BQ973" t="str">
        <f t="shared" si="699"/>
        <v/>
      </c>
      <c r="BR973" t="str">
        <f t="shared" si="700"/>
        <v/>
      </c>
      <c r="BS973" s="22" t="str">
        <f ca="1">IF(BT973="","",MAX($BS$5:INDIRECT(ADDRESS(ROW()-1,COLUMN())))+1)</f>
        <v/>
      </c>
      <c r="BT973" s="22" t="str">
        <f t="shared" si="701"/>
        <v/>
      </c>
      <c r="BU973" s="22" t="str">
        <f ca="1">IF(BV973="","",MAX($BU$5:INDIRECT(ADDRESS(ROW()-1,COLUMN())))+1)</f>
        <v/>
      </c>
      <c r="BV973" s="22" t="str">
        <f t="shared" si="702"/>
        <v/>
      </c>
    </row>
    <row r="974" spans="2:74">
      <c r="B974" s="39"/>
      <c r="C974" s="3"/>
      <c r="D974" s="3" t="str">
        <f t="shared" si="663"/>
        <v/>
      </c>
      <c r="E974" s="40"/>
      <c r="F974" s="40"/>
      <c r="G974" s="40">
        <f t="shared" si="670"/>
        <v>0</v>
      </c>
      <c r="H974" s="3">
        <v>80</v>
      </c>
      <c r="I974" s="3" t="str">
        <f t="shared" si="664"/>
        <v>C U I T</v>
      </c>
      <c r="J974" s="33"/>
      <c r="K974" s="3"/>
      <c r="L974" s="41"/>
      <c r="M974" s="41"/>
      <c r="N974" s="41"/>
      <c r="O974" s="41"/>
      <c r="P974" s="41"/>
      <c r="Q974" s="41"/>
      <c r="R974" s="41"/>
      <c r="S974" s="41"/>
      <c r="T974" s="3" t="s">
        <v>645</v>
      </c>
      <c r="U974" s="3" t="str">
        <f t="shared" si="665"/>
        <v>PESOS ARGENTINOS</v>
      </c>
      <c r="V974" s="41">
        <v>1</v>
      </c>
      <c r="W974" s="41">
        <v>1</v>
      </c>
      <c r="X974" s="3">
        <v>0</v>
      </c>
      <c r="Y974" s="3" t="str">
        <f t="shared" si="666"/>
        <v>NO CORRESPONDE</v>
      </c>
      <c r="Z974" s="3"/>
      <c r="AA974" s="39" t="str">
        <f t="shared" si="671"/>
        <v/>
      </c>
      <c r="AC974" s="46"/>
      <c r="AD974" s="7"/>
      <c r="AE974" s="3" t="str">
        <f t="shared" si="667"/>
        <v/>
      </c>
      <c r="AF974" s="47">
        <f t="shared" si="703"/>
        <v>0</v>
      </c>
      <c r="AG974" s="46"/>
      <c r="AH974" s="7"/>
      <c r="AI974" s="3" t="str">
        <f t="shared" si="668"/>
        <v/>
      </c>
      <c r="AJ974" s="47">
        <f t="shared" si="704"/>
        <v>0</v>
      </c>
      <c r="AK974" s="53">
        <f t="shared" si="705"/>
        <v>0</v>
      </c>
      <c r="AL974" s="53">
        <f t="shared" si="706"/>
        <v>0</v>
      </c>
      <c r="AN974" s="56">
        <f t="shared" si="669"/>
        <v>0</v>
      </c>
      <c r="AP974" t="str">
        <f t="shared" si="672"/>
        <v/>
      </c>
      <c r="AQ974" t="str">
        <f t="shared" si="673"/>
        <v/>
      </c>
      <c r="AR974" t="str">
        <f t="shared" si="674"/>
        <v/>
      </c>
      <c r="AS974" t="str">
        <f t="shared" si="675"/>
        <v/>
      </c>
      <c r="AT974" t="str">
        <f t="shared" si="676"/>
        <v/>
      </c>
      <c r="AU974" t="str">
        <f t="shared" si="677"/>
        <v>80</v>
      </c>
      <c r="AV974" t="str">
        <f t="shared" si="678"/>
        <v/>
      </c>
      <c r="AW974" t="str">
        <f t="shared" si="679"/>
        <v xml:space="preserve">                              </v>
      </c>
      <c r="AX974" t="str">
        <f t="shared" si="680"/>
        <v>000000000000000</v>
      </c>
      <c r="AY974" t="str">
        <f t="shared" si="681"/>
        <v>000000000000000</v>
      </c>
      <c r="AZ974" t="str">
        <f t="shared" si="682"/>
        <v>000000000000000</v>
      </c>
      <c r="BA974" t="str">
        <f t="shared" si="683"/>
        <v>000000000000000</v>
      </c>
      <c r="BB974" t="str">
        <f t="shared" si="684"/>
        <v>000000000000000</v>
      </c>
      <c r="BC974" t="str">
        <f t="shared" si="685"/>
        <v>000000000000000</v>
      </c>
      <c r="BD974" t="str">
        <f t="shared" si="686"/>
        <v>000000000000000</v>
      </c>
      <c r="BE974" t="str">
        <f t="shared" si="687"/>
        <v>000000000000000</v>
      </c>
      <c r="BF974" t="str">
        <f t="shared" si="688"/>
        <v>PES</v>
      </c>
      <c r="BG974" t="str">
        <f t="shared" si="689"/>
        <v>0001000000</v>
      </c>
      <c r="BH974">
        <f t="shared" si="690"/>
        <v>1</v>
      </c>
      <c r="BI974" t="str">
        <f t="shared" si="691"/>
        <v xml:space="preserve"> </v>
      </c>
      <c r="BJ974" t="str">
        <f t="shared" si="692"/>
        <v>000000000000000</v>
      </c>
      <c r="BK974" t="str">
        <f t="shared" si="693"/>
        <v/>
      </c>
      <c r="BL974" t="str">
        <f t="shared" si="694"/>
        <v/>
      </c>
      <c r="BM974" t="str">
        <f t="shared" si="695"/>
        <v/>
      </c>
      <c r="BN974" t="str">
        <f t="shared" si="696"/>
        <v/>
      </c>
      <c r="BO974" t="str">
        <f t="shared" si="697"/>
        <v/>
      </c>
      <c r="BP974" t="str">
        <f t="shared" si="698"/>
        <v/>
      </c>
      <c r="BQ974" t="str">
        <f t="shared" si="699"/>
        <v/>
      </c>
      <c r="BR974" t="str">
        <f t="shared" si="700"/>
        <v/>
      </c>
      <c r="BS974" s="22" t="str">
        <f ca="1">IF(BT974="","",MAX($BS$5:INDIRECT(ADDRESS(ROW()-1,COLUMN())))+1)</f>
        <v/>
      </c>
      <c r="BT974" s="22" t="str">
        <f t="shared" si="701"/>
        <v/>
      </c>
      <c r="BU974" s="22" t="str">
        <f ca="1">IF(BV974="","",MAX($BU$5:INDIRECT(ADDRESS(ROW()-1,COLUMN())))+1)</f>
        <v/>
      </c>
      <c r="BV974" s="22" t="str">
        <f t="shared" si="702"/>
        <v/>
      </c>
    </row>
    <row r="975" spans="2:74">
      <c r="B975" s="39"/>
      <c r="C975" s="3"/>
      <c r="D975" s="3" t="str">
        <f t="shared" si="663"/>
        <v/>
      </c>
      <c r="E975" s="40"/>
      <c r="F975" s="40"/>
      <c r="G975" s="40">
        <f t="shared" si="670"/>
        <v>0</v>
      </c>
      <c r="H975" s="3">
        <v>80</v>
      </c>
      <c r="I975" s="3" t="str">
        <f t="shared" si="664"/>
        <v>C U I T</v>
      </c>
      <c r="J975" s="33"/>
      <c r="K975" s="3"/>
      <c r="L975" s="41"/>
      <c r="M975" s="41"/>
      <c r="N975" s="41"/>
      <c r="O975" s="41"/>
      <c r="P975" s="41"/>
      <c r="Q975" s="41"/>
      <c r="R975" s="41"/>
      <c r="S975" s="41"/>
      <c r="T975" s="3" t="s">
        <v>645</v>
      </c>
      <c r="U975" s="3" t="str">
        <f t="shared" si="665"/>
        <v>PESOS ARGENTINOS</v>
      </c>
      <c r="V975" s="41">
        <v>1</v>
      </c>
      <c r="W975" s="41">
        <v>1</v>
      </c>
      <c r="X975" s="3">
        <v>0</v>
      </c>
      <c r="Y975" s="3" t="str">
        <f t="shared" si="666"/>
        <v>NO CORRESPONDE</v>
      </c>
      <c r="Z975" s="3"/>
      <c r="AA975" s="39" t="str">
        <f t="shared" si="671"/>
        <v/>
      </c>
      <c r="AC975" s="46"/>
      <c r="AD975" s="7"/>
      <c r="AE975" s="3" t="str">
        <f t="shared" si="667"/>
        <v/>
      </c>
      <c r="AF975" s="47">
        <f t="shared" si="703"/>
        <v>0</v>
      </c>
      <c r="AG975" s="46"/>
      <c r="AH975" s="7"/>
      <c r="AI975" s="3" t="str">
        <f t="shared" si="668"/>
        <v/>
      </c>
      <c r="AJ975" s="47">
        <f t="shared" si="704"/>
        <v>0</v>
      </c>
      <c r="AK975" s="53">
        <f t="shared" si="705"/>
        <v>0</v>
      </c>
      <c r="AL975" s="53">
        <f t="shared" si="706"/>
        <v>0</v>
      </c>
      <c r="AN975" s="56">
        <f t="shared" si="669"/>
        <v>0</v>
      </c>
      <c r="AP975" t="str">
        <f t="shared" si="672"/>
        <v/>
      </c>
      <c r="AQ975" t="str">
        <f t="shared" si="673"/>
        <v/>
      </c>
      <c r="AR975" t="str">
        <f t="shared" si="674"/>
        <v/>
      </c>
      <c r="AS975" t="str">
        <f t="shared" si="675"/>
        <v/>
      </c>
      <c r="AT975" t="str">
        <f t="shared" si="676"/>
        <v/>
      </c>
      <c r="AU975" t="str">
        <f t="shared" si="677"/>
        <v>80</v>
      </c>
      <c r="AV975" t="str">
        <f t="shared" si="678"/>
        <v/>
      </c>
      <c r="AW975" t="str">
        <f t="shared" si="679"/>
        <v xml:space="preserve">                              </v>
      </c>
      <c r="AX975" t="str">
        <f t="shared" si="680"/>
        <v>000000000000000</v>
      </c>
      <c r="AY975" t="str">
        <f t="shared" si="681"/>
        <v>000000000000000</v>
      </c>
      <c r="AZ975" t="str">
        <f t="shared" si="682"/>
        <v>000000000000000</v>
      </c>
      <c r="BA975" t="str">
        <f t="shared" si="683"/>
        <v>000000000000000</v>
      </c>
      <c r="BB975" t="str">
        <f t="shared" si="684"/>
        <v>000000000000000</v>
      </c>
      <c r="BC975" t="str">
        <f t="shared" si="685"/>
        <v>000000000000000</v>
      </c>
      <c r="BD975" t="str">
        <f t="shared" si="686"/>
        <v>000000000000000</v>
      </c>
      <c r="BE975" t="str">
        <f t="shared" si="687"/>
        <v>000000000000000</v>
      </c>
      <c r="BF975" t="str">
        <f t="shared" si="688"/>
        <v>PES</v>
      </c>
      <c r="BG975" t="str">
        <f t="shared" si="689"/>
        <v>0001000000</v>
      </c>
      <c r="BH975">
        <f t="shared" si="690"/>
        <v>1</v>
      </c>
      <c r="BI975" t="str">
        <f t="shared" si="691"/>
        <v xml:space="preserve"> </v>
      </c>
      <c r="BJ975" t="str">
        <f t="shared" si="692"/>
        <v>000000000000000</v>
      </c>
      <c r="BK975" t="str">
        <f t="shared" si="693"/>
        <v/>
      </c>
      <c r="BL975" t="str">
        <f t="shared" si="694"/>
        <v/>
      </c>
      <c r="BM975" t="str">
        <f t="shared" si="695"/>
        <v/>
      </c>
      <c r="BN975" t="str">
        <f t="shared" si="696"/>
        <v/>
      </c>
      <c r="BO975" t="str">
        <f t="shared" si="697"/>
        <v/>
      </c>
      <c r="BP975" t="str">
        <f t="shared" si="698"/>
        <v/>
      </c>
      <c r="BQ975" t="str">
        <f t="shared" si="699"/>
        <v/>
      </c>
      <c r="BR975" t="str">
        <f t="shared" si="700"/>
        <v/>
      </c>
      <c r="BS975" s="22" t="str">
        <f ca="1">IF(BT975="","",MAX($BS$5:INDIRECT(ADDRESS(ROW()-1,COLUMN())))+1)</f>
        <v/>
      </c>
      <c r="BT975" s="22" t="str">
        <f t="shared" si="701"/>
        <v/>
      </c>
      <c r="BU975" s="22" t="str">
        <f ca="1">IF(BV975="","",MAX($BU$5:INDIRECT(ADDRESS(ROW()-1,COLUMN())))+1)</f>
        <v/>
      </c>
      <c r="BV975" s="22" t="str">
        <f t="shared" si="702"/>
        <v/>
      </c>
    </row>
    <row r="976" spans="2:74">
      <c r="B976" s="39"/>
      <c r="C976" s="3"/>
      <c r="D976" s="3" t="str">
        <f t="shared" si="663"/>
        <v/>
      </c>
      <c r="E976" s="40"/>
      <c r="F976" s="40"/>
      <c r="G976" s="40">
        <f t="shared" si="670"/>
        <v>0</v>
      </c>
      <c r="H976" s="3">
        <v>80</v>
      </c>
      <c r="I976" s="3" t="str">
        <f t="shared" si="664"/>
        <v>C U I T</v>
      </c>
      <c r="J976" s="33"/>
      <c r="K976" s="3"/>
      <c r="L976" s="41"/>
      <c r="M976" s="41"/>
      <c r="N976" s="41"/>
      <c r="O976" s="41"/>
      <c r="P976" s="41"/>
      <c r="Q976" s="41"/>
      <c r="R976" s="41"/>
      <c r="S976" s="41"/>
      <c r="T976" s="3" t="s">
        <v>645</v>
      </c>
      <c r="U976" s="3" t="str">
        <f t="shared" si="665"/>
        <v>PESOS ARGENTINOS</v>
      </c>
      <c r="V976" s="41">
        <v>1</v>
      </c>
      <c r="W976" s="41">
        <v>1</v>
      </c>
      <c r="X976" s="3">
        <v>0</v>
      </c>
      <c r="Y976" s="3" t="str">
        <f t="shared" si="666"/>
        <v>NO CORRESPONDE</v>
      </c>
      <c r="Z976" s="3"/>
      <c r="AA976" s="39" t="str">
        <f t="shared" si="671"/>
        <v/>
      </c>
      <c r="AC976" s="46"/>
      <c r="AD976" s="7"/>
      <c r="AE976" s="3" t="str">
        <f t="shared" si="667"/>
        <v/>
      </c>
      <c r="AF976" s="47">
        <f t="shared" si="703"/>
        <v>0</v>
      </c>
      <c r="AG976" s="46"/>
      <c r="AH976" s="7"/>
      <c r="AI976" s="3" t="str">
        <f t="shared" si="668"/>
        <v/>
      </c>
      <c r="AJ976" s="47">
        <f t="shared" si="704"/>
        <v>0</v>
      </c>
      <c r="AK976" s="53">
        <f t="shared" si="705"/>
        <v>0</v>
      </c>
      <c r="AL976" s="53">
        <f t="shared" si="706"/>
        <v>0</v>
      </c>
      <c r="AN976" s="56">
        <f t="shared" si="669"/>
        <v>0</v>
      </c>
      <c r="AP976" t="str">
        <f t="shared" si="672"/>
        <v/>
      </c>
      <c r="AQ976" t="str">
        <f t="shared" si="673"/>
        <v/>
      </c>
      <c r="AR976" t="str">
        <f t="shared" si="674"/>
        <v/>
      </c>
      <c r="AS976" t="str">
        <f t="shared" si="675"/>
        <v/>
      </c>
      <c r="AT976" t="str">
        <f t="shared" si="676"/>
        <v/>
      </c>
      <c r="AU976" t="str">
        <f t="shared" si="677"/>
        <v>80</v>
      </c>
      <c r="AV976" t="str">
        <f t="shared" si="678"/>
        <v/>
      </c>
      <c r="AW976" t="str">
        <f t="shared" si="679"/>
        <v xml:space="preserve">                              </v>
      </c>
      <c r="AX976" t="str">
        <f t="shared" si="680"/>
        <v>000000000000000</v>
      </c>
      <c r="AY976" t="str">
        <f t="shared" si="681"/>
        <v>000000000000000</v>
      </c>
      <c r="AZ976" t="str">
        <f t="shared" si="682"/>
        <v>000000000000000</v>
      </c>
      <c r="BA976" t="str">
        <f t="shared" si="683"/>
        <v>000000000000000</v>
      </c>
      <c r="BB976" t="str">
        <f t="shared" si="684"/>
        <v>000000000000000</v>
      </c>
      <c r="BC976" t="str">
        <f t="shared" si="685"/>
        <v>000000000000000</v>
      </c>
      <c r="BD976" t="str">
        <f t="shared" si="686"/>
        <v>000000000000000</v>
      </c>
      <c r="BE976" t="str">
        <f t="shared" si="687"/>
        <v>000000000000000</v>
      </c>
      <c r="BF976" t="str">
        <f t="shared" si="688"/>
        <v>PES</v>
      </c>
      <c r="BG976" t="str">
        <f t="shared" si="689"/>
        <v>0001000000</v>
      </c>
      <c r="BH976">
        <f t="shared" si="690"/>
        <v>1</v>
      </c>
      <c r="BI976" t="str">
        <f t="shared" si="691"/>
        <v xml:space="preserve"> </v>
      </c>
      <c r="BJ976" t="str">
        <f t="shared" si="692"/>
        <v>000000000000000</v>
      </c>
      <c r="BK976" t="str">
        <f t="shared" si="693"/>
        <v/>
      </c>
      <c r="BL976" t="str">
        <f t="shared" si="694"/>
        <v/>
      </c>
      <c r="BM976" t="str">
        <f t="shared" si="695"/>
        <v/>
      </c>
      <c r="BN976" t="str">
        <f t="shared" si="696"/>
        <v/>
      </c>
      <c r="BO976" t="str">
        <f t="shared" si="697"/>
        <v/>
      </c>
      <c r="BP976" t="str">
        <f t="shared" si="698"/>
        <v/>
      </c>
      <c r="BQ976" t="str">
        <f t="shared" si="699"/>
        <v/>
      </c>
      <c r="BR976" t="str">
        <f t="shared" si="700"/>
        <v/>
      </c>
      <c r="BS976" s="22" t="str">
        <f ca="1">IF(BT976="","",MAX($BS$5:INDIRECT(ADDRESS(ROW()-1,COLUMN())))+1)</f>
        <v/>
      </c>
      <c r="BT976" s="22" t="str">
        <f t="shared" si="701"/>
        <v/>
      </c>
      <c r="BU976" s="22" t="str">
        <f ca="1">IF(BV976="","",MAX($BU$5:INDIRECT(ADDRESS(ROW()-1,COLUMN())))+1)</f>
        <v/>
      </c>
      <c r="BV976" s="22" t="str">
        <f t="shared" si="702"/>
        <v/>
      </c>
    </row>
    <row r="977" spans="2:74">
      <c r="B977" s="39"/>
      <c r="C977" s="3"/>
      <c r="D977" s="3" t="str">
        <f t="shared" si="663"/>
        <v/>
      </c>
      <c r="E977" s="40"/>
      <c r="F977" s="40"/>
      <c r="G977" s="40">
        <f t="shared" si="670"/>
        <v>0</v>
      </c>
      <c r="H977" s="3">
        <v>80</v>
      </c>
      <c r="I977" s="3" t="str">
        <f t="shared" si="664"/>
        <v>C U I T</v>
      </c>
      <c r="J977" s="33"/>
      <c r="K977" s="3"/>
      <c r="L977" s="41"/>
      <c r="M977" s="41"/>
      <c r="N977" s="41"/>
      <c r="O977" s="41"/>
      <c r="P977" s="41"/>
      <c r="Q977" s="41"/>
      <c r="R977" s="41"/>
      <c r="S977" s="41"/>
      <c r="T977" s="3" t="s">
        <v>645</v>
      </c>
      <c r="U977" s="3" t="str">
        <f t="shared" si="665"/>
        <v>PESOS ARGENTINOS</v>
      </c>
      <c r="V977" s="41">
        <v>1</v>
      </c>
      <c r="W977" s="41">
        <v>1</v>
      </c>
      <c r="X977" s="3">
        <v>0</v>
      </c>
      <c r="Y977" s="3" t="str">
        <f t="shared" si="666"/>
        <v>NO CORRESPONDE</v>
      </c>
      <c r="Z977" s="3"/>
      <c r="AA977" s="39" t="str">
        <f t="shared" si="671"/>
        <v/>
      </c>
      <c r="AC977" s="46"/>
      <c r="AD977" s="7"/>
      <c r="AE977" s="3" t="str">
        <f t="shared" si="667"/>
        <v/>
      </c>
      <c r="AF977" s="47">
        <f t="shared" si="703"/>
        <v>0</v>
      </c>
      <c r="AG977" s="46"/>
      <c r="AH977" s="7"/>
      <c r="AI977" s="3" t="str">
        <f t="shared" si="668"/>
        <v/>
      </c>
      <c r="AJ977" s="47">
        <f t="shared" si="704"/>
        <v>0</v>
      </c>
      <c r="AK977" s="53">
        <f t="shared" si="705"/>
        <v>0</v>
      </c>
      <c r="AL977" s="53">
        <f t="shared" si="706"/>
        <v>0</v>
      </c>
      <c r="AN977" s="56">
        <f t="shared" si="669"/>
        <v>0</v>
      </c>
      <c r="AP977" t="str">
        <f t="shared" si="672"/>
        <v/>
      </c>
      <c r="AQ977" t="str">
        <f t="shared" si="673"/>
        <v/>
      </c>
      <c r="AR977" t="str">
        <f t="shared" si="674"/>
        <v/>
      </c>
      <c r="AS977" t="str">
        <f t="shared" si="675"/>
        <v/>
      </c>
      <c r="AT977" t="str">
        <f t="shared" si="676"/>
        <v/>
      </c>
      <c r="AU977" t="str">
        <f t="shared" si="677"/>
        <v>80</v>
      </c>
      <c r="AV977" t="str">
        <f t="shared" si="678"/>
        <v/>
      </c>
      <c r="AW977" t="str">
        <f t="shared" si="679"/>
        <v xml:space="preserve">                              </v>
      </c>
      <c r="AX977" t="str">
        <f t="shared" si="680"/>
        <v>000000000000000</v>
      </c>
      <c r="AY977" t="str">
        <f t="shared" si="681"/>
        <v>000000000000000</v>
      </c>
      <c r="AZ977" t="str">
        <f t="shared" si="682"/>
        <v>000000000000000</v>
      </c>
      <c r="BA977" t="str">
        <f t="shared" si="683"/>
        <v>000000000000000</v>
      </c>
      <c r="BB977" t="str">
        <f t="shared" si="684"/>
        <v>000000000000000</v>
      </c>
      <c r="BC977" t="str">
        <f t="shared" si="685"/>
        <v>000000000000000</v>
      </c>
      <c r="BD977" t="str">
        <f t="shared" si="686"/>
        <v>000000000000000</v>
      </c>
      <c r="BE977" t="str">
        <f t="shared" si="687"/>
        <v>000000000000000</v>
      </c>
      <c r="BF977" t="str">
        <f t="shared" si="688"/>
        <v>PES</v>
      </c>
      <c r="BG977" t="str">
        <f t="shared" si="689"/>
        <v>0001000000</v>
      </c>
      <c r="BH977">
        <f t="shared" si="690"/>
        <v>1</v>
      </c>
      <c r="BI977" t="str">
        <f t="shared" si="691"/>
        <v xml:space="preserve"> </v>
      </c>
      <c r="BJ977" t="str">
        <f t="shared" si="692"/>
        <v>000000000000000</v>
      </c>
      <c r="BK977" t="str">
        <f t="shared" si="693"/>
        <v/>
      </c>
      <c r="BL977" t="str">
        <f t="shared" si="694"/>
        <v/>
      </c>
      <c r="BM977" t="str">
        <f t="shared" si="695"/>
        <v/>
      </c>
      <c r="BN977" t="str">
        <f t="shared" si="696"/>
        <v/>
      </c>
      <c r="BO977" t="str">
        <f t="shared" si="697"/>
        <v/>
      </c>
      <c r="BP977" t="str">
        <f t="shared" si="698"/>
        <v/>
      </c>
      <c r="BQ977" t="str">
        <f t="shared" si="699"/>
        <v/>
      </c>
      <c r="BR977" t="str">
        <f t="shared" si="700"/>
        <v/>
      </c>
      <c r="BS977" s="22" t="str">
        <f ca="1">IF(BT977="","",MAX($BS$5:INDIRECT(ADDRESS(ROW()-1,COLUMN())))+1)</f>
        <v/>
      </c>
      <c r="BT977" s="22" t="str">
        <f t="shared" si="701"/>
        <v/>
      </c>
      <c r="BU977" s="22" t="str">
        <f ca="1">IF(BV977="","",MAX($BU$5:INDIRECT(ADDRESS(ROW()-1,COLUMN())))+1)</f>
        <v/>
      </c>
      <c r="BV977" s="22" t="str">
        <f t="shared" si="702"/>
        <v/>
      </c>
    </row>
    <row r="978" spans="2:74">
      <c r="B978" s="39"/>
      <c r="C978" s="3"/>
      <c r="D978" s="3" t="str">
        <f t="shared" si="663"/>
        <v/>
      </c>
      <c r="E978" s="40"/>
      <c r="F978" s="40"/>
      <c r="G978" s="40">
        <f t="shared" si="670"/>
        <v>0</v>
      </c>
      <c r="H978" s="3">
        <v>80</v>
      </c>
      <c r="I978" s="3" t="str">
        <f t="shared" si="664"/>
        <v>C U I T</v>
      </c>
      <c r="J978" s="33"/>
      <c r="K978" s="3"/>
      <c r="L978" s="41"/>
      <c r="M978" s="41"/>
      <c r="N978" s="41"/>
      <c r="O978" s="41"/>
      <c r="P978" s="41"/>
      <c r="Q978" s="41"/>
      <c r="R978" s="41"/>
      <c r="S978" s="41"/>
      <c r="T978" s="3" t="s">
        <v>645</v>
      </c>
      <c r="U978" s="3" t="str">
        <f t="shared" si="665"/>
        <v>PESOS ARGENTINOS</v>
      </c>
      <c r="V978" s="41">
        <v>1</v>
      </c>
      <c r="W978" s="41">
        <v>1</v>
      </c>
      <c r="X978" s="3">
        <v>0</v>
      </c>
      <c r="Y978" s="3" t="str">
        <f t="shared" si="666"/>
        <v>NO CORRESPONDE</v>
      </c>
      <c r="Z978" s="3"/>
      <c r="AA978" s="39" t="str">
        <f t="shared" si="671"/>
        <v/>
      </c>
      <c r="AC978" s="46"/>
      <c r="AD978" s="7"/>
      <c r="AE978" s="3" t="str">
        <f t="shared" si="667"/>
        <v/>
      </c>
      <c r="AF978" s="47">
        <f t="shared" si="703"/>
        <v>0</v>
      </c>
      <c r="AG978" s="46"/>
      <c r="AH978" s="7"/>
      <c r="AI978" s="3" t="str">
        <f t="shared" si="668"/>
        <v/>
      </c>
      <c r="AJ978" s="47">
        <f t="shared" si="704"/>
        <v>0</v>
      </c>
      <c r="AK978" s="53">
        <f t="shared" si="705"/>
        <v>0</v>
      </c>
      <c r="AL978" s="53">
        <f t="shared" si="706"/>
        <v>0</v>
      </c>
      <c r="AN978" s="56">
        <f t="shared" si="669"/>
        <v>0</v>
      </c>
      <c r="AP978" t="str">
        <f t="shared" si="672"/>
        <v/>
      </c>
      <c r="AQ978" t="str">
        <f t="shared" si="673"/>
        <v/>
      </c>
      <c r="AR978" t="str">
        <f t="shared" si="674"/>
        <v/>
      </c>
      <c r="AS978" t="str">
        <f t="shared" si="675"/>
        <v/>
      </c>
      <c r="AT978" t="str">
        <f t="shared" si="676"/>
        <v/>
      </c>
      <c r="AU978" t="str">
        <f t="shared" si="677"/>
        <v>80</v>
      </c>
      <c r="AV978" t="str">
        <f t="shared" si="678"/>
        <v/>
      </c>
      <c r="AW978" t="str">
        <f t="shared" si="679"/>
        <v xml:space="preserve">                              </v>
      </c>
      <c r="AX978" t="str">
        <f t="shared" si="680"/>
        <v>000000000000000</v>
      </c>
      <c r="AY978" t="str">
        <f t="shared" si="681"/>
        <v>000000000000000</v>
      </c>
      <c r="AZ978" t="str">
        <f t="shared" si="682"/>
        <v>000000000000000</v>
      </c>
      <c r="BA978" t="str">
        <f t="shared" si="683"/>
        <v>000000000000000</v>
      </c>
      <c r="BB978" t="str">
        <f t="shared" si="684"/>
        <v>000000000000000</v>
      </c>
      <c r="BC978" t="str">
        <f t="shared" si="685"/>
        <v>000000000000000</v>
      </c>
      <c r="BD978" t="str">
        <f t="shared" si="686"/>
        <v>000000000000000</v>
      </c>
      <c r="BE978" t="str">
        <f t="shared" si="687"/>
        <v>000000000000000</v>
      </c>
      <c r="BF978" t="str">
        <f t="shared" si="688"/>
        <v>PES</v>
      </c>
      <c r="BG978" t="str">
        <f t="shared" si="689"/>
        <v>0001000000</v>
      </c>
      <c r="BH978">
        <f t="shared" si="690"/>
        <v>1</v>
      </c>
      <c r="BI978" t="str">
        <f t="shared" si="691"/>
        <v xml:space="preserve"> </v>
      </c>
      <c r="BJ978" t="str">
        <f t="shared" si="692"/>
        <v>000000000000000</v>
      </c>
      <c r="BK978" t="str">
        <f t="shared" si="693"/>
        <v/>
      </c>
      <c r="BL978" t="str">
        <f t="shared" si="694"/>
        <v/>
      </c>
      <c r="BM978" t="str">
        <f t="shared" si="695"/>
        <v/>
      </c>
      <c r="BN978" t="str">
        <f t="shared" si="696"/>
        <v/>
      </c>
      <c r="BO978" t="str">
        <f t="shared" si="697"/>
        <v/>
      </c>
      <c r="BP978" t="str">
        <f t="shared" si="698"/>
        <v/>
      </c>
      <c r="BQ978" t="str">
        <f t="shared" si="699"/>
        <v/>
      </c>
      <c r="BR978" t="str">
        <f t="shared" si="700"/>
        <v/>
      </c>
      <c r="BS978" s="22" t="str">
        <f ca="1">IF(BT978="","",MAX($BS$5:INDIRECT(ADDRESS(ROW()-1,COLUMN())))+1)</f>
        <v/>
      </c>
      <c r="BT978" s="22" t="str">
        <f t="shared" si="701"/>
        <v/>
      </c>
      <c r="BU978" s="22" t="str">
        <f ca="1">IF(BV978="","",MAX($BU$5:INDIRECT(ADDRESS(ROW()-1,COLUMN())))+1)</f>
        <v/>
      </c>
      <c r="BV978" s="22" t="str">
        <f t="shared" si="702"/>
        <v/>
      </c>
    </row>
    <row r="979" spans="2:74">
      <c r="B979" s="39"/>
      <c r="C979" s="3"/>
      <c r="D979" s="3" t="str">
        <f t="shared" si="663"/>
        <v/>
      </c>
      <c r="E979" s="40"/>
      <c r="F979" s="40"/>
      <c r="G979" s="40">
        <f t="shared" si="670"/>
        <v>0</v>
      </c>
      <c r="H979" s="3">
        <v>80</v>
      </c>
      <c r="I979" s="3" t="str">
        <f t="shared" si="664"/>
        <v>C U I T</v>
      </c>
      <c r="J979" s="33"/>
      <c r="K979" s="3"/>
      <c r="L979" s="41"/>
      <c r="M979" s="41"/>
      <c r="N979" s="41"/>
      <c r="O979" s="41"/>
      <c r="P979" s="41"/>
      <c r="Q979" s="41"/>
      <c r="R979" s="41"/>
      <c r="S979" s="41"/>
      <c r="T979" s="3" t="s">
        <v>645</v>
      </c>
      <c r="U979" s="3" t="str">
        <f t="shared" si="665"/>
        <v>PESOS ARGENTINOS</v>
      </c>
      <c r="V979" s="41">
        <v>1</v>
      </c>
      <c r="W979" s="41">
        <v>1</v>
      </c>
      <c r="X979" s="3">
        <v>0</v>
      </c>
      <c r="Y979" s="3" t="str">
        <f t="shared" si="666"/>
        <v>NO CORRESPONDE</v>
      </c>
      <c r="Z979" s="3"/>
      <c r="AA979" s="39" t="str">
        <f t="shared" si="671"/>
        <v/>
      </c>
      <c r="AC979" s="46"/>
      <c r="AD979" s="7"/>
      <c r="AE979" s="3" t="str">
        <f t="shared" si="667"/>
        <v/>
      </c>
      <c r="AF979" s="47">
        <f t="shared" si="703"/>
        <v>0</v>
      </c>
      <c r="AG979" s="46"/>
      <c r="AH979" s="7"/>
      <c r="AI979" s="3" t="str">
        <f t="shared" si="668"/>
        <v/>
      </c>
      <c r="AJ979" s="47">
        <f t="shared" si="704"/>
        <v>0</v>
      </c>
      <c r="AK979" s="53">
        <f t="shared" si="705"/>
        <v>0</v>
      </c>
      <c r="AL979" s="53">
        <f t="shared" si="706"/>
        <v>0</v>
      </c>
      <c r="AN979" s="56">
        <f t="shared" si="669"/>
        <v>0</v>
      </c>
      <c r="AP979" t="str">
        <f t="shared" si="672"/>
        <v/>
      </c>
      <c r="AQ979" t="str">
        <f t="shared" si="673"/>
        <v/>
      </c>
      <c r="AR979" t="str">
        <f t="shared" si="674"/>
        <v/>
      </c>
      <c r="AS979" t="str">
        <f t="shared" si="675"/>
        <v/>
      </c>
      <c r="AT979" t="str">
        <f t="shared" si="676"/>
        <v/>
      </c>
      <c r="AU979" t="str">
        <f t="shared" si="677"/>
        <v>80</v>
      </c>
      <c r="AV979" t="str">
        <f t="shared" si="678"/>
        <v/>
      </c>
      <c r="AW979" t="str">
        <f t="shared" si="679"/>
        <v xml:space="preserve">                              </v>
      </c>
      <c r="AX979" t="str">
        <f t="shared" si="680"/>
        <v>000000000000000</v>
      </c>
      <c r="AY979" t="str">
        <f t="shared" si="681"/>
        <v>000000000000000</v>
      </c>
      <c r="AZ979" t="str">
        <f t="shared" si="682"/>
        <v>000000000000000</v>
      </c>
      <c r="BA979" t="str">
        <f t="shared" si="683"/>
        <v>000000000000000</v>
      </c>
      <c r="BB979" t="str">
        <f t="shared" si="684"/>
        <v>000000000000000</v>
      </c>
      <c r="BC979" t="str">
        <f t="shared" si="685"/>
        <v>000000000000000</v>
      </c>
      <c r="BD979" t="str">
        <f t="shared" si="686"/>
        <v>000000000000000</v>
      </c>
      <c r="BE979" t="str">
        <f t="shared" si="687"/>
        <v>000000000000000</v>
      </c>
      <c r="BF979" t="str">
        <f t="shared" si="688"/>
        <v>PES</v>
      </c>
      <c r="BG979" t="str">
        <f t="shared" si="689"/>
        <v>0001000000</v>
      </c>
      <c r="BH979">
        <f t="shared" si="690"/>
        <v>1</v>
      </c>
      <c r="BI979" t="str">
        <f t="shared" si="691"/>
        <v xml:space="preserve"> </v>
      </c>
      <c r="BJ979" t="str">
        <f t="shared" si="692"/>
        <v>000000000000000</v>
      </c>
      <c r="BK979" t="str">
        <f t="shared" si="693"/>
        <v/>
      </c>
      <c r="BL979" t="str">
        <f t="shared" si="694"/>
        <v/>
      </c>
      <c r="BM979" t="str">
        <f t="shared" si="695"/>
        <v/>
      </c>
      <c r="BN979" t="str">
        <f t="shared" si="696"/>
        <v/>
      </c>
      <c r="BO979" t="str">
        <f t="shared" si="697"/>
        <v/>
      </c>
      <c r="BP979" t="str">
        <f t="shared" si="698"/>
        <v/>
      </c>
      <c r="BQ979" t="str">
        <f t="shared" si="699"/>
        <v/>
      </c>
      <c r="BR979" t="str">
        <f t="shared" si="700"/>
        <v/>
      </c>
      <c r="BS979" s="22" t="str">
        <f ca="1">IF(BT979="","",MAX($BS$5:INDIRECT(ADDRESS(ROW()-1,COLUMN())))+1)</f>
        <v/>
      </c>
      <c r="BT979" s="22" t="str">
        <f t="shared" si="701"/>
        <v/>
      </c>
      <c r="BU979" s="22" t="str">
        <f ca="1">IF(BV979="","",MAX($BU$5:INDIRECT(ADDRESS(ROW()-1,COLUMN())))+1)</f>
        <v/>
      </c>
      <c r="BV979" s="22" t="str">
        <f t="shared" si="702"/>
        <v/>
      </c>
    </row>
    <row r="980" spans="2:74">
      <c r="B980" s="39"/>
      <c r="C980" s="3"/>
      <c r="D980" s="3" t="str">
        <f t="shared" si="663"/>
        <v/>
      </c>
      <c r="E980" s="40"/>
      <c r="F980" s="40"/>
      <c r="G980" s="40">
        <f t="shared" si="670"/>
        <v>0</v>
      </c>
      <c r="H980" s="3">
        <v>80</v>
      </c>
      <c r="I980" s="3" t="str">
        <f t="shared" si="664"/>
        <v>C U I T</v>
      </c>
      <c r="J980" s="33"/>
      <c r="K980" s="3"/>
      <c r="L980" s="41"/>
      <c r="M980" s="41"/>
      <c r="N980" s="41"/>
      <c r="O980" s="41"/>
      <c r="P980" s="41"/>
      <c r="Q980" s="41"/>
      <c r="R980" s="41"/>
      <c r="S980" s="41"/>
      <c r="T980" s="3" t="s">
        <v>645</v>
      </c>
      <c r="U980" s="3" t="str">
        <f t="shared" si="665"/>
        <v>PESOS ARGENTINOS</v>
      </c>
      <c r="V980" s="41">
        <v>1</v>
      </c>
      <c r="W980" s="41">
        <v>1</v>
      </c>
      <c r="X980" s="3">
        <v>0</v>
      </c>
      <c r="Y980" s="3" t="str">
        <f t="shared" si="666"/>
        <v>NO CORRESPONDE</v>
      </c>
      <c r="Z980" s="3"/>
      <c r="AA980" s="39" t="str">
        <f t="shared" si="671"/>
        <v/>
      </c>
      <c r="AC980" s="46"/>
      <c r="AD980" s="7"/>
      <c r="AE980" s="3" t="str">
        <f t="shared" si="667"/>
        <v/>
      </c>
      <c r="AF980" s="47">
        <f t="shared" si="703"/>
        <v>0</v>
      </c>
      <c r="AG980" s="46"/>
      <c r="AH980" s="7"/>
      <c r="AI980" s="3" t="str">
        <f t="shared" si="668"/>
        <v/>
      </c>
      <c r="AJ980" s="47">
        <f t="shared" si="704"/>
        <v>0</v>
      </c>
      <c r="AK980" s="53">
        <f t="shared" si="705"/>
        <v>0</v>
      </c>
      <c r="AL980" s="53">
        <f t="shared" si="706"/>
        <v>0</v>
      </c>
      <c r="AN980" s="56">
        <f t="shared" si="669"/>
        <v>0</v>
      </c>
      <c r="AP980" t="str">
        <f t="shared" si="672"/>
        <v/>
      </c>
      <c r="AQ980" t="str">
        <f t="shared" si="673"/>
        <v/>
      </c>
      <c r="AR980" t="str">
        <f t="shared" si="674"/>
        <v/>
      </c>
      <c r="AS980" t="str">
        <f t="shared" si="675"/>
        <v/>
      </c>
      <c r="AT980" t="str">
        <f t="shared" si="676"/>
        <v/>
      </c>
      <c r="AU980" t="str">
        <f t="shared" si="677"/>
        <v>80</v>
      </c>
      <c r="AV980" t="str">
        <f t="shared" si="678"/>
        <v/>
      </c>
      <c r="AW980" t="str">
        <f t="shared" si="679"/>
        <v xml:space="preserve">                              </v>
      </c>
      <c r="AX980" t="str">
        <f t="shared" si="680"/>
        <v>000000000000000</v>
      </c>
      <c r="AY980" t="str">
        <f t="shared" si="681"/>
        <v>000000000000000</v>
      </c>
      <c r="AZ980" t="str">
        <f t="shared" si="682"/>
        <v>000000000000000</v>
      </c>
      <c r="BA980" t="str">
        <f t="shared" si="683"/>
        <v>000000000000000</v>
      </c>
      <c r="BB980" t="str">
        <f t="shared" si="684"/>
        <v>000000000000000</v>
      </c>
      <c r="BC980" t="str">
        <f t="shared" si="685"/>
        <v>000000000000000</v>
      </c>
      <c r="BD980" t="str">
        <f t="shared" si="686"/>
        <v>000000000000000</v>
      </c>
      <c r="BE980" t="str">
        <f t="shared" si="687"/>
        <v>000000000000000</v>
      </c>
      <c r="BF980" t="str">
        <f t="shared" si="688"/>
        <v>PES</v>
      </c>
      <c r="BG980" t="str">
        <f t="shared" si="689"/>
        <v>0001000000</v>
      </c>
      <c r="BH980">
        <f t="shared" si="690"/>
        <v>1</v>
      </c>
      <c r="BI980" t="str">
        <f t="shared" si="691"/>
        <v xml:space="preserve"> </v>
      </c>
      <c r="BJ980" t="str">
        <f t="shared" si="692"/>
        <v>000000000000000</v>
      </c>
      <c r="BK980" t="str">
        <f t="shared" si="693"/>
        <v/>
      </c>
      <c r="BL980" t="str">
        <f t="shared" si="694"/>
        <v/>
      </c>
      <c r="BM980" t="str">
        <f t="shared" si="695"/>
        <v/>
      </c>
      <c r="BN980" t="str">
        <f t="shared" si="696"/>
        <v/>
      </c>
      <c r="BO980" t="str">
        <f t="shared" si="697"/>
        <v/>
      </c>
      <c r="BP980" t="str">
        <f t="shared" si="698"/>
        <v/>
      </c>
      <c r="BQ980" t="str">
        <f t="shared" si="699"/>
        <v/>
      </c>
      <c r="BR980" t="str">
        <f t="shared" si="700"/>
        <v/>
      </c>
      <c r="BS980" s="22" t="str">
        <f ca="1">IF(BT980="","",MAX($BS$5:INDIRECT(ADDRESS(ROW()-1,COLUMN())))+1)</f>
        <v/>
      </c>
      <c r="BT980" s="22" t="str">
        <f t="shared" si="701"/>
        <v/>
      </c>
      <c r="BU980" s="22" t="str">
        <f ca="1">IF(BV980="","",MAX($BU$5:INDIRECT(ADDRESS(ROW()-1,COLUMN())))+1)</f>
        <v/>
      </c>
      <c r="BV980" s="22" t="str">
        <f t="shared" si="702"/>
        <v/>
      </c>
    </row>
    <row r="981" spans="2:74">
      <c r="B981" s="39"/>
      <c r="C981" s="3"/>
      <c r="D981" s="3" t="str">
        <f t="shared" si="663"/>
        <v/>
      </c>
      <c r="E981" s="40"/>
      <c r="F981" s="40"/>
      <c r="G981" s="40">
        <f t="shared" si="670"/>
        <v>0</v>
      </c>
      <c r="H981" s="3">
        <v>80</v>
      </c>
      <c r="I981" s="3" t="str">
        <f t="shared" si="664"/>
        <v>C U I T</v>
      </c>
      <c r="J981" s="33"/>
      <c r="K981" s="3"/>
      <c r="L981" s="41"/>
      <c r="M981" s="41"/>
      <c r="N981" s="41"/>
      <c r="O981" s="41"/>
      <c r="P981" s="41"/>
      <c r="Q981" s="41"/>
      <c r="R981" s="41"/>
      <c r="S981" s="41"/>
      <c r="T981" s="3" t="s">
        <v>645</v>
      </c>
      <c r="U981" s="3" t="str">
        <f t="shared" si="665"/>
        <v>PESOS ARGENTINOS</v>
      </c>
      <c r="V981" s="41">
        <v>1</v>
      </c>
      <c r="W981" s="41">
        <v>1</v>
      </c>
      <c r="X981" s="3">
        <v>0</v>
      </c>
      <c r="Y981" s="3" t="str">
        <f t="shared" si="666"/>
        <v>NO CORRESPONDE</v>
      </c>
      <c r="Z981" s="3"/>
      <c r="AA981" s="39" t="str">
        <f t="shared" si="671"/>
        <v/>
      </c>
      <c r="AC981" s="46"/>
      <c r="AD981" s="7"/>
      <c r="AE981" s="3" t="str">
        <f t="shared" si="667"/>
        <v/>
      </c>
      <c r="AF981" s="47">
        <f t="shared" si="703"/>
        <v>0</v>
      </c>
      <c r="AG981" s="46"/>
      <c r="AH981" s="7"/>
      <c r="AI981" s="3" t="str">
        <f t="shared" si="668"/>
        <v/>
      </c>
      <c r="AJ981" s="47">
        <f t="shared" si="704"/>
        <v>0</v>
      </c>
      <c r="AK981" s="53">
        <f t="shared" si="705"/>
        <v>0</v>
      </c>
      <c r="AL981" s="53">
        <f t="shared" si="706"/>
        <v>0</v>
      </c>
      <c r="AN981" s="56">
        <f t="shared" si="669"/>
        <v>0</v>
      </c>
      <c r="AP981" t="str">
        <f t="shared" si="672"/>
        <v/>
      </c>
      <c r="AQ981" t="str">
        <f t="shared" si="673"/>
        <v/>
      </c>
      <c r="AR981" t="str">
        <f t="shared" si="674"/>
        <v/>
      </c>
      <c r="AS981" t="str">
        <f t="shared" si="675"/>
        <v/>
      </c>
      <c r="AT981" t="str">
        <f t="shared" si="676"/>
        <v/>
      </c>
      <c r="AU981" t="str">
        <f t="shared" si="677"/>
        <v>80</v>
      </c>
      <c r="AV981" t="str">
        <f t="shared" si="678"/>
        <v/>
      </c>
      <c r="AW981" t="str">
        <f t="shared" si="679"/>
        <v xml:space="preserve">                              </v>
      </c>
      <c r="AX981" t="str">
        <f t="shared" si="680"/>
        <v>000000000000000</v>
      </c>
      <c r="AY981" t="str">
        <f t="shared" si="681"/>
        <v>000000000000000</v>
      </c>
      <c r="AZ981" t="str">
        <f t="shared" si="682"/>
        <v>000000000000000</v>
      </c>
      <c r="BA981" t="str">
        <f t="shared" si="683"/>
        <v>000000000000000</v>
      </c>
      <c r="BB981" t="str">
        <f t="shared" si="684"/>
        <v>000000000000000</v>
      </c>
      <c r="BC981" t="str">
        <f t="shared" si="685"/>
        <v>000000000000000</v>
      </c>
      <c r="BD981" t="str">
        <f t="shared" si="686"/>
        <v>000000000000000</v>
      </c>
      <c r="BE981" t="str">
        <f t="shared" si="687"/>
        <v>000000000000000</v>
      </c>
      <c r="BF981" t="str">
        <f t="shared" si="688"/>
        <v>PES</v>
      </c>
      <c r="BG981" t="str">
        <f t="shared" si="689"/>
        <v>0001000000</v>
      </c>
      <c r="BH981">
        <f t="shared" si="690"/>
        <v>1</v>
      </c>
      <c r="BI981" t="str">
        <f t="shared" si="691"/>
        <v xml:space="preserve"> </v>
      </c>
      <c r="BJ981" t="str">
        <f t="shared" si="692"/>
        <v>000000000000000</v>
      </c>
      <c r="BK981" t="str">
        <f t="shared" si="693"/>
        <v/>
      </c>
      <c r="BL981" t="str">
        <f t="shared" si="694"/>
        <v/>
      </c>
      <c r="BM981" t="str">
        <f t="shared" si="695"/>
        <v/>
      </c>
      <c r="BN981" t="str">
        <f t="shared" si="696"/>
        <v/>
      </c>
      <c r="BO981" t="str">
        <f t="shared" si="697"/>
        <v/>
      </c>
      <c r="BP981" t="str">
        <f t="shared" si="698"/>
        <v/>
      </c>
      <c r="BQ981" t="str">
        <f t="shared" si="699"/>
        <v/>
      </c>
      <c r="BR981" t="str">
        <f t="shared" si="700"/>
        <v/>
      </c>
      <c r="BS981" s="22" t="str">
        <f ca="1">IF(BT981="","",MAX($BS$5:INDIRECT(ADDRESS(ROW()-1,COLUMN())))+1)</f>
        <v/>
      </c>
      <c r="BT981" s="22" t="str">
        <f t="shared" si="701"/>
        <v/>
      </c>
      <c r="BU981" s="22" t="str">
        <f ca="1">IF(BV981="","",MAX($BU$5:INDIRECT(ADDRESS(ROW()-1,COLUMN())))+1)</f>
        <v/>
      </c>
      <c r="BV981" s="22" t="str">
        <f t="shared" si="702"/>
        <v/>
      </c>
    </row>
    <row r="982" spans="2:74">
      <c r="B982" s="39"/>
      <c r="C982" s="3"/>
      <c r="D982" s="3" t="str">
        <f t="shared" si="663"/>
        <v/>
      </c>
      <c r="E982" s="40"/>
      <c r="F982" s="40"/>
      <c r="G982" s="40">
        <f t="shared" si="670"/>
        <v>0</v>
      </c>
      <c r="H982" s="3">
        <v>80</v>
      </c>
      <c r="I982" s="3" t="str">
        <f t="shared" si="664"/>
        <v>C U I T</v>
      </c>
      <c r="J982" s="33"/>
      <c r="K982" s="3"/>
      <c r="L982" s="41"/>
      <c r="M982" s="41"/>
      <c r="N982" s="41"/>
      <c r="O982" s="41"/>
      <c r="P982" s="41"/>
      <c r="Q982" s="41"/>
      <c r="R982" s="41"/>
      <c r="S982" s="41"/>
      <c r="T982" s="3" t="s">
        <v>645</v>
      </c>
      <c r="U982" s="3" t="str">
        <f t="shared" si="665"/>
        <v>PESOS ARGENTINOS</v>
      </c>
      <c r="V982" s="41">
        <v>1</v>
      </c>
      <c r="W982" s="41">
        <v>1</v>
      </c>
      <c r="X982" s="3">
        <v>0</v>
      </c>
      <c r="Y982" s="3" t="str">
        <f t="shared" si="666"/>
        <v>NO CORRESPONDE</v>
      </c>
      <c r="Z982" s="3"/>
      <c r="AA982" s="39" t="str">
        <f t="shared" si="671"/>
        <v/>
      </c>
      <c r="AC982" s="46"/>
      <c r="AD982" s="7"/>
      <c r="AE982" s="3" t="str">
        <f t="shared" si="667"/>
        <v/>
      </c>
      <c r="AF982" s="47">
        <f t="shared" si="703"/>
        <v>0</v>
      </c>
      <c r="AG982" s="46"/>
      <c r="AH982" s="7"/>
      <c r="AI982" s="3" t="str">
        <f t="shared" si="668"/>
        <v/>
      </c>
      <c r="AJ982" s="47">
        <f t="shared" si="704"/>
        <v>0</v>
      </c>
      <c r="AK982" s="53">
        <f t="shared" si="705"/>
        <v>0</v>
      </c>
      <c r="AL982" s="53">
        <f t="shared" si="706"/>
        <v>0</v>
      </c>
      <c r="AN982" s="56">
        <f t="shared" si="669"/>
        <v>0</v>
      </c>
      <c r="AP982" t="str">
        <f t="shared" si="672"/>
        <v/>
      </c>
      <c r="AQ982" t="str">
        <f t="shared" si="673"/>
        <v/>
      </c>
      <c r="AR982" t="str">
        <f t="shared" si="674"/>
        <v/>
      </c>
      <c r="AS982" t="str">
        <f t="shared" si="675"/>
        <v/>
      </c>
      <c r="AT982" t="str">
        <f t="shared" si="676"/>
        <v/>
      </c>
      <c r="AU982" t="str">
        <f t="shared" si="677"/>
        <v>80</v>
      </c>
      <c r="AV982" t="str">
        <f t="shared" si="678"/>
        <v/>
      </c>
      <c r="AW982" t="str">
        <f t="shared" si="679"/>
        <v xml:space="preserve">                              </v>
      </c>
      <c r="AX982" t="str">
        <f t="shared" si="680"/>
        <v>000000000000000</v>
      </c>
      <c r="AY982" t="str">
        <f t="shared" si="681"/>
        <v>000000000000000</v>
      </c>
      <c r="AZ982" t="str">
        <f t="shared" si="682"/>
        <v>000000000000000</v>
      </c>
      <c r="BA982" t="str">
        <f t="shared" si="683"/>
        <v>000000000000000</v>
      </c>
      <c r="BB982" t="str">
        <f t="shared" si="684"/>
        <v>000000000000000</v>
      </c>
      <c r="BC982" t="str">
        <f t="shared" si="685"/>
        <v>000000000000000</v>
      </c>
      <c r="BD982" t="str">
        <f t="shared" si="686"/>
        <v>000000000000000</v>
      </c>
      <c r="BE982" t="str">
        <f t="shared" si="687"/>
        <v>000000000000000</v>
      </c>
      <c r="BF982" t="str">
        <f t="shared" si="688"/>
        <v>PES</v>
      </c>
      <c r="BG982" t="str">
        <f t="shared" si="689"/>
        <v>0001000000</v>
      </c>
      <c r="BH982">
        <f t="shared" si="690"/>
        <v>1</v>
      </c>
      <c r="BI982" t="str">
        <f t="shared" si="691"/>
        <v xml:space="preserve"> </v>
      </c>
      <c r="BJ982" t="str">
        <f t="shared" si="692"/>
        <v>000000000000000</v>
      </c>
      <c r="BK982" t="str">
        <f t="shared" si="693"/>
        <v/>
      </c>
      <c r="BL982" t="str">
        <f t="shared" si="694"/>
        <v/>
      </c>
      <c r="BM982" t="str">
        <f t="shared" si="695"/>
        <v/>
      </c>
      <c r="BN982" t="str">
        <f t="shared" si="696"/>
        <v/>
      </c>
      <c r="BO982" t="str">
        <f t="shared" si="697"/>
        <v/>
      </c>
      <c r="BP982" t="str">
        <f t="shared" si="698"/>
        <v/>
      </c>
      <c r="BQ982" t="str">
        <f t="shared" si="699"/>
        <v/>
      </c>
      <c r="BR982" t="str">
        <f t="shared" si="700"/>
        <v/>
      </c>
      <c r="BS982" s="22" t="str">
        <f ca="1">IF(BT982="","",MAX($BS$5:INDIRECT(ADDRESS(ROW()-1,COLUMN())))+1)</f>
        <v/>
      </c>
      <c r="BT982" s="22" t="str">
        <f t="shared" si="701"/>
        <v/>
      </c>
      <c r="BU982" s="22" t="str">
        <f ca="1">IF(BV982="","",MAX($BU$5:INDIRECT(ADDRESS(ROW()-1,COLUMN())))+1)</f>
        <v/>
      </c>
      <c r="BV982" s="22" t="str">
        <f t="shared" si="702"/>
        <v/>
      </c>
    </row>
    <row r="983" spans="2:74">
      <c r="B983" s="39"/>
      <c r="C983" s="3"/>
      <c r="D983" s="3" t="str">
        <f t="shared" si="663"/>
        <v/>
      </c>
      <c r="E983" s="40"/>
      <c r="F983" s="40"/>
      <c r="G983" s="40">
        <f t="shared" si="670"/>
        <v>0</v>
      </c>
      <c r="H983" s="3">
        <v>80</v>
      </c>
      <c r="I983" s="3" t="str">
        <f t="shared" si="664"/>
        <v>C U I T</v>
      </c>
      <c r="J983" s="33"/>
      <c r="K983" s="3"/>
      <c r="L983" s="41"/>
      <c r="M983" s="41"/>
      <c r="N983" s="41"/>
      <c r="O983" s="41"/>
      <c r="P983" s="41"/>
      <c r="Q983" s="41"/>
      <c r="R983" s="41"/>
      <c r="S983" s="41"/>
      <c r="T983" s="3" t="s">
        <v>645</v>
      </c>
      <c r="U983" s="3" t="str">
        <f t="shared" si="665"/>
        <v>PESOS ARGENTINOS</v>
      </c>
      <c r="V983" s="41">
        <v>1</v>
      </c>
      <c r="W983" s="41">
        <v>1</v>
      </c>
      <c r="X983" s="3">
        <v>0</v>
      </c>
      <c r="Y983" s="3" t="str">
        <f t="shared" si="666"/>
        <v>NO CORRESPONDE</v>
      </c>
      <c r="Z983" s="3"/>
      <c r="AA983" s="39" t="str">
        <f t="shared" si="671"/>
        <v/>
      </c>
      <c r="AC983" s="46"/>
      <c r="AD983" s="7"/>
      <c r="AE983" s="3" t="str">
        <f t="shared" si="667"/>
        <v/>
      </c>
      <c r="AF983" s="47">
        <f t="shared" si="703"/>
        <v>0</v>
      </c>
      <c r="AG983" s="46"/>
      <c r="AH983" s="7"/>
      <c r="AI983" s="3" t="str">
        <f t="shared" si="668"/>
        <v/>
      </c>
      <c r="AJ983" s="47">
        <f t="shared" si="704"/>
        <v>0</v>
      </c>
      <c r="AK983" s="53">
        <f t="shared" si="705"/>
        <v>0</v>
      </c>
      <c r="AL983" s="53">
        <f t="shared" si="706"/>
        <v>0</v>
      </c>
      <c r="AN983" s="56">
        <f t="shared" si="669"/>
        <v>0</v>
      </c>
      <c r="AP983" t="str">
        <f t="shared" si="672"/>
        <v/>
      </c>
      <c r="AQ983" t="str">
        <f t="shared" si="673"/>
        <v/>
      </c>
      <c r="AR983" t="str">
        <f t="shared" si="674"/>
        <v/>
      </c>
      <c r="AS983" t="str">
        <f t="shared" si="675"/>
        <v/>
      </c>
      <c r="AT983" t="str">
        <f t="shared" si="676"/>
        <v/>
      </c>
      <c r="AU983" t="str">
        <f t="shared" si="677"/>
        <v>80</v>
      </c>
      <c r="AV983" t="str">
        <f t="shared" si="678"/>
        <v/>
      </c>
      <c r="AW983" t="str">
        <f t="shared" si="679"/>
        <v xml:space="preserve">                              </v>
      </c>
      <c r="AX983" t="str">
        <f t="shared" si="680"/>
        <v>000000000000000</v>
      </c>
      <c r="AY983" t="str">
        <f t="shared" si="681"/>
        <v>000000000000000</v>
      </c>
      <c r="AZ983" t="str">
        <f t="shared" si="682"/>
        <v>000000000000000</v>
      </c>
      <c r="BA983" t="str">
        <f t="shared" si="683"/>
        <v>000000000000000</v>
      </c>
      <c r="BB983" t="str">
        <f t="shared" si="684"/>
        <v>000000000000000</v>
      </c>
      <c r="BC983" t="str">
        <f t="shared" si="685"/>
        <v>000000000000000</v>
      </c>
      <c r="BD983" t="str">
        <f t="shared" si="686"/>
        <v>000000000000000</v>
      </c>
      <c r="BE983" t="str">
        <f t="shared" si="687"/>
        <v>000000000000000</v>
      </c>
      <c r="BF983" t="str">
        <f t="shared" si="688"/>
        <v>PES</v>
      </c>
      <c r="BG983" t="str">
        <f t="shared" si="689"/>
        <v>0001000000</v>
      </c>
      <c r="BH983">
        <f t="shared" si="690"/>
        <v>1</v>
      </c>
      <c r="BI983" t="str">
        <f t="shared" si="691"/>
        <v xml:space="preserve"> </v>
      </c>
      <c r="BJ983" t="str">
        <f t="shared" si="692"/>
        <v>000000000000000</v>
      </c>
      <c r="BK983" t="str">
        <f t="shared" si="693"/>
        <v/>
      </c>
      <c r="BL983" t="str">
        <f t="shared" si="694"/>
        <v/>
      </c>
      <c r="BM983" t="str">
        <f t="shared" si="695"/>
        <v/>
      </c>
      <c r="BN983" t="str">
        <f t="shared" si="696"/>
        <v/>
      </c>
      <c r="BO983" t="str">
        <f t="shared" si="697"/>
        <v/>
      </c>
      <c r="BP983" t="str">
        <f t="shared" si="698"/>
        <v/>
      </c>
      <c r="BQ983" t="str">
        <f t="shared" si="699"/>
        <v/>
      </c>
      <c r="BR983" t="str">
        <f t="shared" si="700"/>
        <v/>
      </c>
      <c r="BS983" s="22" t="str">
        <f ca="1">IF(BT983="","",MAX($BS$5:INDIRECT(ADDRESS(ROW()-1,COLUMN())))+1)</f>
        <v/>
      </c>
      <c r="BT983" s="22" t="str">
        <f t="shared" si="701"/>
        <v/>
      </c>
      <c r="BU983" s="22" t="str">
        <f ca="1">IF(BV983="","",MAX($BU$5:INDIRECT(ADDRESS(ROW()-1,COLUMN())))+1)</f>
        <v/>
      </c>
      <c r="BV983" s="22" t="str">
        <f t="shared" si="702"/>
        <v/>
      </c>
    </row>
    <row r="984" spans="2:74">
      <c r="B984" s="39"/>
      <c r="C984" s="3"/>
      <c r="D984" s="3" t="str">
        <f t="shared" si="663"/>
        <v/>
      </c>
      <c r="E984" s="40"/>
      <c r="F984" s="40"/>
      <c r="G984" s="40">
        <f t="shared" si="670"/>
        <v>0</v>
      </c>
      <c r="H984" s="3">
        <v>80</v>
      </c>
      <c r="I984" s="3" t="str">
        <f t="shared" si="664"/>
        <v>C U I T</v>
      </c>
      <c r="J984" s="33"/>
      <c r="K984" s="3"/>
      <c r="L984" s="41"/>
      <c r="M984" s="41"/>
      <c r="N984" s="41"/>
      <c r="O984" s="41"/>
      <c r="P984" s="41"/>
      <c r="Q984" s="41"/>
      <c r="R984" s="41"/>
      <c r="S984" s="41"/>
      <c r="T984" s="3" t="s">
        <v>645</v>
      </c>
      <c r="U984" s="3" t="str">
        <f t="shared" si="665"/>
        <v>PESOS ARGENTINOS</v>
      </c>
      <c r="V984" s="41">
        <v>1</v>
      </c>
      <c r="W984" s="41">
        <v>1</v>
      </c>
      <c r="X984" s="3">
        <v>0</v>
      </c>
      <c r="Y984" s="3" t="str">
        <f t="shared" si="666"/>
        <v>NO CORRESPONDE</v>
      </c>
      <c r="Z984" s="3"/>
      <c r="AA984" s="39" t="str">
        <f t="shared" si="671"/>
        <v/>
      </c>
      <c r="AC984" s="46"/>
      <c r="AD984" s="7"/>
      <c r="AE984" s="3" t="str">
        <f t="shared" si="667"/>
        <v/>
      </c>
      <c r="AF984" s="47">
        <f t="shared" si="703"/>
        <v>0</v>
      </c>
      <c r="AG984" s="46"/>
      <c r="AH984" s="7"/>
      <c r="AI984" s="3" t="str">
        <f t="shared" si="668"/>
        <v/>
      </c>
      <c r="AJ984" s="47">
        <f t="shared" si="704"/>
        <v>0</v>
      </c>
      <c r="AK984" s="53">
        <f t="shared" si="705"/>
        <v>0</v>
      </c>
      <c r="AL984" s="53">
        <f t="shared" si="706"/>
        <v>0</v>
      </c>
      <c r="AN984" s="56">
        <f t="shared" si="669"/>
        <v>0</v>
      </c>
      <c r="AP984" t="str">
        <f t="shared" si="672"/>
        <v/>
      </c>
      <c r="AQ984" t="str">
        <f t="shared" si="673"/>
        <v/>
      </c>
      <c r="AR984" t="str">
        <f t="shared" si="674"/>
        <v/>
      </c>
      <c r="AS984" t="str">
        <f t="shared" si="675"/>
        <v/>
      </c>
      <c r="AT984" t="str">
        <f t="shared" si="676"/>
        <v/>
      </c>
      <c r="AU984" t="str">
        <f t="shared" si="677"/>
        <v>80</v>
      </c>
      <c r="AV984" t="str">
        <f t="shared" si="678"/>
        <v/>
      </c>
      <c r="AW984" t="str">
        <f t="shared" si="679"/>
        <v xml:space="preserve">                              </v>
      </c>
      <c r="AX984" t="str">
        <f t="shared" si="680"/>
        <v>000000000000000</v>
      </c>
      <c r="AY984" t="str">
        <f t="shared" si="681"/>
        <v>000000000000000</v>
      </c>
      <c r="AZ984" t="str">
        <f t="shared" si="682"/>
        <v>000000000000000</v>
      </c>
      <c r="BA984" t="str">
        <f t="shared" si="683"/>
        <v>000000000000000</v>
      </c>
      <c r="BB984" t="str">
        <f t="shared" si="684"/>
        <v>000000000000000</v>
      </c>
      <c r="BC984" t="str">
        <f t="shared" si="685"/>
        <v>000000000000000</v>
      </c>
      <c r="BD984" t="str">
        <f t="shared" si="686"/>
        <v>000000000000000</v>
      </c>
      <c r="BE984" t="str">
        <f t="shared" si="687"/>
        <v>000000000000000</v>
      </c>
      <c r="BF984" t="str">
        <f t="shared" si="688"/>
        <v>PES</v>
      </c>
      <c r="BG984" t="str">
        <f t="shared" si="689"/>
        <v>0001000000</v>
      </c>
      <c r="BH984">
        <f t="shared" si="690"/>
        <v>1</v>
      </c>
      <c r="BI984" t="str">
        <f t="shared" si="691"/>
        <v xml:space="preserve"> </v>
      </c>
      <c r="BJ984" t="str">
        <f t="shared" si="692"/>
        <v>000000000000000</v>
      </c>
      <c r="BK984" t="str">
        <f t="shared" si="693"/>
        <v/>
      </c>
      <c r="BL984" t="str">
        <f t="shared" si="694"/>
        <v/>
      </c>
      <c r="BM984" t="str">
        <f t="shared" si="695"/>
        <v/>
      </c>
      <c r="BN984" t="str">
        <f t="shared" si="696"/>
        <v/>
      </c>
      <c r="BO984" t="str">
        <f t="shared" si="697"/>
        <v/>
      </c>
      <c r="BP984" t="str">
        <f t="shared" si="698"/>
        <v/>
      </c>
      <c r="BQ984" t="str">
        <f t="shared" si="699"/>
        <v/>
      </c>
      <c r="BR984" t="str">
        <f t="shared" si="700"/>
        <v/>
      </c>
      <c r="BS984" s="22" t="str">
        <f ca="1">IF(BT984="","",MAX($BS$5:INDIRECT(ADDRESS(ROW()-1,COLUMN())))+1)</f>
        <v/>
      </c>
      <c r="BT984" s="22" t="str">
        <f t="shared" si="701"/>
        <v/>
      </c>
      <c r="BU984" s="22" t="str">
        <f ca="1">IF(BV984="","",MAX($BU$5:INDIRECT(ADDRESS(ROW()-1,COLUMN())))+1)</f>
        <v/>
      </c>
      <c r="BV984" s="22" t="str">
        <f t="shared" si="702"/>
        <v/>
      </c>
    </row>
    <row r="985" spans="2:74">
      <c r="B985" s="39"/>
      <c r="C985" s="3"/>
      <c r="D985" s="3" t="str">
        <f t="shared" si="663"/>
        <v/>
      </c>
      <c r="E985" s="40"/>
      <c r="F985" s="40"/>
      <c r="G985" s="40">
        <f t="shared" si="670"/>
        <v>0</v>
      </c>
      <c r="H985" s="3">
        <v>80</v>
      </c>
      <c r="I985" s="3" t="str">
        <f t="shared" si="664"/>
        <v>C U I T</v>
      </c>
      <c r="J985" s="33"/>
      <c r="K985" s="3"/>
      <c r="L985" s="41"/>
      <c r="M985" s="41"/>
      <c r="N985" s="41"/>
      <c r="O985" s="41"/>
      <c r="P985" s="41"/>
      <c r="Q985" s="41"/>
      <c r="R985" s="41"/>
      <c r="S985" s="41"/>
      <c r="T985" s="3" t="s">
        <v>645</v>
      </c>
      <c r="U985" s="3" t="str">
        <f t="shared" si="665"/>
        <v>PESOS ARGENTINOS</v>
      </c>
      <c r="V985" s="41">
        <v>1</v>
      </c>
      <c r="W985" s="41">
        <v>1</v>
      </c>
      <c r="X985" s="3">
        <v>0</v>
      </c>
      <c r="Y985" s="3" t="str">
        <f t="shared" si="666"/>
        <v>NO CORRESPONDE</v>
      </c>
      <c r="Z985" s="3"/>
      <c r="AA985" s="39" t="str">
        <f t="shared" si="671"/>
        <v/>
      </c>
      <c r="AC985" s="46"/>
      <c r="AD985" s="7"/>
      <c r="AE985" s="3" t="str">
        <f t="shared" si="667"/>
        <v/>
      </c>
      <c r="AF985" s="47">
        <f t="shared" si="703"/>
        <v>0</v>
      </c>
      <c r="AG985" s="46"/>
      <c r="AH985" s="7"/>
      <c r="AI985" s="3" t="str">
        <f t="shared" si="668"/>
        <v/>
      </c>
      <c r="AJ985" s="47">
        <f t="shared" si="704"/>
        <v>0</v>
      </c>
      <c r="AK985" s="53">
        <f t="shared" si="705"/>
        <v>0</v>
      </c>
      <c r="AL985" s="53">
        <f t="shared" si="706"/>
        <v>0</v>
      </c>
      <c r="AN985" s="56">
        <f t="shared" si="669"/>
        <v>0</v>
      </c>
      <c r="AP985" t="str">
        <f t="shared" si="672"/>
        <v/>
      </c>
      <c r="AQ985" t="str">
        <f t="shared" si="673"/>
        <v/>
      </c>
      <c r="AR985" t="str">
        <f t="shared" si="674"/>
        <v/>
      </c>
      <c r="AS985" t="str">
        <f t="shared" si="675"/>
        <v/>
      </c>
      <c r="AT985" t="str">
        <f t="shared" si="676"/>
        <v/>
      </c>
      <c r="AU985" t="str">
        <f t="shared" si="677"/>
        <v>80</v>
      </c>
      <c r="AV985" t="str">
        <f t="shared" si="678"/>
        <v/>
      </c>
      <c r="AW985" t="str">
        <f t="shared" si="679"/>
        <v xml:space="preserve">                              </v>
      </c>
      <c r="AX985" t="str">
        <f t="shared" si="680"/>
        <v>000000000000000</v>
      </c>
      <c r="AY985" t="str">
        <f t="shared" si="681"/>
        <v>000000000000000</v>
      </c>
      <c r="AZ985" t="str">
        <f t="shared" si="682"/>
        <v>000000000000000</v>
      </c>
      <c r="BA985" t="str">
        <f t="shared" si="683"/>
        <v>000000000000000</v>
      </c>
      <c r="BB985" t="str">
        <f t="shared" si="684"/>
        <v>000000000000000</v>
      </c>
      <c r="BC985" t="str">
        <f t="shared" si="685"/>
        <v>000000000000000</v>
      </c>
      <c r="BD985" t="str">
        <f t="shared" si="686"/>
        <v>000000000000000</v>
      </c>
      <c r="BE985" t="str">
        <f t="shared" si="687"/>
        <v>000000000000000</v>
      </c>
      <c r="BF985" t="str">
        <f t="shared" si="688"/>
        <v>PES</v>
      </c>
      <c r="BG985" t="str">
        <f t="shared" si="689"/>
        <v>0001000000</v>
      </c>
      <c r="BH985">
        <f t="shared" si="690"/>
        <v>1</v>
      </c>
      <c r="BI985" t="str">
        <f t="shared" si="691"/>
        <v xml:space="preserve"> </v>
      </c>
      <c r="BJ985" t="str">
        <f t="shared" si="692"/>
        <v>000000000000000</v>
      </c>
      <c r="BK985" t="str">
        <f t="shared" si="693"/>
        <v/>
      </c>
      <c r="BL985" t="str">
        <f t="shared" si="694"/>
        <v/>
      </c>
      <c r="BM985" t="str">
        <f t="shared" si="695"/>
        <v/>
      </c>
      <c r="BN985" t="str">
        <f t="shared" si="696"/>
        <v/>
      </c>
      <c r="BO985" t="str">
        <f t="shared" si="697"/>
        <v/>
      </c>
      <c r="BP985" t="str">
        <f t="shared" si="698"/>
        <v/>
      </c>
      <c r="BQ985" t="str">
        <f t="shared" si="699"/>
        <v/>
      </c>
      <c r="BR985" t="str">
        <f t="shared" si="700"/>
        <v/>
      </c>
      <c r="BS985" s="22" t="str">
        <f ca="1">IF(BT985="","",MAX($BS$5:INDIRECT(ADDRESS(ROW()-1,COLUMN())))+1)</f>
        <v/>
      </c>
      <c r="BT985" s="22" t="str">
        <f t="shared" si="701"/>
        <v/>
      </c>
      <c r="BU985" s="22" t="str">
        <f ca="1">IF(BV985="","",MAX($BU$5:INDIRECT(ADDRESS(ROW()-1,COLUMN())))+1)</f>
        <v/>
      </c>
      <c r="BV985" s="22" t="str">
        <f t="shared" si="702"/>
        <v/>
      </c>
    </row>
    <row r="986" spans="2:74">
      <c r="B986" s="39"/>
      <c r="C986" s="3"/>
      <c r="D986" s="3" t="str">
        <f t="shared" si="663"/>
        <v/>
      </c>
      <c r="E986" s="40"/>
      <c r="F986" s="40"/>
      <c r="G986" s="40">
        <f t="shared" si="670"/>
        <v>0</v>
      </c>
      <c r="H986" s="3">
        <v>80</v>
      </c>
      <c r="I986" s="3" t="str">
        <f t="shared" si="664"/>
        <v>C U I T</v>
      </c>
      <c r="J986" s="33"/>
      <c r="K986" s="3"/>
      <c r="L986" s="41"/>
      <c r="M986" s="41"/>
      <c r="N986" s="41"/>
      <c r="O986" s="41"/>
      <c r="P986" s="41"/>
      <c r="Q986" s="41"/>
      <c r="R986" s="41"/>
      <c r="S986" s="41"/>
      <c r="T986" s="3" t="s">
        <v>645</v>
      </c>
      <c r="U986" s="3" t="str">
        <f t="shared" si="665"/>
        <v>PESOS ARGENTINOS</v>
      </c>
      <c r="V986" s="41">
        <v>1</v>
      </c>
      <c r="W986" s="41">
        <v>1</v>
      </c>
      <c r="X986" s="3">
        <v>0</v>
      </c>
      <c r="Y986" s="3" t="str">
        <f t="shared" si="666"/>
        <v>NO CORRESPONDE</v>
      </c>
      <c r="Z986" s="3"/>
      <c r="AA986" s="39" t="str">
        <f t="shared" si="671"/>
        <v/>
      </c>
      <c r="AC986" s="46"/>
      <c r="AD986" s="7"/>
      <c r="AE986" s="3" t="str">
        <f t="shared" si="667"/>
        <v/>
      </c>
      <c r="AF986" s="47">
        <f t="shared" si="703"/>
        <v>0</v>
      </c>
      <c r="AG986" s="46"/>
      <c r="AH986" s="7"/>
      <c r="AI986" s="3" t="str">
        <f t="shared" si="668"/>
        <v/>
      </c>
      <c r="AJ986" s="47">
        <f t="shared" si="704"/>
        <v>0</v>
      </c>
      <c r="AK986" s="53">
        <f t="shared" si="705"/>
        <v>0</v>
      </c>
      <c r="AL986" s="53">
        <f t="shared" si="706"/>
        <v>0</v>
      </c>
      <c r="AN986" s="56">
        <f t="shared" si="669"/>
        <v>0</v>
      </c>
      <c r="AP986" t="str">
        <f t="shared" si="672"/>
        <v/>
      </c>
      <c r="AQ986" t="str">
        <f t="shared" si="673"/>
        <v/>
      </c>
      <c r="AR986" t="str">
        <f t="shared" si="674"/>
        <v/>
      </c>
      <c r="AS986" t="str">
        <f t="shared" si="675"/>
        <v/>
      </c>
      <c r="AT986" t="str">
        <f t="shared" si="676"/>
        <v/>
      </c>
      <c r="AU986" t="str">
        <f t="shared" si="677"/>
        <v>80</v>
      </c>
      <c r="AV986" t="str">
        <f t="shared" si="678"/>
        <v/>
      </c>
      <c r="AW986" t="str">
        <f t="shared" si="679"/>
        <v xml:space="preserve">                              </v>
      </c>
      <c r="AX986" t="str">
        <f t="shared" si="680"/>
        <v>000000000000000</v>
      </c>
      <c r="AY986" t="str">
        <f t="shared" si="681"/>
        <v>000000000000000</v>
      </c>
      <c r="AZ986" t="str">
        <f t="shared" si="682"/>
        <v>000000000000000</v>
      </c>
      <c r="BA986" t="str">
        <f t="shared" si="683"/>
        <v>000000000000000</v>
      </c>
      <c r="BB986" t="str">
        <f t="shared" si="684"/>
        <v>000000000000000</v>
      </c>
      <c r="BC986" t="str">
        <f t="shared" si="685"/>
        <v>000000000000000</v>
      </c>
      <c r="BD986" t="str">
        <f t="shared" si="686"/>
        <v>000000000000000</v>
      </c>
      <c r="BE986" t="str">
        <f t="shared" si="687"/>
        <v>000000000000000</v>
      </c>
      <c r="BF986" t="str">
        <f t="shared" si="688"/>
        <v>PES</v>
      </c>
      <c r="BG986" t="str">
        <f t="shared" si="689"/>
        <v>0001000000</v>
      </c>
      <c r="BH986">
        <f t="shared" si="690"/>
        <v>1</v>
      </c>
      <c r="BI986" t="str">
        <f t="shared" si="691"/>
        <v xml:space="preserve"> </v>
      </c>
      <c r="BJ986" t="str">
        <f t="shared" si="692"/>
        <v>000000000000000</v>
      </c>
      <c r="BK986" t="str">
        <f t="shared" si="693"/>
        <v/>
      </c>
      <c r="BL986" t="str">
        <f t="shared" si="694"/>
        <v/>
      </c>
      <c r="BM986" t="str">
        <f t="shared" si="695"/>
        <v/>
      </c>
      <c r="BN986" t="str">
        <f t="shared" si="696"/>
        <v/>
      </c>
      <c r="BO986" t="str">
        <f t="shared" si="697"/>
        <v/>
      </c>
      <c r="BP986" t="str">
        <f t="shared" si="698"/>
        <v/>
      </c>
      <c r="BQ986" t="str">
        <f t="shared" si="699"/>
        <v/>
      </c>
      <c r="BR986" t="str">
        <f t="shared" si="700"/>
        <v/>
      </c>
      <c r="BS986" s="22" t="str">
        <f ca="1">IF(BT986="","",MAX($BS$5:INDIRECT(ADDRESS(ROW()-1,COLUMN())))+1)</f>
        <v/>
      </c>
      <c r="BT986" s="22" t="str">
        <f t="shared" si="701"/>
        <v/>
      </c>
      <c r="BU986" s="22" t="str">
        <f ca="1">IF(BV986="","",MAX($BU$5:INDIRECT(ADDRESS(ROW()-1,COLUMN())))+1)</f>
        <v/>
      </c>
      <c r="BV986" s="22" t="str">
        <f t="shared" si="702"/>
        <v/>
      </c>
    </row>
    <row r="987" spans="2:74">
      <c r="B987" s="39"/>
      <c r="C987" s="3"/>
      <c r="D987" s="3" t="str">
        <f t="shared" si="663"/>
        <v/>
      </c>
      <c r="E987" s="40"/>
      <c r="F987" s="40"/>
      <c r="G987" s="40">
        <f t="shared" si="670"/>
        <v>0</v>
      </c>
      <c r="H987" s="3">
        <v>80</v>
      </c>
      <c r="I987" s="3" t="str">
        <f t="shared" si="664"/>
        <v>C U I T</v>
      </c>
      <c r="J987" s="33"/>
      <c r="K987" s="3"/>
      <c r="L987" s="41"/>
      <c r="M987" s="41"/>
      <c r="N987" s="41"/>
      <c r="O987" s="41"/>
      <c r="P987" s="41"/>
      <c r="Q987" s="41"/>
      <c r="R987" s="41"/>
      <c r="S987" s="41"/>
      <c r="T987" s="3" t="s">
        <v>645</v>
      </c>
      <c r="U987" s="3" t="str">
        <f t="shared" si="665"/>
        <v>PESOS ARGENTINOS</v>
      </c>
      <c r="V987" s="41">
        <v>1</v>
      </c>
      <c r="W987" s="41">
        <v>1</v>
      </c>
      <c r="X987" s="3">
        <v>0</v>
      </c>
      <c r="Y987" s="3" t="str">
        <f t="shared" si="666"/>
        <v>NO CORRESPONDE</v>
      </c>
      <c r="Z987" s="3"/>
      <c r="AA987" s="39" t="str">
        <f t="shared" si="671"/>
        <v/>
      </c>
      <c r="AC987" s="46"/>
      <c r="AD987" s="7"/>
      <c r="AE987" s="3" t="str">
        <f t="shared" si="667"/>
        <v/>
      </c>
      <c r="AF987" s="47">
        <f t="shared" si="703"/>
        <v>0</v>
      </c>
      <c r="AG987" s="46"/>
      <c r="AH987" s="7"/>
      <c r="AI987" s="3" t="str">
        <f t="shared" si="668"/>
        <v/>
      </c>
      <c r="AJ987" s="47">
        <f t="shared" si="704"/>
        <v>0</v>
      </c>
      <c r="AK987" s="53">
        <f t="shared" si="705"/>
        <v>0</v>
      </c>
      <c r="AL987" s="53">
        <f t="shared" si="706"/>
        <v>0</v>
      </c>
      <c r="AN987" s="56">
        <f t="shared" si="669"/>
        <v>0</v>
      </c>
      <c r="AP987" t="str">
        <f t="shared" si="672"/>
        <v/>
      </c>
      <c r="AQ987" t="str">
        <f t="shared" si="673"/>
        <v/>
      </c>
      <c r="AR987" t="str">
        <f t="shared" si="674"/>
        <v/>
      </c>
      <c r="AS987" t="str">
        <f t="shared" si="675"/>
        <v/>
      </c>
      <c r="AT987" t="str">
        <f t="shared" si="676"/>
        <v/>
      </c>
      <c r="AU987" t="str">
        <f t="shared" si="677"/>
        <v>80</v>
      </c>
      <c r="AV987" t="str">
        <f t="shared" si="678"/>
        <v/>
      </c>
      <c r="AW987" t="str">
        <f t="shared" si="679"/>
        <v xml:space="preserve">                              </v>
      </c>
      <c r="AX987" t="str">
        <f t="shared" si="680"/>
        <v>000000000000000</v>
      </c>
      <c r="AY987" t="str">
        <f t="shared" si="681"/>
        <v>000000000000000</v>
      </c>
      <c r="AZ987" t="str">
        <f t="shared" si="682"/>
        <v>000000000000000</v>
      </c>
      <c r="BA987" t="str">
        <f t="shared" si="683"/>
        <v>000000000000000</v>
      </c>
      <c r="BB987" t="str">
        <f t="shared" si="684"/>
        <v>000000000000000</v>
      </c>
      <c r="BC987" t="str">
        <f t="shared" si="685"/>
        <v>000000000000000</v>
      </c>
      <c r="BD987" t="str">
        <f t="shared" si="686"/>
        <v>000000000000000</v>
      </c>
      <c r="BE987" t="str">
        <f t="shared" si="687"/>
        <v>000000000000000</v>
      </c>
      <c r="BF987" t="str">
        <f t="shared" si="688"/>
        <v>PES</v>
      </c>
      <c r="BG987" t="str">
        <f t="shared" si="689"/>
        <v>0001000000</v>
      </c>
      <c r="BH987">
        <f t="shared" si="690"/>
        <v>1</v>
      </c>
      <c r="BI987" t="str">
        <f t="shared" si="691"/>
        <v xml:space="preserve"> </v>
      </c>
      <c r="BJ987" t="str">
        <f t="shared" si="692"/>
        <v>000000000000000</v>
      </c>
      <c r="BK987" t="str">
        <f t="shared" si="693"/>
        <v/>
      </c>
      <c r="BL987" t="str">
        <f t="shared" si="694"/>
        <v/>
      </c>
      <c r="BM987" t="str">
        <f t="shared" si="695"/>
        <v/>
      </c>
      <c r="BN987" t="str">
        <f t="shared" si="696"/>
        <v/>
      </c>
      <c r="BO987" t="str">
        <f t="shared" si="697"/>
        <v/>
      </c>
      <c r="BP987" t="str">
        <f t="shared" si="698"/>
        <v/>
      </c>
      <c r="BQ987" t="str">
        <f t="shared" si="699"/>
        <v/>
      </c>
      <c r="BR987" t="str">
        <f t="shared" si="700"/>
        <v/>
      </c>
      <c r="BS987" s="22" t="str">
        <f ca="1">IF(BT987="","",MAX($BS$5:INDIRECT(ADDRESS(ROW()-1,COLUMN())))+1)</f>
        <v/>
      </c>
      <c r="BT987" s="22" t="str">
        <f t="shared" si="701"/>
        <v/>
      </c>
      <c r="BU987" s="22" t="str">
        <f ca="1">IF(BV987="","",MAX($BU$5:INDIRECT(ADDRESS(ROW()-1,COLUMN())))+1)</f>
        <v/>
      </c>
      <c r="BV987" s="22" t="str">
        <f t="shared" si="702"/>
        <v/>
      </c>
    </row>
    <row r="988" spans="2:74">
      <c r="B988" s="39"/>
      <c r="C988" s="3"/>
      <c r="D988" s="3" t="str">
        <f t="shared" si="663"/>
        <v/>
      </c>
      <c r="E988" s="40"/>
      <c r="F988" s="40"/>
      <c r="G988" s="40">
        <f t="shared" si="670"/>
        <v>0</v>
      </c>
      <c r="H988" s="3">
        <v>80</v>
      </c>
      <c r="I988" s="3" t="str">
        <f t="shared" si="664"/>
        <v>C U I T</v>
      </c>
      <c r="J988" s="33"/>
      <c r="K988" s="3"/>
      <c r="L988" s="41"/>
      <c r="M988" s="41"/>
      <c r="N988" s="41"/>
      <c r="O988" s="41"/>
      <c r="P988" s="41"/>
      <c r="Q988" s="41"/>
      <c r="R988" s="41"/>
      <c r="S988" s="41"/>
      <c r="T988" s="3" t="s">
        <v>645</v>
      </c>
      <c r="U988" s="3" t="str">
        <f t="shared" si="665"/>
        <v>PESOS ARGENTINOS</v>
      </c>
      <c r="V988" s="41">
        <v>1</v>
      </c>
      <c r="W988" s="41">
        <v>1</v>
      </c>
      <c r="X988" s="3">
        <v>0</v>
      </c>
      <c r="Y988" s="3" t="str">
        <f t="shared" si="666"/>
        <v>NO CORRESPONDE</v>
      </c>
      <c r="Z988" s="3"/>
      <c r="AA988" s="39" t="str">
        <f t="shared" si="671"/>
        <v/>
      </c>
      <c r="AC988" s="46"/>
      <c r="AD988" s="7"/>
      <c r="AE988" s="3" t="str">
        <f t="shared" si="667"/>
        <v/>
      </c>
      <c r="AF988" s="47">
        <f t="shared" si="703"/>
        <v>0</v>
      </c>
      <c r="AG988" s="46"/>
      <c r="AH988" s="7"/>
      <c r="AI988" s="3" t="str">
        <f t="shared" si="668"/>
        <v/>
      </c>
      <c r="AJ988" s="47">
        <f t="shared" si="704"/>
        <v>0</v>
      </c>
      <c r="AK988" s="53">
        <f t="shared" si="705"/>
        <v>0</v>
      </c>
      <c r="AL988" s="53">
        <f t="shared" si="706"/>
        <v>0</v>
      </c>
      <c r="AN988" s="56">
        <f t="shared" si="669"/>
        <v>0</v>
      </c>
      <c r="AP988" t="str">
        <f t="shared" si="672"/>
        <v/>
      </c>
      <c r="AQ988" t="str">
        <f t="shared" si="673"/>
        <v/>
      </c>
      <c r="AR988" t="str">
        <f t="shared" si="674"/>
        <v/>
      </c>
      <c r="AS988" t="str">
        <f t="shared" si="675"/>
        <v/>
      </c>
      <c r="AT988" t="str">
        <f t="shared" si="676"/>
        <v/>
      </c>
      <c r="AU988" t="str">
        <f t="shared" si="677"/>
        <v>80</v>
      </c>
      <c r="AV988" t="str">
        <f t="shared" si="678"/>
        <v/>
      </c>
      <c r="AW988" t="str">
        <f t="shared" si="679"/>
        <v xml:space="preserve">                              </v>
      </c>
      <c r="AX988" t="str">
        <f t="shared" si="680"/>
        <v>000000000000000</v>
      </c>
      <c r="AY988" t="str">
        <f t="shared" si="681"/>
        <v>000000000000000</v>
      </c>
      <c r="AZ988" t="str">
        <f t="shared" si="682"/>
        <v>000000000000000</v>
      </c>
      <c r="BA988" t="str">
        <f t="shared" si="683"/>
        <v>000000000000000</v>
      </c>
      <c r="BB988" t="str">
        <f t="shared" si="684"/>
        <v>000000000000000</v>
      </c>
      <c r="BC988" t="str">
        <f t="shared" si="685"/>
        <v>000000000000000</v>
      </c>
      <c r="BD988" t="str">
        <f t="shared" si="686"/>
        <v>000000000000000</v>
      </c>
      <c r="BE988" t="str">
        <f t="shared" si="687"/>
        <v>000000000000000</v>
      </c>
      <c r="BF988" t="str">
        <f t="shared" si="688"/>
        <v>PES</v>
      </c>
      <c r="BG988" t="str">
        <f t="shared" si="689"/>
        <v>0001000000</v>
      </c>
      <c r="BH988">
        <f t="shared" si="690"/>
        <v>1</v>
      </c>
      <c r="BI988" t="str">
        <f t="shared" si="691"/>
        <v xml:space="preserve"> </v>
      </c>
      <c r="BJ988" t="str">
        <f t="shared" si="692"/>
        <v>000000000000000</v>
      </c>
      <c r="BK988" t="str">
        <f t="shared" si="693"/>
        <v/>
      </c>
      <c r="BL988" t="str">
        <f t="shared" si="694"/>
        <v/>
      </c>
      <c r="BM988" t="str">
        <f t="shared" si="695"/>
        <v/>
      </c>
      <c r="BN988" t="str">
        <f t="shared" si="696"/>
        <v/>
      </c>
      <c r="BO988" t="str">
        <f t="shared" si="697"/>
        <v/>
      </c>
      <c r="BP988" t="str">
        <f t="shared" si="698"/>
        <v/>
      </c>
      <c r="BQ988" t="str">
        <f t="shared" si="699"/>
        <v/>
      </c>
      <c r="BR988" t="str">
        <f t="shared" si="700"/>
        <v/>
      </c>
      <c r="BS988" s="22" t="str">
        <f ca="1">IF(BT988="","",MAX($BS$5:INDIRECT(ADDRESS(ROW()-1,COLUMN())))+1)</f>
        <v/>
      </c>
      <c r="BT988" s="22" t="str">
        <f t="shared" si="701"/>
        <v/>
      </c>
      <c r="BU988" s="22" t="str">
        <f ca="1">IF(BV988="","",MAX($BU$5:INDIRECT(ADDRESS(ROW()-1,COLUMN())))+1)</f>
        <v/>
      </c>
      <c r="BV988" s="22" t="str">
        <f t="shared" si="702"/>
        <v/>
      </c>
    </row>
    <row r="989" spans="2:74">
      <c r="B989" s="39"/>
      <c r="C989" s="3"/>
      <c r="D989" s="3" t="str">
        <f t="shared" si="663"/>
        <v/>
      </c>
      <c r="E989" s="40"/>
      <c r="F989" s="40"/>
      <c r="G989" s="40">
        <f t="shared" si="670"/>
        <v>0</v>
      </c>
      <c r="H989" s="3">
        <v>80</v>
      </c>
      <c r="I989" s="3" t="str">
        <f t="shared" si="664"/>
        <v>C U I T</v>
      </c>
      <c r="J989" s="33"/>
      <c r="K989" s="3"/>
      <c r="L989" s="41"/>
      <c r="M989" s="41"/>
      <c r="N989" s="41"/>
      <c r="O989" s="41"/>
      <c r="P989" s="41"/>
      <c r="Q989" s="41"/>
      <c r="R989" s="41"/>
      <c r="S989" s="41"/>
      <c r="T989" s="3" t="s">
        <v>645</v>
      </c>
      <c r="U989" s="3" t="str">
        <f t="shared" si="665"/>
        <v>PESOS ARGENTINOS</v>
      </c>
      <c r="V989" s="41">
        <v>1</v>
      </c>
      <c r="W989" s="41">
        <v>1</v>
      </c>
      <c r="X989" s="3">
        <v>0</v>
      </c>
      <c r="Y989" s="3" t="str">
        <f t="shared" si="666"/>
        <v>NO CORRESPONDE</v>
      </c>
      <c r="Z989" s="3"/>
      <c r="AA989" s="39" t="str">
        <f t="shared" si="671"/>
        <v/>
      </c>
      <c r="AC989" s="46"/>
      <c r="AD989" s="7"/>
      <c r="AE989" s="3" t="str">
        <f t="shared" si="667"/>
        <v/>
      </c>
      <c r="AF989" s="47">
        <f t="shared" si="703"/>
        <v>0</v>
      </c>
      <c r="AG989" s="46"/>
      <c r="AH989" s="7"/>
      <c r="AI989" s="3" t="str">
        <f t="shared" si="668"/>
        <v/>
      </c>
      <c r="AJ989" s="47">
        <f t="shared" si="704"/>
        <v>0</v>
      </c>
      <c r="AK989" s="53">
        <f t="shared" si="705"/>
        <v>0</v>
      </c>
      <c r="AL989" s="53">
        <f t="shared" si="706"/>
        <v>0</v>
      </c>
      <c r="AN989" s="56">
        <f t="shared" si="669"/>
        <v>0</v>
      </c>
      <c r="AP989" t="str">
        <f t="shared" si="672"/>
        <v/>
      </c>
      <c r="AQ989" t="str">
        <f t="shared" si="673"/>
        <v/>
      </c>
      <c r="AR989" t="str">
        <f t="shared" si="674"/>
        <v/>
      </c>
      <c r="AS989" t="str">
        <f t="shared" si="675"/>
        <v/>
      </c>
      <c r="AT989" t="str">
        <f t="shared" si="676"/>
        <v/>
      </c>
      <c r="AU989" t="str">
        <f t="shared" si="677"/>
        <v>80</v>
      </c>
      <c r="AV989" t="str">
        <f t="shared" si="678"/>
        <v/>
      </c>
      <c r="AW989" t="str">
        <f t="shared" si="679"/>
        <v xml:space="preserve">                              </v>
      </c>
      <c r="AX989" t="str">
        <f t="shared" si="680"/>
        <v>000000000000000</v>
      </c>
      <c r="AY989" t="str">
        <f t="shared" si="681"/>
        <v>000000000000000</v>
      </c>
      <c r="AZ989" t="str">
        <f t="shared" si="682"/>
        <v>000000000000000</v>
      </c>
      <c r="BA989" t="str">
        <f t="shared" si="683"/>
        <v>000000000000000</v>
      </c>
      <c r="BB989" t="str">
        <f t="shared" si="684"/>
        <v>000000000000000</v>
      </c>
      <c r="BC989" t="str">
        <f t="shared" si="685"/>
        <v>000000000000000</v>
      </c>
      <c r="BD989" t="str">
        <f t="shared" si="686"/>
        <v>000000000000000</v>
      </c>
      <c r="BE989" t="str">
        <f t="shared" si="687"/>
        <v>000000000000000</v>
      </c>
      <c r="BF989" t="str">
        <f t="shared" si="688"/>
        <v>PES</v>
      </c>
      <c r="BG989" t="str">
        <f t="shared" si="689"/>
        <v>0001000000</v>
      </c>
      <c r="BH989">
        <f t="shared" si="690"/>
        <v>1</v>
      </c>
      <c r="BI989" t="str">
        <f t="shared" si="691"/>
        <v xml:space="preserve"> </v>
      </c>
      <c r="BJ989" t="str">
        <f t="shared" si="692"/>
        <v>000000000000000</v>
      </c>
      <c r="BK989" t="str">
        <f t="shared" si="693"/>
        <v/>
      </c>
      <c r="BL989" t="str">
        <f t="shared" si="694"/>
        <v/>
      </c>
      <c r="BM989" t="str">
        <f t="shared" si="695"/>
        <v/>
      </c>
      <c r="BN989" t="str">
        <f t="shared" si="696"/>
        <v/>
      </c>
      <c r="BO989" t="str">
        <f t="shared" si="697"/>
        <v/>
      </c>
      <c r="BP989" t="str">
        <f t="shared" si="698"/>
        <v/>
      </c>
      <c r="BQ989" t="str">
        <f t="shared" si="699"/>
        <v/>
      </c>
      <c r="BR989" t="str">
        <f t="shared" si="700"/>
        <v/>
      </c>
      <c r="BS989" s="22" t="str">
        <f ca="1">IF(BT989="","",MAX($BS$5:INDIRECT(ADDRESS(ROW()-1,COLUMN())))+1)</f>
        <v/>
      </c>
      <c r="BT989" s="22" t="str">
        <f t="shared" si="701"/>
        <v/>
      </c>
      <c r="BU989" s="22" t="str">
        <f ca="1">IF(BV989="","",MAX($BU$5:INDIRECT(ADDRESS(ROW()-1,COLUMN())))+1)</f>
        <v/>
      </c>
      <c r="BV989" s="22" t="str">
        <f t="shared" si="702"/>
        <v/>
      </c>
    </row>
    <row r="990" spans="2:74">
      <c r="B990" s="39"/>
      <c r="C990" s="3"/>
      <c r="D990" s="3" t="str">
        <f t="shared" si="663"/>
        <v/>
      </c>
      <c r="E990" s="40"/>
      <c r="F990" s="40"/>
      <c r="G990" s="40">
        <f t="shared" si="670"/>
        <v>0</v>
      </c>
      <c r="H990" s="3">
        <v>80</v>
      </c>
      <c r="I990" s="3" t="str">
        <f t="shared" si="664"/>
        <v>C U I T</v>
      </c>
      <c r="J990" s="33"/>
      <c r="K990" s="3"/>
      <c r="L990" s="41"/>
      <c r="M990" s="41"/>
      <c r="N990" s="41"/>
      <c r="O990" s="41"/>
      <c r="P990" s="41"/>
      <c r="Q990" s="41"/>
      <c r="R990" s="41"/>
      <c r="S990" s="41"/>
      <c r="T990" s="3" t="s">
        <v>645</v>
      </c>
      <c r="U990" s="3" t="str">
        <f t="shared" si="665"/>
        <v>PESOS ARGENTINOS</v>
      </c>
      <c r="V990" s="41">
        <v>1</v>
      </c>
      <c r="W990" s="41">
        <v>1</v>
      </c>
      <c r="X990" s="3">
        <v>0</v>
      </c>
      <c r="Y990" s="3" t="str">
        <f t="shared" si="666"/>
        <v>NO CORRESPONDE</v>
      </c>
      <c r="Z990" s="3"/>
      <c r="AA990" s="39" t="str">
        <f t="shared" si="671"/>
        <v/>
      </c>
      <c r="AC990" s="46"/>
      <c r="AD990" s="7"/>
      <c r="AE990" s="3" t="str">
        <f t="shared" si="667"/>
        <v/>
      </c>
      <c r="AF990" s="47">
        <f t="shared" si="703"/>
        <v>0</v>
      </c>
      <c r="AG990" s="46"/>
      <c r="AH990" s="7"/>
      <c r="AI990" s="3" t="str">
        <f t="shared" si="668"/>
        <v/>
      </c>
      <c r="AJ990" s="47">
        <f t="shared" si="704"/>
        <v>0</v>
      </c>
      <c r="AK990" s="53">
        <f t="shared" si="705"/>
        <v>0</v>
      </c>
      <c r="AL990" s="53">
        <f t="shared" si="706"/>
        <v>0</v>
      </c>
      <c r="AN990" s="56">
        <f t="shared" si="669"/>
        <v>0</v>
      </c>
      <c r="AP990" t="str">
        <f t="shared" si="672"/>
        <v/>
      </c>
      <c r="AQ990" t="str">
        <f t="shared" si="673"/>
        <v/>
      </c>
      <c r="AR990" t="str">
        <f t="shared" si="674"/>
        <v/>
      </c>
      <c r="AS990" t="str">
        <f t="shared" si="675"/>
        <v/>
      </c>
      <c r="AT990" t="str">
        <f t="shared" si="676"/>
        <v/>
      </c>
      <c r="AU990" t="str">
        <f t="shared" si="677"/>
        <v>80</v>
      </c>
      <c r="AV990" t="str">
        <f t="shared" si="678"/>
        <v/>
      </c>
      <c r="AW990" t="str">
        <f t="shared" si="679"/>
        <v xml:space="preserve">                              </v>
      </c>
      <c r="AX990" t="str">
        <f t="shared" si="680"/>
        <v>000000000000000</v>
      </c>
      <c r="AY990" t="str">
        <f t="shared" si="681"/>
        <v>000000000000000</v>
      </c>
      <c r="AZ990" t="str">
        <f t="shared" si="682"/>
        <v>000000000000000</v>
      </c>
      <c r="BA990" t="str">
        <f t="shared" si="683"/>
        <v>000000000000000</v>
      </c>
      <c r="BB990" t="str">
        <f t="shared" si="684"/>
        <v>000000000000000</v>
      </c>
      <c r="BC990" t="str">
        <f t="shared" si="685"/>
        <v>000000000000000</v>
      </c>
      <c r="BD990" t="str">
        <f t="shared" si="686"/>
        <v>000000000000000</v>
      </c>
      <c r="BE990" t="str">
        <f t="shared" si="687"/>
        <v>000000000000000</v>
      </c>
      <c r="BF990" t="str">
        <f t="shared" si="688"/>
        <v>PES</v>
      </c>
      <c r="BG990" t="str">
        <f t="shared" si="689"/>
        <v>0001000000</v>
      </c>
      <c r="BH990">
        <f t="shared" si="690"/>
        <v>1</v>
      </c>
      <c r="BI990" t="str">
        <f t="shared" si="691"/>
        <v xml:space="preserve"> </v>
      </c>
      <c r="BJ990" t="str">
        <f t="shared" si="692"/>
        <v>000000000000000</v>
      </c>
      <c r="BK990" t="str">
        <f t="shared" si="693"/>
        <v/>
      </c>
      <c r="BL990" t="str">
        <f t="shared" si="694"/>
        <v/>
      </c>
      <c r="BM990" t="str">
        <f t="shared" si="695"/>
        <v/>
      </c>
      <c r="BN990" t="str">
        <f t="shared" si="696"/>
        <v/>
      </c>
      <c r="BO990" t="str">
        <f t="shared" si="697"/>
        <v/>
      </c>
      <c r="BP990" t="str">
        <f t="shared" si="698"/>
        <v/>
      </c>
      <c r="BQ990" t="str">
        <f t="shared" si="699"/>
        <v/>
      </c>
      <c r="BR990" t="str">
        <f t="shared" si="700"/>
        <v/>
      </c>
      <c r="BS990" s="22" t="str">
        <f ca="1">IF(BT990="","",MAX($BS$5:INDIRECT(ADDRESS(ROW()-1,COLUMN())))+1)</f>
        <v/>
      </c>
      <c r="BT990" s="22" t="str">
        <f t="shared" si="701"/>
        <v/>
      </c>
      <c r="BU990" s="22" t="str">
        <f ca="1">IF(BV990="","",MAX($BU$5:INDIRECT(ADDRESS(ROW()-1,COLUMN())))+1)</f>
        <v/>
      </c>
      <c r="BV990" s="22" t="str">
        <f t="shared" si="702"/>
        <v/>
      </c>
    </row>
    <row r="991" spans="2:74">
      <c r="B991" s="39"/>
      <c r="C991" s="3"/>
      <c r="D991" s="3" t="str">
        <f t="shared" si="663"/>
        <v/>
      </c>
      <c r="E991" s="40"/>
      <c r="F991" s="40"/>
      <c r="G991" s="40">
        <f t="shared" si="670"/>
        <v>0</v>
      </c>
      <c r="H991" s="3">
        <v>80</v>
      </c>
      <c r="I991" s="3" t="str">
        <f t="shared" si="664"/>
        <v>C U I T</v>
      </c>
      <c r="J991" s="33"/>
      <c r="K991" s="3"/>
      <c r="L991" s="41"/>
      <c r="M991" s="41"/>
      <c r="N991" s="41"/>
      <c r="O991" s="41"/>
      <c r="P991" s="41"/>
      <c r="Q991" s="41"/>
      <c r="R991" s="41"/>
      <c r="S991" s="41"/>
      <c r="T991" s="3" t="s">
        <v>645</v>
      </c>
      <c r="U991" s="3" t="str">
        <f t="shared" si="665"/>
        <v>PESOS ARGENTINOS</v>
      </c>
      <c r="V991" s="41">
        <v>1</v>
      </c>
      <c r="W991" s="41">
        <v>1</v>
      </c>
      <c r="X991" s="3">
        <v>0</v>
      </c>
      <c r="Y991" s="3" t="str">
        <f t="shared" si="666"/>
        <v>NO CORRESPONDE</v>
      </c>
      <c r="Z991" s="3"/>
      <c r="AA991" s="39" t="str">
        <f t="shared" si="671"/>
        <v/>
      </c>
      <c r="AC991" s="46"/>
      <c r="AD991" s="7"/>
      <c r="AE991" s="3" t="str">
        <f t="shared" si="667"/>
        <v/>
      </c>
      <c r="AF991" s="47">
        <f t="shared" si="703"/>
        <v>0</v>
      </c>
      <c r="AG991" s="46"/>
      <c r="AH991" s="7"/>
      <c r="AI991" s="3" t="str">
        <f t="shared" si="668"/>
        <v/>
      </c>
      <c r="AJ991" s="47">
        <f t="shared" si="704"/>
        <v>0</v>
      </c>
      <c r="AK991" s="53">
        <f t="shared" si="705"/>
        <v>0</v>
      </c>
      <c r="AL991" s="53">
        <f t="shared" si="706"/>
        <v>0</v>
      </c>
      <c r="AN991" s="56">
        <f t="shared" si="669"/>
        <v>0</v>
      </c>
      <c r="AP991" t="str">
        <f t="shared" si="672"/>
        <v/>
      </c>
      <c r="AQ991" t="str">
        <f t="shared" si="673"/>
        <v/>
      </c>
      <c r="AR991" t="str">
        <f t="shared" si="674"/>
        <v/>
      </c>
      <c r="AS991" t="str">
        <f t="shared" si="675"/>
        <v/>
      </c>
      <c r="AT991" t="str">
        <f t="shared" si="676"/>
        <v/>
      </c>
      <c r="AU991" t="str">
        <f t="shared" si="677"/>
        <v>80</v>
      </c>
      <c r="AV991" t="str">
        <f t="shared" si="678"/>
        <v/>
      </c>
      <c r="AW991" t="str">
        <f t="shared" si="679"/>
        <v xml:space="preserve">                              </v>
      </c>
      <c r="AX991" t="str">
        <f t="shared" si="680"/>
        <v>000000000000000</v>
      </c>
      <c r="AY991" t="str">
        <f t="shared" si="681"/>
        <v>000000000000000</v>
      </c>
      <c r="AZ991" t="str">
        <f t="shared" si="682"/>
        <v>000000000000000</v>
      </c>
      <c r="BA991" t="str">
        <f t="shared" si="683"/>
        <v>000000000000000</v>
      </c>
      <c r="BB991" t="str">
        <f t="shared" si="684"/>
        <v>000000000000000</v>
      </c>
      <c r="BC991" t="str">
        <f t="shared" si="685"/>
        <v>000000000000000</v>
      </c>
      <c r="BD991" t="str">
        <f t="shared" si="686"/>
        <v>000000000000000</v>
      </c>
      <c r="BE991" t="str">
        <f t="shared" si="687"/>
        <v>000000000000000</v>
      </c>
      <c r="BF991" t="str">
        <f t="shared" si="688"/>
        <v>PES</v>
      </c>
      <c r="BG991" t="str">
        <f t="shared" si="689"/>
        <v>0001000000</v>
      </c>
      <c r="BH991">
        <f t="shared" si="690"/>
        <v>1</v>
      </c>
      <c r="BI991" t="str">
        <f t="shared" si="691"/>
        <v xml:space="preserve"> </v>
      </c>
      <c r="BJ991" t="str">
        <f t="shared" si="692"/>
        <v>000000000000000</v>
      </c>
      <c r="BK991" t="str">
        <f t="shared" si="693"/>
        <v/>
      </c>
      <c r="BL991" t="str">
        <f t="shared" si="694"/>
        <v/>
      </c>
      <c r="BM991" t="str">
        <f t="shared" si="695"/>
        <v/>
      </c>
      <c r="BN991" t="str">
        <f t="shared" si="696"/>
        <v/>
      </c>
      <c r="BO991" t="str">
        <f t="shared" si="697"/>
        <v/>
      </c>
      <c r="BP991" t="str">
        <f t="shared" si="698"/>
        <v/>
      </c>
      <c r="BQ991" t="str">
        <f t="shared" si="699"/>
        <v/>
      </c>
      <c r="BR991" t="str">
        <f t="shared" si="700"/>
        <v/>
      </c>
      <c r="BS991" s="22" t="str">
        <f ca="1">IF(BT991="","",MAX($BS$5:INDIRECT(ADDRESS(ROW()-1,COLUMN())))+1)</f>
        <v/>
      </c>
      <c r="BT991" s="22" t="str">
        <f t="shared" si="701"/>
        <v/>
      </c>
      <c r="BU991" s="22" t="str">
        <f ca="1">IF(BV991="","",MAX($BU$5:INDIRECT(ADDRESS(ROW()-1,COLUMN())))+1)</f>
        <v/>
      </c>
      <c r="BV991" s="22" t="str">
        <f t="shared" si="702"/>
        <v/>
      </c>
    </row>
    <row r="992" spans="2:74">
      <c r="B992" s="39"/>
      <c r="C992" s="3"/>
      <c r="D992" s="3" t="str">
        <f t="shared" si="663"/>
        <v/>
      </c>
      <c r="E992" s="40"/>
      <c r="F992" s="40"/>
      <c r="G992" s="40">
        <f t="shared" si="670"/>
        <v>0</v>
      </c>
      <c r="H992" s="3">
        <v>80</v>
      </c>
      <c r="I992" s="3" t="str">
        <f t="shared" si="664"/>
        <v>C U I T</v>
      </c>
      <c r="J992" s="33"/>
      <c r="K992" s="3"/>
      <c r="L992" s="41"/>
      <c r="M992" s="41"/>
      <c r="N992" s="41"/>
      <c r="O992" s="41"/>
      <c r="P992" s="41"/>
      <c r="Q992" s="41"/>
      <c r="R992" s="41"/>
      <c r="S992" s="41"/>
      <c r="T992" s="3" t="s">
        <v>645</v>
      </c>
      <c r="U992" s="3" t="str">
        <f t="shared" si="665"/>
        <v>PESOS ARGENTINOS</v>
      </c>
      <c r="V992" s="41">
        <v>1</v>
      </c>
      <c r="W992" s="41">
        <v>1</v>
      </c>
      <c r="X992" s="3">
        <v>0</v>
      </c>
      <c r="Y992" s="3" t="str">
        <f t="shared" si="666"/>
        <v>NO CORRESPONDE</v>
      </c>
      <c r="Z992" s="3"/>
      <c r="AA992" s="39" t="str">
        <f t="shared" si="671"/>
        <v/>
      </c>
      <c r="AC992" s="46"/>
      <c r="AD992" s="7"/>
      <c r="AE992" s="3" t="str">
        <f t="shared" si="667"/>
        <v/>
      </c>
      <c r="AF992" s="47">
        <f t="shared" si="703"/>
        <v>0</v>
      </c>
      <c r="AG992" s="46"/>
      <c r="AH992" s="7"/>
      <c r="AI992" s="3" t="str">
        <f t="shared" si="668"/>
        <v/>
      </c>
      <c r="AJ992" s="47">
        <f t="shared" si="704"/>
        <v>0</v>
      </c>
      <c r="AK992" s="53">
        <f t="shared" si="705"/>
        <v>0</v>
      </c>
      <c r="AL992" s="53">
        <f t="shared" si="706"/>
        <v>0</v>
      </c>
      <c r="AN992" s="56">
        <f t="shared" si="669"/>
        <v>0</v>
      </c>
      <c r="AP992" t="str">
        <f t="shared" si="672"/>
        <v/>
      </c>
      <c r="AQ992" t="str">
        <f t="shared" si="673"/>
        <v/>
      </c>
      <c r="AR992" t="str">
        <f t="shared" si="674"/>
        <v/>
      </c>
      <c r="AS992" t="str">
        <f t="shared" si="675"/>
        <v/>
      </c>
      <c r="AT992" t="str">
        <f t="shared" si="676"/>
        <v/>
      </c>
      <c r="AU992" t="str">
        <f t="shared" si="677"/>
        <v>80</v>
      </c>
      <c r="AV992" t="str">
        <f t="shared" si="678"/>
        <v/>
      </c>
      <c r="AW992" t="str">
        <f t="shared" si="679"/>
        <v xml:space="preserve">                              </v>
      </c>
      <c r="AX992" t="str">
        <f t="shared" si="680"/>
        <v>000000000000000</v>
      </c>
      <c r="AY992" t="str">
        <f t="shared" si="681"/>
        <v>000000000000000</v>
      </c>
      <c r="AZ992" t="str">
        <f t="shared" si="682"/>
        <v>000000000000000</v>
      </c>
      <c r="BA992" t="str">
        <f t="shared" si="683"/>
        <v>000000000000000</v>
      </c>
      <c r="BB992" t="str">
        <f t="shared" si="684"/>
        <v>000000000000000</v>
      </c>
      <c r="BC992" t="str">
        <f t="shared" si="685"/>
        <v>000000000000000</v>
      </c>
      <c r="BD992" t="str">
        <f t="shared" si="686"/>
        <v>000000000000000</v>
      </c>
      <c r="BE992" t="str">
        <f t="shared" si="687"/>
        <v>000000000000000</v>
      </c>
      <c r="BF992" t="str">
        <f t="shared" si="688"/>
        <v>PES</v>
      </c>
      <c r="BG992" t="str">
        <f t="shared" si="689"/>
        <v>0001000000</v>
      </c>
      <c r="BH992">
        <f t="shared" si="690"/>
        <v>1</v>
      </c>
      <c r="BI992" t="str">
        <f t="shared" si="691"/>
        <v xml:space="preserve"> </v>
      </c>
      <c r="BJ992" t="str">
        <f t="shared" si="692"/>
        <v>000000000000000</v>
      </c>
      <c r="BK992" t="str">
        <f t="shared" si="693"/>
        <v/>
      </c>
      <c r="BL992" t="str">
        <f t="shared" si="694"/>
        <v/>
      </c>
      <c r="BM992" t="str">
        <f t="shared" si="695"/>
        <v/>
      </c>
      <c r="BN992" t="str">
        <f t="shared" si="696"/>
        <v/>
      </c>
      <c r="BO992" t="str">
        <f t="shared" si="697"/>
        <v/>
      </c>
      <c r="BP992" t="str">
        <f t="shared" si="698"/>
        <v/>
      </c>
      <c r="BQ992" t="str">
        <f t="shared" si="699"/>
        <v/>
      </c>
      <c r="BR992" t="str">
        <f t="shared" si="700"/>
        <v/>
      </c>
      <c r="BS992" s="22" t="str">
        <f ca="1">IF(BT992="","",MAX($BS$5:INDIRECT(ADDRESS(ROW()-1,COLUMN())))+1)</f>
        <v/>
      </c>
      <c r="BT992" s="22" t="str">
        <f t="shared" si="701"/>
        <v/>
      </c>
      <c r="BU992" s="22" t="str">
        <f ca="1">IF(BV992="","",MAX($BU$5:INDIRECT(ADDRESS(ROW()-1,COLUMN())))+1)</f>
        <v/>
      </c>
      <c r="BV992" s="22" t="str">
        <f t="shared" si="702"/>
        <v/>
      </c>
    </row>
    <row r="993" spans="2:74">
      <c r="B993" s="39"/>
      <c r="C993" s="3"/>
      <c r="D993" s="3" t="str">
        <f t="shared" si="663"/>
        <v/>
      </c>
      <c r="E993" s="40"/>
      <c r="F993" s="40"/>
      <c r="G993" s="40">
        <f t="shared" si="670"/>
        <v>0</v>
      </c>
      <c r="H993" s="3">
        <v>80</v>
      </c>
      <c r="I993" s="3" t="str">
        <f t="shared" si="664"/>
        <v>C U I T</v>
      </c>
      <c r="J993" s="33"/>
      <c r="K993" s="3"/>
      <c r="L993" s="41"/>
      <c r="M993" s="41"/>
      <c r="N993" s="41"/>
      <c r="O993" s="41"/>
      <c r="P993" s="41"/>
      <c r="Q993" s="41"/>
      <c r="R993" s="41"/>
      <c r="S993" s="41"/>
      <c r="T993" s="3" t="s">
        <v>645</v>
      </c>
      <c r="U993" s="3" t="str">
        <f t="shared" si="665"/>
        <v>PESOS ARGENTINOS</v>
      </c>
      <c r="V993" s="41">
        <v>1</v>
      </c>
      <c r="W993" s="41">
        <v>1</v>
      </c>
      <c r="X993" s="3">
        <v>0</v>
      </c>
      <c r="Y993" s="3" t="str">
        <f t="shared" si="666"/>
        <v>NO CORRESPONDE</v>
      </c>
      <c r="Z993" s="3"/>
      <c r="AA993" s="39" t="str">
        <f t="shared" si="671"/>
        <v/>
      </c>
      <c r="AC993" s="46"/>
      <c r="AD993" s="7"/>
      <c r="AE993" s="3" t="str">
        <f t="shared" si="667"/>
        <v/>
      </c>
      <c r="AF993" s="47">
        <f t="shared" si="703"/>
        <v>0</v>
      </c>
      <c r="AG993" s="46"/>
      <c r="AH993" s="7"/>
      <c r="AI993" s="3" t="str">
        <f t="shared" si="668"/>
        <v/>
      </c>
      <c r="AJ993" s="47">
        <f t="shared" si="704"/>
        <v>0</v>
      </c>
      <c r="AK993" s="53">
        <f t="shared" si="705"/>
        <v>0</v>
      </c>
      <c r="AL993" s="53">
        <f t="shared" si="706"/>
        <v>0</v>
      </c>
      <c r="AN993" s="56">
        <f t="shared" si="669"/>
        <v>0</v>
      </c>
      <c r="AP993" t="str">
        <f t="shared" si="672"/>
        <v/>
      </c>
      <c r="AQ993" t="str">
        <f t="shared" si="673"/>
        <v/>
      </c>
      <c r="AR993" t="str">
        <f t="shared" si="674"/>
        <v/>
      </c>
      <c r="AS993" t="str">
        <f t="shared" si="675"/>
        <v/>
      </c>
      <c r="AT993" t="str">
        <f t="shared" si="676"/>
        <v/>
      </c>
      <c r="AU993" t="str">
        <f t="shared" si="677"/>
        <v>80</v>
      </c>
      <c r="AV993" t="str">
        <f t="shared" si="678"/>
        <v/>
      </c>
      <c r="AW993" t="str">
        <f t="shared" si="679"/>
        <v xml:space="preserve">                              </v>
      </c>
      <c r="AX993" t="str">
        <f t="shared" si="680"/>
        <v>000000000000000</v>
      </c>
      <c r="AY993" t="str">
        <f t="shared" si="681"/>
        <v>000000000000000</v>
      </c>
      <c r="AZ993" t="str">
        <f t="shared" si="682"/>
        <v>000000000000000</v>
      </c>
      <c r="BA993" t="str">
        <f t="shared" si="683"/>
        <v>000000000000000</v>
      </c>
      <c r="BB993" t="str">
        <f t="shared" si="684"/>
        <v>000000000000000</v>
      </c>
      <c r="BC993" t="str">
        <f t="shared" si="685"/>
        <v>000000000000000</v>
      </c>
      <c r="BD993" t="str">
        <f t="shared" si="686"/>
        <v>000000000000000</v>
      </c>
      <c r="BE993" t="str">
        <f t="shared" si="687"/>
        <v>000000000000000</v>
      </c>
      <c r="BF993" t="str">
        <f t="shared" si="688"/>
        <v>PES</v>
      </c>
      <c r="BG993" t="str">
        <f t="shared" si="689"/>
        <v>0001000000</v>
      </c>
      <c r="BH993">
        <f t="shared" si="690"/>
        <v>1</v>
      </c>
      <c r="BI993" t="str">
        <f t="shared" si="691"/>
        <v xml:space="preserve"> </v>
      </c>
      <c r="BJ993" t="str">
        <f t="shared" si="692"/>
        <v>000000000000000</v>
      </c>
      <c r="BK993" t="str">
        <f t="shared" si="693"/>
        <v/>
      </c>
      <c r="BL993" t="str">
        <f t="shared" si="694"/>
        <v/>
      </c>
      <c r="BM993" t="str">
        <f t="shared" si="695"/>
        <v/>
      </c>
      <c r="BN993" t="str">
        <f t="shared" si="696"/>
        <v/>
      </c>
      <c r="BO993" t="str">
        <f t="shared" si="697"/>
        <v/>
      </c>
      <c r="BP993" t="str">
        <f t="shared" si="698"/>
        <v/>
      </c>
      <c r="BQ993" t="str">
        <f t="shared" si="699"/>
        <v/>
      </c>
      <c r="BR993" t="str">
        <f t="shared" si="700"/>
        <v/>
      </c>
      <c r="BS993" s="22" t="str">
        <f ca="1">IF(BT993="","",MAX($BS$5:INDIRECT(ADDRESS(ROW()-1,COLUMN())))+1)</f>
        <v/>
      </c>
      <c r="BT993" s="22" t="str">
        <f t="shared" si="701"/>
        <v/>
      </c>
      <c r="BU993" s="22" t="str">
        <f ca="1">IF(BV993="","",MAX($BU$5:INDIRECT(ADDRESS(ROW()-1,COLUMN())))+1)</f>
        <v/>
      </c>
      <c r="BV993" s="22" t="str">
        <f t="shared" si="702"/>
        <v/>
      </c>
    </row>
    <row r="994" spans="2:74">
      <c r="B994" s="39"/>
      <c r="C994" s="3"/>
      <c r="D994" s="3" t="str">
        <f t="shared" si="663"/>
        <v/>
      </c>
      <c r="E994" s="40"/>
      <c r="F994" s="40"/>
      <c r="G994" s="40">
        <f t="shared" si="670"/>
        <v>0</v>
      </c>
      <c r="H994" s="3">
        <v>80</v>
      </c>
      <c r="I994" s="3" t="str">
        <f t="shared" si="664"/>
        <v>C U I T</v>
      </c>
      <c r="J994" s="33"/>
      <c r="K994" s="3"/>
      <c r="L994" s="41"/>
      <c r="M994" s="41"/>
      <c r="N994" s="41"/>
      <c r="O994" s="41"/>
      <c r="P994" s="41"/>
      <c r="Q994" s="41"/>
      <c r="R994" s="41"/>
      <c r="S994" s="41"/>
      <c r="T994" s="3" t="s">
        <v>645</v>
      </c>
      <c r="U994" s="3" t="str">
        <f t="shared" si="665"/>
        <v>PESOS ARGENTINOS</v>
      </c>
      <c r="V994" s="41">
        <v>1</v>
      </c>
      <c r="W994" s="41">
        <v>1</v>
      </c>
      <c r="X994" s="3">
        <v>0</v>
      </c>
      <c r="Y994" s="3" t="str">
        <f t="shared" si="666"/>
        <v>NO CORRESPONDE</v>
      </c>
      <c r="Z994" s="3"/>
      <c r="AA994" s="39" t="str">
        <f t="shared" si="671"/>
        <v/>
      </c>
      <c r="AC994" s="46"/>
      <c r="AD994" s="7"/>
      <c r="AE994" s="3" t="str">
        <f t="shared" si="667"/>
        <v/>
      </c>
      <c r="AF994" s="47">
        <f t="shared" si="703"/>
        <v>0</v>
      </c>
      <c r="AG994" s="46"/>
      <c r="AH994" s="7"/>
      <c r="AI994" s="3" t="str">
        <f t="shared" si="668"/>
        <v/>
      </c>
      <c r="AJ994" s="47">
        <f t="shared" si="704"/>
        <v>0</v>
      </c>
      <c r="AK994" s="53">
        <f t="shared" si="705"/>
        <v>0</v>
      </c>
      <c r="AL994" s="53">
        <f t="shared" si="706"/>
        <v>0</v>
      </c>
      <c r="AN994" s="56">
        <f t="shared" si="669"/>
        <v>0</v>
      </c>
      <c r="AP994" t="str">
        <f t="shared" si="672"/>
        <v/>
      </c>
      <c r="AQ994" t="str">
        <f t="shared" si="673"/>
        <v/>
      </c>
      <c r="AR994" t="str">
        <f t="shared" si="674"/>
        <v/>
      </c>
      <c r="AS994" t="str">
        <f t="shared" si="675"/>
        <v/>
      </c>
      <c r="AT994" t="str">
        <f t="shared" si="676"/>
        <v/>
      </c>
      <c r="AU994" t="str">
        <f t="shared" si="677"/>
        <v>80</v>
      </c>
      <c r="AV994" t="str">
        <f t="shared" si="678"/>
        <v/>
      </c>
      <c r="AW994" t="str">
        <f t="shared" si="679"/>
        <v xml:space="preserve">                              </v>
      </c>
      <c r="AX994" t="str">
        <f t="shared" si="680"/>
        <v>000000000000000</v>
      </c>
      <c r="AY994" t="str">
        <f t="shared" si="681"/>
        <v>000000000000000</v>
      </c>
      <c r="AZ994" t="str">
        <f t="shared" si="682"/>
        <v>000000000000000</v>
      </c>
      <c r="BA994" t="str">
        <f t="shared" si="683"/>
        <v>000000000000000</v>
      </c>
      <c r="BB994" t="str">
        <f t="shared" si="684"/>
        <v>000000000000000</v>
      </c>
      <c r="BC994" t="str">
        <f t="shared" si="685"/>
        <v>000000000000000</v>
      </c>
      <c r="BD994" t="str">
        <f t="shared" si="686"/>
        <v>000000000000000</v>
      </c>
      <c r="BE994" t="str">
        <f t="shared" si="687"/>
        <v>000000000000000</v>
      </c>
      <c r="BF994" t="str">
        <f t="shared" si="688"/>
        <v>PES</v>
      </c>
      <c r="BG994" t="str">
        <f t="shared" si="689"/>
        <v>0001000000</v>
      </c>
      <c r="BH994">
        <f t="shared" si="690"/>
        <v>1</v>
      </c>
      <c r="BI994" t="str">
        <f t="shared" si="691"/>
        <v xml:space="preserve"> </v>
      </c>
      <c r="BJ994" t="str">
        <f t="shared" si="692"/>
        <v>000000000000000</v>
      </c>
      <c r="BK994" t="str">
        <f t="shared" si="693"/>
        <v/>
      </c>
      <c r="BL994" t="str">
        <f t="shared" si="694"/>
        <v/>
      </c>
      <c r="BM994" t="str">
        <f t="shared" si="695"/>
        <v/>
      </c>
      <c r="BN994" t="str">
        <f t="shared" si="696"/>
        <v/>
      </c>
      <c r="BO994" t="str">
        <f t="shared" si="697"/>
        <v/>
      </c>
      <c r="BP994" t="str">
        <f t="shared" si="698"/>
        <v/>
      </c>
      <c r="BQ994" t="str">
        <f t="shared" si="699"/>
        <v/>
      </c>
      <c r="BR994" t="str">
        <f t="shared" si="700"/>
        <v/>
      </c>
      <c r="BS994" s="22" t="str">
        <f ca="1">IF(BT994="","",MAX($BS$5:INDIRECT(ADDRESS(ROW()-1,COLUMN())))+1)</f>
        <v/>
      </c>
      <c r="BT994" s="22" t="str">
        <f t="shared" si="701"/>
        <v/>
      </c>
      <c r="BU994" s="22" t="str">
        <f ca="1">IF(BV994="","",MAX($BU$5:INDIRECT(ADDRESS(ROW()-1,COLUMN())))+1)</f>
        <v/>
      </c>
      <c r="BV994" s="22" t="str">
        <f t="shared" si="702"/>
        <v/>
      </c>
    </row>
    <row r="995" spans="2:74">
      <c r="B995" s="39"/>
      <c r="C995" s="3"/>
      <c r="D995" s="3" t="str">
        <f t="shared" si="663"/>
        <v/>
      </c>
      <c r="E995" s="40"/>
      <c r="F995" s="40"/>
      <c r="G995" s="40">
        <f t="shared" si="670"/>
        <v>0</v>
      </c>
      <c r="H995" s="3">
        <v>80</v>
      </c>
      <c r="I995" s="3" t="str">
        <f t="shared" si="664"/>
        <v>C U I T</v>
      </c>
      <c r="J995" s="33"/>
      <c r="K995" s="3"/>
      <c r="L995" s="41"/>
      <c r="M995" s="41"/>
      <c r="N995" s="41"/>
      <c r="O995" s="41"/>
      <c r="P995" s="41"/>
      <c r="Q995" s="41"/>
      <c r="R995" s="41"/>
      <c r="S995" s="41"/>
      <c r="T995" s="3" t="s">
        <v>645</v>
      </c>
      <c r="U995" s="3" t="str">
        <f t="shared" si="665"/>
        <v>PESOS ARGENTINOS</v>
      </c>
      <c r="V995" s="41">
        <v>1</v>
      </c>
      <c r="W995" s="41">
        <v>1</v>
      </c>
      <c r="X995" s="3">
        <v>0</v>
      </c>
      <c r="Y995" s="3" t="str">
        <f t="shared" si="666"/>
        <v>NO CORRESPONDE</v>
      </c>
      <c r="Z995" s="3"/>
      <c r="AA995" s="39" t="str">
        <f t="shared" si="671"/>
        <v/>
      </c>
      <c r="AC995" s="46"/>
      <c r="AD995" s="7"/>
      <c r="AE995" s="3" t="str">
        <f t="shared" si="667"/>
        <v/>
      </c>
      <c r="AF995" s="47">
        <f t="shared" si="703"/>
        <v>0</v>
      </c>
      <c r="AG995" s="46"/>
      <c r="AH995" s="7"/>
      <c r="AI995" s="3" t="str">
        <f t="shared" si="668"/>
        <v/>
      </c>
      <c r="AJ995" s="47">
        <f t="shared" si="704"/>
        <v>0</v>
      </c>
      <c r="AK995" s="53">
        <f t="shared" si="705"/>
        <v>0</v>
      </c>
      <c r="AL995" s="53">
        <f t="shared" si="706"/>
        <v>0</v>
      </c>
      <c r="AN995" s="56">
        <f t="shared" si="669"/>
        <v>0</v>
      </c>
      <c r="AP995" t="str">
        <f t="shared" si="672"/>
        <v/>
      </c>
      <c r="AQ995" t="str">
        <f t="shared" si="673"/>
        <v/>
      </c>
      <c r="AR995" t="str">
        <f t="shared" si="674"/>
        <v/>
      </c>
      <c r="AS995" t="str">
        <f t="shared" si="675"/>
        <v/>
      </c>
      <c r="AT995" t="str">
        <f t="shared" si="676"/>
        <v/>
      </c>
      <c r="AU995" t="str">
        <f t="shared" si="677"/>
        <v>80</v>
      </c>
      <c r="AV995" t="str">
        <f t="shared" si="678"/>
        <v/>
      </c>
      <c r="AW995" t="str">
        <f t="shared" si="679"/>
        <v xml:space="preserve">                              </v>
      </c>
      <c r="AX995" t="str">
        <f t="shared" si="680"/>
        <v>000000000000000</v>
      </c>
      <c r="AY995" t="str">
        <f t="shared" si="681"/>
        <v>000000000000000</v>
      </c>
      <c r="AZ995" t="str">
        <f t="shared" si="682"/>
        <v>000000000000000</v>
      </c>
      <c r="BA995" t="str">
        <f t="shared" si="683"/>
        <v>000000000000000</v>
      </c>
      <c r="BB995" t="str">
        <f t="shared" si="684"/>
        <v>000000000000000</v>
      </c>
      <c r="BC995" t="str">
        <f t="shared" si="685"/>
        <v>000000000000000</v>
      </c>
      <c r="BD995" t="str">
        <f t="shared" si="686"/>
        <v>000000000000000</v>
      </c>
      <c r="BE995" t="str">
        <f t="shared" si="687"/>
        <v>000000000000000</v>
      </c>
      <c r="BF995" t="str">
        <f t="shared" si="688"/>
        <v>PES</v>
      </c>
      <c r="BG995" t="str">
        <f t="shared" si="689"/>
        <v>0001000000</v>
      </c>
      <c r="BH995">
        <f t="shared" si="690"/>
        <v>1</v>
      </c>
      <c r="BI995" t="str">
        <f t="shared" si="691"/>
        <v xml:space="preserve"> </v>
      </c>
      <c r="BJ995" t="str">
        <f t="shared" si="692"/>
        <v>000000000000000</v>
      </c>
      <c r="BK995" t="str">
        <f t="shared" si="693"/>
        <v/>
      </c>
      <c r="BL995" t="str">
        <f t="shared" si="694"/>
        <v/>
      </c>
      <c r="BM995" t="str">
        <f t="shared" si="695"/>
        <v/>
      </c>
      <c r="BN995" t="str">
        <f t="shared" si="696"/>
        <v/>
      </c>
      <c r="BO995" t="str">
        <f t="shared" si="697"/>
        <v/>
      </c>
      <c r="BP995" t="str">
        <f t="shared" si="698"/>
        <v/>
      </c>
      <c r="BQ995" t="str">
        <f t="shared" si="699"/>
        <v/>
      </c>
      <c r="BR995" t="str">
        <f t="shared" si="700"/>
        <v/>
      </c>
      <c r="BS995" s="22" t="str">
        <f ca="1">IF(BT995="","",MAX($BS$5:INDIRECT(ADDRESS(ROW()-1,COLUMN())))+1)</f>
        <v/>
      </c>
      <c r="BT995" s="22" t="str">
        <f t="shared" si="701"/>
        <v/>
      </c>
      <c r="BU995" s="22" t="str">
        <f ca="1">IF(BV995="","",MAX($BU$5:INDIRECT(ADDRESS(ROW()-1,COLUMN())))+1)</f>
        <v/>
      </c>
      <c r="BV995" s="22" t="str">
        <f t="shared" si="702"/>
        <v/>
      </c>
    </row>
    <row r="996" spans="2:74">
      <c r="B996" s="39"/>
      <c r="C996" s="3"/>
      <c r="D996" s="3" t="str">
        <f t="shared" si="663"/>
        <v/>
      </c>
      <c r="E996" s="40"/>
      <c r="F996" s="40"/>
      <c r="G996" s="40">
        <f t="shared" si="670"/>
        <v>0</v>
      </c>
      <c r="H996" s="3">
        <v>80</v>
      </c>
      <c r="I996" s="3" t="str">
        <f t="shared" si="664"/>
        <v>C U I T</v>
      </c>
      <c r="J996" s="33"/>
      <c r="K996" s="3"/>
      <c r="L996" s="41"/>
      <c r="M996" s="41"/>
      <c r="N996" s="41"/>
      <c r="O996" s="41"/>
      <c r="P996" s="41"/>
      <c r="Q996" s="41"/>
      <c r="R996" s="41"/>
      <c r="S996" s="41"/>
      <c r="T996" s="3" t="s">
        <v>645</v>
      </c>
      <c r="U996" s="3" t="str">
        <f t="shared" si="665"/>
        <v>PESOS ARGENTINOS</v>
      </c>
      <c r="V996" s="41">
        <v>1</v>
      </c>
      <c r="W996" s="41">
        <v>1</v>
      </c>
      <c r="X996" s="3">
        <v>0</v>
      </c>
      <c r="Y996" s="3" t="str">
        <f t="shared" si="666"/>
        <v>NO CORRESPONDE</v>
      </c>
      <c r="Z996" s="3"/>
      <c r="AA996" s="39" t="str">
        <f t="shared" si="671"/>
        <v/>
      </c>
      <c r="AC996" s="46"/>
      <c r="AD996" s="7"/>
      <c r="AE996" s="3" t="str">
        <f t="shared" si="667"/>
        <v/>
      </c>
      <c r="AF996" s="47">
        <f t="shared" si="703"/>
        <v>0</v>
      </c>
      <c r="AG996" s="46"/>
      <c r="AH996" s="7"/>
      <c r="AI996" s="3" t="str">
        <f t="shared" si="668"/>
        <v/>
      </c>
      <c r="AJ996" s="47">
        <f t="shared" si="704"/>
        <v>0</v>
      </c>
      <c r="AK996" s="53">
        <f t="shared" si="705"/>
        <v>0</v>
      </c>
      <c r="AL996" s="53">
        <f t="shared" si="706"/>
        <v>0</v>
      </c>
      <c r="AN996" s="56">
        <f t="shared" si="669"/>
        <v>0</v>
      </c>
      <c r="AP996" t="str">
        <f t="shared" si="672"/>
        <v/>
      </c>
      <c r="AQ996" t="str">
        <f t="shared" si="673"/>
        <v/>
      </c>
      <c r="AR996" t="str">
        <f t="shared" si="674"/>
        <v/>
      </c>
      <c r="AS996" t="str">
        <f t="shared" si="675"/>
        <v/>
      </c>
      <c r="AT996" t="str">
        <f t="shared" si="676"/>
        <v/>
      </c>
      <c r="AU996" t="str">
        <f t="shared" si="677"/>
        <v>80</v>
      </c>
      <c r="AV996" t="str">
        <f t="shared" si="678"/>
        <v/>
      </c>
      <c r="AW996" t="str">
        <f t="shared" si="679"/>
        <v xml:space="preserve">                              </v>
      </c>
      <c r="AX996" t="str">
        <f t="shared" si="680"/>
        <v>000000000000000</v>
      </c>
      <c r="AY996" t="str">
        <f t="shared" si="681"/>
        <v>000000000000000</v>
      </c>
      <c r="AZ996" t="str">
        <f t="shared" si="682"/>
        <v>000000000000000</v>
      </c>
      <c r="BA996" t="str">
        <f t="shared" si="683"/>
        <v>000000000000000</v>
      </c>
      <c r="BB996" t="str">
        <f t="shared" si="684"/>
        <v>000000000000000</v>
      </c>
      <c r="BC996" t="str">
        <f t="shared" si="685"/>
        <v>000000000000000</v>
      </c>
      <c r="BD996" t="str">
        <f t="shared" si="686"/>
        <v>000000000000000</v>
      </c>
      <c r="BE996" t="str">
        <f t="shared" si="687"/>
        <v>000000000000000</v>
      </c>
      <c r="BF996" t="str">
        <f t="shared" si="688"/>
        <v>PES</v>
      </c>
      <c r="BG996" t="str">
        <f t="shared" si="689"/>
        <v>0001000000</v>
      </c>
      <c r="BH996">
        <f t="shared" si="690"/>
        <v>1</v>
      </c>
      <c r="BI996" t="str">
        <f t="shared" si="691"/>
        <v xml:space="preserve"> </v>
      </c>
      <c r="BJ996" t="str">
        <f t="shared" si="692"/>
        <v>000000000000000</v>
      </c>
      <c r="BK996" t="str">
        <f t="shared" si="693"/>
        <v/>
      </c>
      <c r="BL996" t="str">
        <f t="shared" si="694"/>
        <v/>
      </c>
      <c r="BM996" t="str">
        <f t="shared" si="695"/>
        <v/>
      </c>
      <c r="BN996" t="str">
        <f t="shared" si="696"/>
        <v/>
      </c>
      <c r="BO996" t="str">
        <f t="shared" si="697"/>
        <v/>
      </c>
      <c r="BP996" t="str">
        <f t="shared" si="698"/>
        <v/>
      </c>
      <c r="BQ996" t="str">
        <f t="shared" si="699"/>
        <v/>
      </c>
      <c r="BR996" t="str">
        <f t="shared" si="700"/>
        <v/>
      </c>
      <c r="BS996" s="22" t="str">
        <f ca="1">IF(BT996="","",MAX($BS$5:INDIRECT(ADDRESS(ROW()-1,COLUMN())))+1)</f>
        <v/>
      </c>
      <c r="BT996" s="22" t="str">
        <f t="shared" si="701"/>
        <v/>
      </c>
      <c r="BU996" s="22" t="str">
        <f ca="1">IF(BV996="","",MAX($BU$5:INDIRECT(ADDRESS(ROW()-1,COLUMN())))+1)</f>
        <v/>
      </c>
      <c r="BV996" s="22" t="str">
        <f t="shared" si="702"/>
        <v/>
      </c>
    </row>
    <row r="997" spans="2:74">
      <c r="B997" s="39"/>
      <c r="C997" s="3"/>
      <c r="D997" s="3" t="str">
        <f t="shared" si="663"/>
        <v/>
      </c>
      <c r="E997" s="40"/>
      <c r="F997" s="40"/>
      <c r="G997" s="40">
        <f t="shared" si="670"/>
        <v>0</v>
      </c>
      <c r="H997" s="3">
        <v>80</v>
      </c>
      <c r="I997" s="3" t="str">
        <f t="shared" si="664"/>
        <v>C U I T</v>
      </c>
      <c r="J997" s="33"/>
      <c r="K997" s="3"/>
      <c r="L997" s="41"/>
      <c r="M997" s="41"/>
      <c r="N997" s="41"/>
      <c r="O997" s="41"/>
      <c r="P997" s="41"/>
      <c r="Q997" s="41"/>
      <c r="R997" s="41"/>
      <c r="S997" s="41"/>
      <c r="T997" s="3" t="s">
        <v>645</v>
      </c>
      <c r="U997" s="3" t="str">
        <f t="shared" si="665"/>
        <v>PESOS ARGENTINOS</v>
      </c>
      <c r="V997" s="41">
        <v>1</v>
      </c>
      <c r="W997" s="41">
        <v>1</v>
      </c>
      <c r="X997" s="3">
        <v>0</v>
      </c>
      <c r="Y997" s="3" t="str">
        <f t="shared" si="666"/>
        <v>NO CORRESPONDE</v>
      </c>
      <c r="Z997" s="3"/>
      <c r="AA997" s="39" t="str">
        <f t="shared" si="671"/>
        <v/>
      </c>
      <c r="AC997" s="46"/>
      <c r="AD997" s="7"/>
      <c r="AE997" s="3" t="str">
        <f t="shared" si="667"/>
        <v/>
      </c>
      <c r="AF997" s="47">
        <f t="shared" si="703"/>
        <v>0</v>
      </c>
      <c r="AG997" s="46"/>
      <c r="AH997" s="7"/>
      <c r="AI997" s="3" t="str">
        <f t="shared" si="668"/>
        <v/>
      </c>
      <c r="AJ997" s="47">
        <f t="shared" si="704"/>
        <v>0</v>
      </c>
      <c r="AK997" s="53">
        <f t="shared" si="705"/>
        <v>0</v>
      </c>
      <c r="AL997" s="53">
        <f t="shared" si="706"/>
        <v>0</v>
      </c>
      <c r="AN997" s="56">
        <f t="shared" si="669"/>
        <v>0</v>
      </c>
      <c r="AP997" t="str">
        <f t="shared" si="672"/>
        <v/>
      </c>
      <c r="AQ997" t="str">
        <f t="shared" si="673"/>
        <v/>
      </c>
      <c r="AR997" t="str">
        <f t="shared" si="674"/>
        <v/>
      </c>
      <c r="AS997" t="str">
        <f t="shared" si="675"/>
        <v/>
      </c>
      <c r="AT997" t="str">
        <f t="shared" si="676"/>
        <v/>
      </c>
      <c r="AU997" t="str">
        <f t="shared" si="677"/>
        <v>80</v>
      </c>
      <c r="AV997" t="str">
        <f t="shared" si="678"/>
        <v/>
      </c>
      <c r="AW997" t="str">
        <f t="shared" si="679"/>
        <v xml:space="preserve">                              </v>
      </c>
      <c r="AX997" t="str">
        <f t="shared" si="680"/>
        <v>000000000000000</v>
      </c>
      <c r="AY997" t="str">
        <f t="shared" si="681"/>
        <v>000000000000000</v>
      </c>
      <c r="AZ997" t="str">
        <f t="shared" si="682"/>
        <v>000000000000000</v>
      </c>
      <c r="BA997" t="str">
        <f t="shared" si="683"/>
        <v>000000000000000</v>
      </c>
      <c r="BB997" t="str">
        <f t="shared" si="684"/>
        <v>000000000000000</v>
      </c>
      <c r="BC997" t="str">
        <f t="shared" si="685"/>
        <v>000000000000000</v>
      </c>
      <c r="BD997" t="str">
        <f t="shared" si="686"/>
        <v>000000000000000</v>
      </c>
      <c r="BE997" t="str">
        <f t="shared" si="687"/>
        <v>000000000000000</v>
      </c>
      <c r="BF997" t="str">
        <f t="shared" si="688"/>
        <v>PES</v>
      </c>
      <c r="BG997" t="str">
        <f t="shared" si="689"/>
        <v>0001000000</v>
      </c>
      <c r="BH997">
        <f t="shared" si="690"/>
        <v>1</v>
      </c>
      <c r="BI997" t="str">
        <f t="shared" si="691"/>
        <v xml:space="preserve"> </v>
      </c>
      <c r="BJ997" t="str">
        <f t="shared" si="692"/>
        <v>000000000000000</v>
      </c>
      <c r="BK997" t="str">
        <f t="shared" si="693"/>
        <v/>
      </c>
      <c r="BL997" t="str">
        <f t="shared" si="694"/>
        <v/>
      </c>
      <c r="BM997" t="str">
        <f t="shared" si="695"/>
        <v/>
      </c>
      <c r="BN997" t="str">
        <f t="shared" si="696"/>
        <v/>
      </c>
      <c r="BO997" t="str">
        <f t="shared" si="697"/>
        <v/>
      </c>
      <c r="BP997" t="str">
        <f t="shared" si="698"/>
        <v/>
      </c>
      <c r="BQ997" t="str">
        <f t="shared" si="699"/>
        <v/>
      </c>
      <c r="BR997" t="str">
        <f t="shared" si="700"/>
        <v/>
      </c>
      <c r="BS997" s="22" t="str">
        <f ca="1">IF(BT997="","",MAX($BS$5:INDIRECT(ADDRESS(ROW()-1,COLUMN())))+1)</f>
        <v/>
      </c>
      <c r="BT997" s="22" t="str">
        <f t="shared" si="701"/>
        <v/>
      </c>
      <c r="BU997" s="22" t="str">
        <f ca="1">IF(BV997="","",MAX($BU$5:INDIRECT(ADDRESS(ROW()-1,COLUMN())))+1)</f>
        <v/>
      </c>
      <c r="BV997" s="22" t="str">
        <f t="shared" si="702"/>
        <v/>
      </c>
    </row>
    <row r="998" spans="2:74">
      <c r="B998" s="39"/>
      <c r="C998" s="3"/>
      <c r="D998" s="3" t="str">
        <f t="shared" si="663"/>
        <v/>
      </c>
      <c r="E998" s="40"/>
      <c r="F998" s="40"/>
      <c r="G998" s="40">
        <f t="shared" si="670"/>
        <v>0</v>
      </c>
      <c r="H998" s="3">
        <v>80</v>
      </c>
      <c r="I998" s="3" t="str">
        <f t="shared" si="664"/>
        <v>C U I T</v>
      </c>
      <c r="J998" s="33"/>
      <c r="K998" s="3"/>
      <c r="L998" s="41"/>
      <c r="M998" s="41"/>
      <c r="N998" s="41"/>
      <c r="O998" s="41"/>
      <c r="P998" s="41"/>
      <c r="Q998" s="41"/>
      <c r="R998" s="41"/>
      <c r="S998" s="41"/>
      <c r="T998" s="3" t="s">
        <v>645</v>
      </c>
      <c r="U998" s="3" t="str">
        <f t="shared" si="665"/>
        <v>PESOS ARGENTINOS</v>
      </c>
      <c r="V998" s="41">
        <v>1</v>
      </c>
      <c r="W998" s="41">
        <v>1</v>
      </c>
      <c r="X998" s="3">
        <v>0</v>
      </c>
      <c r="Y998" s="3" t="str">
        <f t="shared" si="666"/>
        <v>NO CORRESPONDE</v>
      </c>
      <c r="Z998" s="3"/>
      <c r="AA998" s="39" t="str">
        <f t="shared" si="671"/>
        <v/>
      </c>
      <c r="AC998" s="46"/>
      <c r="AD998" s="7"/>
      <c r="AE998" s="3" t="str">
        <f t="shared" si="667"/>
        <v/>
      </c>
      <c r="AF998" s="47">
        <f t="shared" si="703"/>
        <v>0</v>
      </c>
      <c r="AG998" s="46"/>
      <c r="AH998" s="7"/>
      <c r="AI998" s="3" t="str">
        <f t="shared" si="668"/>
        <v/>
      </c>
      <c r="AJ998" s="47">
        <f t="shared" si="704"/>
        <v>0</v>
      </c>
      <c r="AK998" s="53">
        <f t="shared" si="705"/>
        <v>0</v>
      </c>
      <c r="AL998" s="53">
        <f t="shared" si="706"/>
        <v>0</v>
      </c>
      <c r="AN998" s="56">
        <f t="shared" si="669"/>
        <v>0</v>
      </c>
      <c r="AP998" t="str">
        <f t="shared" si="672"/>
        <v/>
      </c>
      <c r="AQ998" t="str">
        <f t="shared" si="673"/>
        <v/>
      </c>
      <c r="AR998" t="str">
        <f t="shared" si="674"/>
        <v/>
      </c>
      <c r="AS998" t="str">
        <f t="shared" si="675"/>
        <v/>
      </c>
      <c r="AT998" t="str">
        <f t="shared" si="676"/>
        <v/>
      </c>
      <c r="AU998" t="str">
        <f t="shared" si="677"/>
        <v>80</v>
      </c>
      <c r="AV998" t="str">
        <f t="shared" si="678"/>
        <v/>
      </c>
      <c r="AW998" t="str">
        <f t="shared" si="679"/>
        <v xml:space="preserve">                              </v>
      </c>
      <c r="AX998" t="str">
        <f t="shared" si="680"/>
        <v>000000000000000</v>
      </c>
      <c r="AY998" t="str">
        <f t="shared" si="681"/>
        <v>000000000000000</v>
      </c>
      <c r="AZ998" t="str">
        <f t="shared" si="682"/>
        <v>000000000000000</v>
      </c>
      <c r="BA998" t="str">
        <f t="shared" si="683"/>
        <v>000000000000000</v>
      </c>
      <c r="BB998" t="str">
        <f t="shared" si="684"/>
        <v>000000000000000</v>
      </c>
      <c r="BC998" t="str">
        <f t="shared" si="685"/>
        <v>000000000000000</v>
      </c>
      <c r="BD998" t="str">
        <f t="shared" si="686"/>
        <v>000000000000000</v>
      </c>
      <c r="BE998" t="str">
        <f t="shared" si="687"/>
        <v>000000000000000</v>
      </c>
      <c r="BF998" t="str">
        <f t="shared" si="688"/>
        <v>PES</v>
      </c>
      <c r="BG998" t="str">
        <f t="shared" si="689"/>
        <v>0001000000</v>
      </c>
      <c r="BH998">
        <f t="shared" si="690"/>
        <v>1</v>
      </c>
      <c r="BI998" t="str">
        <f t="shared" si="691"/>
        <v xml:space="preserve"> </v>
      </c>
      <c r="BJ998" t="str">
        <f t="shared" si="692"/>
        <v>000000000000000</v>
      </c>
      <c r="BK998" t="str">
        <f t="shared" si="693"/>
        <v/>
      </c>
      <c r="BL998" t="str">
        <f t="shared" si="694"/>
        <v/>
      </c>
      <c r="BM998" t="str">
        <f t="shared" si="695"/>
        <v/>
      </c>
      <c r="BN998" t="str">
        <f t="shared" si="696"/>
        <v/>
      </c>
      <c r="BO998" t="str">
        <f t="shared" si="697"/>
        <v/>
      </c>
      <c r="BP998" t="str">
        <f t="shared" si="698"/>
        <v/>
      </c>
      <c r="BQ998" t="str">
        <f t="shared" si="699"/>
        <v/>
      </c>
      <c r="BR998" t="str">
        <f t="shared" si="700"/>
        <v/>
      </c>
      <c r="BS998" s="22" t="str">
        <f ca="1">IF(BT998="","",MAX($BS$5:INDIRECT(ADDRESS(ROW()-1,COLUMN())))+1)</f>
        <v/>
      </c>
      <c r="BT998" s="22" t="str">
        <f t="shared" si="701"/>
        <v/>
      </c>
      <c r="BU998" s="22" t="str">
        <f ca="1">IF(BV998="","",MAX($BU$5:INDIRECT(ADDRESS(ROW()-1,COLUMN())))+1)</f>
        <v/>
      </c>
      <c r="BV998" s="22" t="str">
        <f t="shared" si="702"/>
        <v/>
      </c>
    </row>
    <row r="999" spans="2:74">
      <c r="B999" s="39"/>
      <c r="C999" s="3"/>
      <c r="D999" s="3" t="str">
        <f t="shared" si="663"/>
        <v/>
      </c>
      <c r="E999" s="40"/>
      <c r="F999" s="40"/>
      <c r="G999" s="40">
        <f t="shared" si="670"/>
        <v>0</v>
      </c>
      <c r="H999" s="3">
        <v>80</v>
      </c>
      <c r="I999" s="3" t="str">
        <f t="shared" si="664"/>
        <v>C U I T</v>
      </c>
      <c r="J999" s="33"/>
      <c r="K999" s="3"/>
      <c r="L999" s="41"/>
      <c r="M999" s="41"/>
      <c r="N999" s="41"/>
      <c r="O999" s="41"/>
      <c r="P999" s="41"/>
      <c r="Q999" s="41"/>
      <c r="R999" s="41"/>
      <c r="S999" s="41"/>
      <c r="T999" s="3" t="s">
        <v>645</v>
      </c>
      <c r="U999" s="3" t="str">
        <f t="shared" si="665"/>
        <v>PESOS ARGENTINOS</v>
      </c>
      <c r="V999" s="41">
        <v>1</v>
      </c>
      <c r="W999" s="41">
        <v>1</v>
      </c>
      <c r="X999" s="3">
        <v>0</v>
      </c>
      <c r="Y999" s="3" t="str">
        <f t="shared" si="666"/>
        <v>NO CORRESPONDE</v>
      </c>
      <c r="Z999" s="3"/>
      <c r="AA999" s="39" t="str">
        <f t="shared" si="671"/>
        <v/>
      </c>
      <c r="AC999" s="46"/>
      <c r="AD999" s="7"/>
      <c r="AE999" s="3" t="str">
        <f t="shared" si="667"/>
        <v/>
      </c>
      <c r="AF999" s="47">
        <f t="shared" si="703"/>
        <v>0</v>
      </c>
      <c r="AG999" s="46"/>
      <c r="AH999" s="7"/>
      <c r="AI999" s="3" t="str">
        <f t="shared" si="668"/>
        <v/>
      </c>
      <c r="AJ999" s="47">
        <f t="shared" si="704"/>
        <v>0</v>
      </c>
      <c r="AK999" s="53">
        <f t="shared" si="705"/>
        <v>0</v>
      </c>
      <c r="AL999" s="53">
        <f t="shared" si="706"/>
        <v>0</v>
      </c>
      <c r="AN999" s="56">
        <f t="shared" si="669"/>
        <v>0</v>
      </c>
      <c r="AP999" t="str">
        <f t="shared" si="672"/>
        <v/>
      </c>
      <c r="AQ999" t="str">
        <f t="shared" si="673"/>
        <v/>
      </c>
      <c r="AR999" t="str">
        <f t="shared" si="674"/>
        <v/>
      </c>
      <c r="AS999" t="str">
        <f t="shared" si="675"/>
        <v/>
      </c>
      <c r="AT999" t="str">
        <f t="shared" si="676"/>
        <v/>
      </c>
      <c r="AU999" t="str">
        <f t="shared" si="677"/>
        <v>80</v>
      </c>
      <c r="AV999" t="str">
        <f t="shared" si="678"/>
        <v/>
      </c>
      <c r="AW999" t="str">
        <f t="shared" si="679"/>
        <v xml:space="preserve">                              </v>
      </c>
      <c r="AX999" t="str">
        <f t="shared" si="680"/>
        <v>000000000000000</v>
      </c>
      <c r="AY999" t="str">
        <f t="shared" si="681"/>
        <v>000000000000000</v>
      </c>
      <c r="AZ999" t="str">
        <f t="shared" si="682"/>
        <v>000000000000000</v>
      </c>
      <c r="BA999" t="str">
        <f t="shared" si="683"/>
        <v>000000000000000</v>
      </c>
      <c r="BB999" t="str">
        <f t="shared" si="684"/>
        <v>000000000000000</v>
      </c>
      <c r="BC999" t="str">
        <f t="shared" si="685"/>
        <v>000000000000000</v>
      </c>
      <c r="BD999" t="str">
        <f t="shared" si="686"/>
        <v>000000000000000</v>
      </c>
      <c r="BE999" t="str">
        <f t="shared" si="687"/>
        <v>000000000000000</v>
      </c>
      <c r="BF999" t="str">
        <f t="shared" si="688"/>
        <v>PES</v>
      </c>
      <c r="BG999" t="str">
        <f t="shared" si="689"/>
        <v>0001000000</v>
      </c>
      <c r="BH999">
        <f t="shared" si="690"/>
        <v>1</v>
      </c>
      <c r="BI999" t="str">
        <f t="shared" si="691"/>
        <v xml:space="preserve"> </v>
      </c>
      <c r="BJ999" t="str">
        <f t="shared" si="692"/>
        <v>000000000000000</v>
      </c>
      <c r="BK999" t="str">
        <f t="shared" si="693"/>
        <v/>
      </c>
      <c r="BL999" t="str">
        <f t="shared" si="694"/>
        <v/>
      </c>
      <c r="BM999" t="str">
        <f t="shared" si="695"/>
        <v/>
      </c>
      <c r="BN999" t="str">
        <f t="shared" si="696"/>
        <v/>
      </c>
      <c r="BO999" t="str">
        <f t="shared" si="697"/>
        <v/>
      </c>
      <c r="BP999" t="str">
        <f t="shared" si="698"/>
        <v/>
      </c>
      <c r="BQ999" t="str">
        <f t="shared" si="699"/>
        <v/>
      </c>
      <c r="BR999" t="str">
        <f t="shared" si="700"/>
        <v/>
      </c>
      <c r="BS999" s="22" t="str">
        <f ca="1">IF(BT999="","",MAX($BS$5:INDIRECT(ADDRESS(ROW()-1,COLUMN())))+1)</f>
        <v/>
      </c>
      <c r="BT999" s="22" t="str">
        <f t="shared" si="701"/>
        <v/>
      </c>
      <c r="BU999" s="22" t="str">
        <f ca="1">IF(BV999="","",MAX($BU$5:INDIRECT(ADDRESS(ROW()-1,COLUMN())))+1)</f>
        <v/>
      </c>
      <c r="BV999" s="22" t="str">
        <f t="shared" si="702"/>
        <v/>
      </c>
    </row>
    <row r="1000" spans="2:74">
      <c r="B1000" s="39"/>
      <c r="C1000" s="3"/>
      <c r="D1000" s="3" t="str">
        <f t="shared" si="663"/>
        <v/>
      </c>
      <c r="E1000" s="40"/>
      <c r="F1000" s="40"/>
      <c r="G1000" s="40">
        <f t="shared" si="670"/>
        <v>0</v>
      </c>
      <c r="H1000" s="3">
        <v>80</v>
      </c>
      <c r="I1000" s="3" t="str">
        <f t="shared" si="664"/>
        <v>C U I T</v>
      </c>
      <c r="J1000" s="33"/>
      <c r="K1000" s="3"/>
      <c r="L1000" s="41"/>
      <c r="M1000" s="41"/>
      <c r="N1000" s="41"/>
      <c r="O1000" s="41"/>
      <c r="P1000" s="41"/>
      <c r="Q1000" s="41"/>
      <c r="R1000" s="41"/>
      <c r="S1000" s="41"/>
      <c r="T1000" s="3" t="s">
        <v>645</v>
      </c>
      <c r="U1000" s="3" t="str">
        <f t="shared" si="665"/>
        <v>PESOS ARGENTINOS</v>
      </c>
      <c r="V1000" s="41">
        <v>1</v>
      </c>
      <c r="W1000" s="41">
        <v>1</v>
      </c>
      <c r="X1000" s="3">
        <v>0</v>
      </c>
      <c r="Y1000" s="3" t="str">
        <f t="shared" si="666"/>
        <v>NO CORRESPONDE</v>
      </c>
      <c r="Z1000" s="3"/>
      <c r="AA1000" s="39" t="str">
        <f t="shared" si="671"/>
        <v/>
      </c>
      <c r="AC1000" s="46"/>
      <c r="AD1000" s="7"/>
      <c r="AE1000" s="3" t="str">
        <f t="shared" si="667"/>
        <v/>
      </c>
      <c r="AF1000" s="47">
        <f t="shared" si="703"/>
        <v>0</v>
      </c>
      <c r="AG1000" s="46"/>
      <c r="AH1000" s="7"/>
      <c r="AI1000" s="3" t="str">
        <f t="shared" si="668"/>
        <v/>
      </c>
      <c r="AJ1000" s="47">
        <f t="shared" si="704"/>
        <v>0</v>
      </c>
      <c r="AK1000" s="53">
        <f t="shared" si="705"/>
        <v>0</v>
      </c>
      <c r="AL1000" s="53">
        <f t="shared" si="706"/>
        <v>0</v>
      </c>
      <c r="AN1000" s="56">
        <f t="shared" si="669"/>
        <v>0</v>
      </c>
      <c r="AP1000" t="str">
        <f t="shared" si="672"/>
        <v/>
      </c>
      <c r="AQ1000" t="str">
        <f t="shared" si="673"/>
        <v/>
      </c>
      <c r="AR1000" t="str">
        <f t="shared" si="674"/>
        <v/>
      </c>
      <c r="AS1000" t="str">
        <f t="shared" si="675"/>
        <v/>
      </c>
      <c r="AT1000" t="str">
        <f t="shared" si="676"/>
        <v/>
      </c>
      <c r="AU1000" t="str">
        <f t="shared" si="677"/>
        <v>80</v>
      </c>
      <c r="AV1000" t="str">
        <f t="shared" si="678"/>
        <v/>
      </c>
      <c r="AW1000" t="str">
        <f t="shared" si="679"/>
        <v xml:space="preserve">                              </v>
      </c>
      <c r="AX1000" t="str">
        <f t="shared" si="680"/>
        <v>000000000000000</v>
      </c>
      <c r="AY1000" t="str">
        <f t="shared" si="681"/>
        <v>000000000000000</v>
      </c>
      <c r="AZ1000" t="str">
        <f t="shared" si="682"/>
        <v>000000000000000</v>
      </c>
      <c r="BA1000" t="str">
        <f t="shared" si="683"/>
        <v>000000000000000</v>
      </c>
      <c r="BB1000" t="str">
        <f t="shared" si="684"/>
        <v>000000000000000</v>
      </c>
      <c r="BC1000" t="str">
        <f t="shared" si="685"/>
        <v>000000000000000</v>
      </c>
      <c r="BD1000" t="str">
        <f t="shared" si="686"/>
        <v>000000000000000</v>
      </c>
      <c r="BE1000" t="str">
        <f t="shared" si="687"/>
        <v>000000000000000</v>
      </c>
      <c r="BF1000" t="str">
        <f t="shared" si="688"/>
        <v>PES</v>
      </c>
      <c r="BG1000" t="str">
        <f t="shared" si="689"/>
        <v>0001000000</v>
      </c>
      <c r="BH1000">
        <f t="shared" si="690"/>
        <v>1</v>
      </c>
      <c r="BI1000" t="str">
        <f t="shared" si="691"/>
        <v xml:space="preserve"> </v>
      </c>
      <c r="BJ1000" t="str">
        <f t="shared" si="692"/>
        <v>000000000000000</v>
      </c>
      <c r="BK1000" t="str">
        <f t="shared" si="693"/>
        <v/>
      </c>
      <c r="BL1000" t="str">
        <f t="shared" si="694"/>
        <v/>
      </c>
      <c r="BM1000" t="str">
        <f t="shared" si="695"/>
        <v/>
      </c>
      <c r="BN1000" t="str">
        <f t="shared" si="696"/>
        <v/>
      </c>
      <c r="BO1000" t="str">
        <f t="shared" si="697"/>
        <v/>
      </c>
      <c r="BP1000" t="str">
        <f t="shared" si="698"/>
        <v/>
      </c>
      <c r="BQ1000" t="str">
        <f t="shared" si="699"/>
        <v/>
      </c>
      <c r="BR1000" t="str">
        <f t="shared" si="700"/>
        <v/>
      </c>
      <c r="BS1000" s="22" t="str">
        <f ca="1">IF(BT1000="","",MAX($BS$5:INDIRECT(ADDRESS(ROW()-1,COLUMN())))+1)</f>
        <v/>
      </c>
      <c r="BT1000" s="22" t="str">
        <f t="shared" si="701"/>
        <v/>
      </c>
      <c r="BU1000" s="22" t="str">
        <f ca="1">IF(BV1000="","",MAX($BU$5:INDIRECT(ADDRESS(ROW()-1,COLUMN())))+1)</f>
        <v/>
      </c>
      <c r="BV1000" s="22" t="str">
        <f t="shared" si="702"/>
        <v/>
      </c>
    </row>
    <row r="1001" spans="2:74">
      <c r="B1001" s="39"/>
      <c r="C1001" s="3"/>
      <c r="D1001" s="3" t="str">
        <f t="shared" si="663"/>
        <v/>
      </c>
      <c r="E1001" s="40"/>
      <c r="F1001" s="40"/>
      <c r="G1001" s="40">
        <f t="shared" si="670"/>
        <v>0</v>
      </c>
      <c r="H1001" s="3">
        <v>80</v>
      </c>
      <c r="I1001" s="3" t="str">
        <f t="shared" si="664"/>
        <v>C U I T</v>
      </c>
      <c r="J1001" s="33"/>
      <c r="K1001" s="3"/>
      <c r="L1001" s="41"/>
      <c r="M1001" s="41"/>
      <c r="N1001" s="41"/>
      <c r="O1001" s="41"/>
      <c r="P1001" s="41"/>
      <c r="Q1001" s="41"/>
      <c r="R1001" s="41"/>
      <c r="S1001" s="41"/>
      <c r="T1001" s="3" t="s">
        <v>645</v>
      </c>
      <c r="U1001" s="3" t="str">
        <f t="shared" si="665"/>
        <v>PESOS ARGENTINOS</v>
      </c>
      <c r="V1001" s="41">
        <v>1</v>
      </c>
      <c r="W1001" s="41">
        <v>1</v>
      </c>
      <c r="X1001" s="3">
        <v>0</v>
      </c>
      <c r="Y1001" s="3" t="str">
        <f t="shared" si="666"/>
        <v>NO CORRESPONDE</v>
      </c>
      <c r="Z1001" s="3"/>
      <c r="AA1001" s="39" t="str">
        <f t="shared" si="671"/>
        <v/>
      </c>
      <c r="AC1001" s="46"/>
      <c r="AD1001" s="7"/>
      <c r="AE1001" s="3" t="str">
        <f t="shared" si="667"/>
        <v/>
      </c>
      <c r="AF1001" s="47">
        <f t="shared" si="703"/>
        <v>0</v>
      </c>
      <c r="AG1001" s="46"/>
      <c r="AH1001" s="7"/>
      <c r="AI1001" s="3" t="str">
        <f t="shared" si="668"/>
        <v/>
      </c>
      <c r="AJ1001" s="47">
        <f t="shared" si="704"/>
        <v>0</v>
      </c>
      <c r="AK1001" s="53">
        <f t="shared" si="705"/>
        <v>0</v>
      </c>
      <c r="AL1001" s="53">
        <f t="shared" si="706"/>
        <v>0</v>
      </c>
      <c r="AN1001" s="56">
        <f t="shared" si="669"/>
        <v>0</v>
      </c>
      <c r="AP1001" t="str">
        <f t="shared" si="672"/>
        <v/>
      </c>
      <c r="AQ1001" t="str">
        <f t="shared" si="673"/>
        <v/>
      </c>
      <c r="AR1001" t="str">
        <f t="shared" si="674"/>
        <v/>
      </c>
      <c r="AS1001" t="str">
        <f t="shared" si="675"/>
        <v/>
      </c>
      <c r="AT1001" t="str">
        <f t="shared" si="676"/>
        <v/>
      </c>
      <c r="AU1001" t="str">
        <f t="shared" si="677"/>
        <v>80</v>
      </c>
      <c r="AV1001" t="str">
        <f t="shared" si="678"/>
        <v/>
      </c>
      <c r="AW1001" t="str">
        <f t="shared" si="679"/>
        <v xml:space="preserve">                              </v>
      </c>
      <c r="AX1001" t="str">
        <f t="shared" si="680"/>
        <v>000000000000000</v>
      </c>
      <c r="AY1001" t="str">
        <f t="shared" si="681"/>
        <v>000000000000000</v>
      </c>
      <c r="AZ1001" t="str">
        <f t="shared" si="682"/>
        <v>000000000000000</v>
      </c>
      <c r="BA1001" t="str">
        <f t="shared" si="683"/>
        <v>000000000000000</v>
      </c>
      <c r="BB1001" t="str">
        <f t="shared" si="684"/>
        <v>000000000000000</v>
      </c>
      <c r="BC1001" t="str">
        <f t="shared" si="685"/>
        <v>000000000000000</v>
      </c>
      <c r="BD1001" t="str">
        <f t="shared" si="686"/>
        <v>000000000000000</v>
      </c>
      <c r="BE1001" t="str">
        <f t="shared" si="687"/>
        <v>000000000000000</v>
      </c>
      <c r="BF1001" t="str">
        <f t="shared" si="688"/>
        <v>PES</v>
      </c>
      <c r="BG1001" t="str">
        <f t="shared" si="689"/>
        <v>0001000000</v>
      </c>
      <c r="BH1001">
        <f t="shared" si="690"/>
        <v>1</v>
      </c>
      <c r="BI1001" t="str">
        <f t="shared" si="691"/>
        <v xml:space="preserve"> </v>
      </c>
      <c r="BJ1001" t="str">
        <f t="shared" si="692"/>
        <v>000000000000000</v>
      </c>
      <c r="BK1001" t="str">
        <f t="shared" si="693"/>
        <v/>
      </c>
      <c r="BL1001" t="str">
        <f t="shared" si="694"/>
        <v/>
      </c>
      <c r="BM1001" t="str">
        <f t="shared" si="695"/>
        <v/>
      </c>
      <c r="BN1001" t="str">
        <f t="shared" si="696"/>
        <v/>
      </c>
      <c r="BO1001" t="str">
        <f t="shared" si="697"/>
        <v/>
      </c>
      <c r="BP1001" t="str">
        <f t="shared" si="698"/>
        <v/>
      </c>
      <c r="BQ1001" t="str">
        <f t="shared" si="699"/>
        <v/>
      </c>
      <c r="BR1001" t="str">
        <f t="shared" si="700"/>
        <v/>
      </c>
      <c r="BS1001" s="22" t="str">
        <f ca="1">IF(BT1001="","",MAX($BS$5:INDIRECT(ADDRESS(ROW()-1,COLUMN())))+1)</f>
        <v/>
      </c>
      <c r="BT1001" s="22" t="str">
        <f t="shared" si="701"/>
        <v/>
      </c>
      <c r="BU1001" s="22" t="str">
        <f ca="1">IF(BV1001="","",MAX($BU$5:INDIRECT(ADDRESS(ROW()-1,COLUMN())))+1)</f>
        <v/>
      </c>
      <c r="BV1001" s="22" t="str">
        <f t="shared" si="702"/>
        <v/>
      </c>
    </row>
    <row r="1002" spans="2:74">
      <c r="B1002" s="39"/>
      <c r="C1002" s="3"/>
      <c r="D1002" s="3" t="str">
        <f t="shared" si="663"/>
        <v/>
      </c>
      <c r="E1002" s="40"/>
      <c r="F1002" s="40"/>
      <c r="G1002" s="40">
        <f t="shared" si="670"/>
        <v>0</v>
      </c>
      <c r="H1002" s="3">
        <v>80</v>
      </c>
      <c r="I1002" s="3" t="str">
        <f t="shared" si="664"/>
        <v>C U I T</v>
      </c>
      <c r="J1002" s="33"/>
      <c r="K1002" s="3"/>
      <c r="L1002" s="41"/>
      <c r="M1002" s="41"/>
      <c r="N1002" s="41"/>
      <c r="O1002" s="41"/>
      <c r="P1002" s="41"/>
      <c r="Q1002" s="41"/>
      <c r="R1002" s="41"/>
      <c r="S1002" s="41"/>
      <c r="T1002" s="3" t="s">
        <v>645</v>
      </c>
      <c r="U1002" s="3" t="str">
        <f t="shared" si="665"/>
        <v>PESOS ARGENTINOS</v>
      </c>
      <c r="V1002" s="41">
        <v>1</v>
      </c>
      <c r="W1002" s="41">
        <v>1</v>
      </c>
      <c r="X1002" s="3">
        <v>0</v>
      </c>
      <c r="Y1002" s="3" t="str">
        <f t="shared" si="666"/>
        <v>NO CORRESPONDE</v>
      </c>
      <c r="Z1002" s="3"/>
      <c r="AA1002" s="39" t="str">
        <f t="shared" si="671"/>
        <v/>
      </c>
      <c r="AC1002" s="46"/>
      <c r="AD1002" s="7"/>
      <c r="AE1002" s="3" t="str">
        <f t="shared" si="667"/>
        <v/>
      </c>
      <c r="AF1002" s="47">
        <f t="shared" si="703"/>
        <v>0</v>
      </c>
      <c r="AG1002" s="46"/>
      <c r="AH1002" s="7"/>
      <c r="AI1002" s="3" t="str">
        <f t="shared" si="668"/>
        <v/>
      </c>
      <c r="AJ1002" s="47">
        <f t="shared" si="704"/>
        <v>0</v>
      </c>
      <c r="AK1002" s="53">
        <f t="shared" si="705"/>
        <v>0</v>
      </c>
      <c r="AL1002" s="53">
        <f t="shared" si="706"/>
        <v>0</v>
      </c>
      <c r="AN1002" s="56">
        <f t="shared" si="669"/>
        <v>0</v>
      </c>
      <c r="AP1002" t="str">
        <f t="shared" si="672"/>
        <v/>
      </c>
      <c r="AQ1002" t="str">
        <f t="shared" si="673"/>
        <v/>
      </c>
      <c r="AR1002" t="str">
        <f t="shared" si="674"/>
        <v/>
      </c>
      <c r="AS1002" t="str">
        <f t="shared" si="675"/>
        <v/>
      </c>
      <c r="AT1002" t="str">
        <f t="shared" si="676"/>
        <v/>
      </c>
      <c r="AU1002" t="str">
        <f t="shared" si="677"/>
        <v>80</v>
      </c>
      <c r="AV1002" t="str">
        <f t="shared" si="678"/>
        <v/>
      </c>
      <c r="AW1002" t="str">
        <f t="shared" si="679"/>
        <v xml:space="preserve">                              </v>
      </c>
      <c r="AX1002" t="str">
        <f t="shared" si="680"/>
        <v>000000000000000</v>
      </c>
      <c r="AY1002" t="str">
        <f t="shared" si="681"/>
        <v>000000000000000</v>
      </c>
      <c r="AZ1002" t="str">
        <f t="shared" si="682"/>
        <v>000000000000000</v>
      </c>
      <c r="BA1002" t="str">
        <f t="shared" si="683"/>
        <v>000000000000000</v>
      </c>
      <c r="BB1002" t="str">
        <f t="shared" si="684"/>
        <v>000000000000000</v>
      </c>
      <c r="BC1002" t="str">
        <f t="shared" si="685"/>
        <v>000000000000000</v>
      </c>
      <c r="BD1002" t="str">
        <f t="shared" si="686"/>
        <v>000000000000000</v>
      </c>
      <c r="BE1002" t="str">
        <f t="shared" si="687"/>
        <v>000000000000000</v>
      </c>
      <c r="BF1002" t="str">
        <f t="shared" si="688"/>
        <v>PES</v>
      </c>
      <c r="BG1002" t="str">
        <f t="shared" si="689"/>
        <v>0001000000</v>
      </c>
      <c r="BH1002">
        <f t="shared" si="690"/>
        <v>1</v>
      </c>
      <c r="BI1002" t="str">
        <f t="shared" si="691"/>
        <v xml:space="preserve"> </v>
      </c>
      <c r="BJ1002" t="str">
        <f t="shared" si="692"/>
        <v>000000000000000</v>
      </c>
      <c r="BK1002" t="str">
        <f t="shared" si="693"/>
        <v/>
      </c>
      <c r="BL1002" t="str">
        <f t="shared" si="694"/>
        <v/>
      </c>
      <c r="BM1002" t="str">
        <f t="shared" si="695"/>
        <v/>
      </c>
      <c r="BN1002" t="str">
        <f t="shared" si="696"/>
        <v/>
      </c>
      <c r="BO1002" t="str">
        <f t="shared" si="697"/>
        <v/>
      </c>
      <c r="BP1002" t="str">
        <f t="shared" si="698"/>
        <v/>
      </c>
      <c r="BQ1002" t="str">
        <f t="shared" si="699"/>
        <v/>
      </c>
      <c r="BR1002" t="str">
        <f t="shared" si="700"/>
        <v/>
      </c>
      <c r="BS1002" s="22" t="str">
        <f ca="1">IF(BT1002="","",MAX($BS$5:INDIRECT(ADDRESS(ROW()-1,COLUMN())))+1)</f>
        <v/>
      </c>
      <c r="BT1002" s="22" t="str">
        <f t="shared" si="701"/>
        <v/>
      </c>
      <c r="BU1002" s="22" t="str">
        <f ca="1">IF(BV1002="","",MAX($BU$5:INDIRECT(ADDRESS(ROW()-1,COLUMN())))+1)</f>
        <v/>
      </c>
      <c r="BV1002" s="22" t="str">
        <f t="shared" si="702"/>
        <v/>
      </c>
    </row>
    <row r="1003" spans="2:74">
      <c r="B1003" s="39"/>
      <c r="C1003" s="3"/>
      <c r="D1003" s="3" t="str">
        <f t="shared" si="663"/>
        <v/>
      </c>
      <c r="E1003" s="40"/>
      <c r="F1003" s="40"/>
      <c r="G1003" s="40">
        <f t="shared" si="670"/>
        <v>0</v>
      </c>
      <c r="H1003" s="3">
        <v>80</v>
      </c>
      <c r="I1003" s="3" t="str">
        <f t="shared" si="664"/>
        <v>C U I T</v>
      </c>
      <c r="J1003" s="33"/>
      <c r="K1003" s="3"/>
      <c r="L1003" s="41"/>
      <c r="M1003" s="41"/>
      <c r="N1003" s="41"/>
      <c r="O1003" s="41"/>
      <c r="P1003" s="41"/>
      <c r="Q1003" s="41"/>
      <c r="R1003" s="41"/>
      <c r="S1003" s="41"/>
      <c r="T1003" s="3" t="s">
        <v>645</v>
      </c>
      <c r="U1003" s="3" t="str">
        <f t="shared" si="665"/>
        <v>PESOS ARGENTINOS</v>
      </c>
      <c r="V1003" s="41">
        <v>1</v>
      </c>
      <c r="W1003" s="41">
        <v>1</v>
      </c>
      <c r="X1003" s="3">
        <v>0</v>
      </c>
      <c r="Y1003" s="3" t="str">
        <f t="shared" si="666"/>
        <v>NO CORRESPONDE</v>
      </c>
      <c r="Z1003" s="3"/>
      <c r="AA1003" s="39" t="str">
        <f t="shared" si="671"/>
        <v/>
      </c>
      <c r="AC1003" s="46"/>
      <c r="AD1003" s="7"/>
      <c r="AE1003" s="3" t="str">
        <f t="shared" si="667"/>
        <v/>
      </c>
      <c r="AF1003" s="47">
        <f t="shared" si="703"/>
        <v>0</v>
      </c>
      <c r="AG1003" s="46"/>
      <c r="AH1003" s="7"/>
      <c r="AI1003" s="3" t="str">
        <f t="shared" si="668"/>
        <v/>
      </c>
      <c r="AJ1003" s="47">
        <f t="shared" si="704"/>
        <v>0</v>
      </c>
      <c r="AK1003" s="53">
        <f t="shared" si="705"/>
        <v>0</v>
      </c>
      <c r="AL1003" s="53">
        <f t="shared" si="706"/>
        <v>0</v>
      </c>
      <c r="AN1003" s="56">
        <f t="shared" si="669"/>
        <v>0</v>
      </c>
      <c r="AP1003" t="str">
        <f t="shared" si="672"/>
        <v/>
      </c>
      <c r="AQ1003" t="str">
        <f t="shared" si="673"/>
        <v/>
      </c>
      <c r="AR1003" t="str">
        <f t="shared" si="674"/>
        <v/>
      </c>
      <c r="AS1003" t="str">
        <f t="shared" si="675"/>
        <v/>
      </c>
      <c r="AT1003" t="str">
        <f t="shared" si="676"/>
        <v/>
      </c>
      <c r="AU1003" t="str">
        <f t="shared" si="677"/>
        <v>80</v>
      </c>
      <c r="AV1003" t="str">
        <f t="shared" si="678"/>
        <v/>
      </c>
      <c r="AW1003" t="str">
        <f t="shared" si="679"/>
        <v xml:space="preserve">                              </v>
      </c>
      <c r="AX1003" t="str">
        <f t="shared" si="680"/>
        <v>000000000000000</v>
      </c>
      <c r="AY1003" t="str">
        <f t="shared" si="681"/>
        <v>000000000000000</v>
      </c>
      <c r="AZ1003" t="str">
        <f t="shared" si="682"/>
        <v>000000000000000</v>
      </c>
      <c r="BA1003" t="str">
        <f t="shared" si="683"/>
        <v>000000000000000</v>
      </c>
      <c r="BB1003" t="str">
        <f t="shared" si="684"/>
        <v>000000000000000</v>
      </c>
      <c r="BC1003" t="str">
        <f t="shared" si="685"/>
        <v>000000000000000</v>
      </c>
      <c r="BD1003" t="str">
        <f t="shared" si="686"/>
        <v>000000000000000</v>
      </c>
      <c r="BE1003" t="str">
        <f t="shared" si="687"/>
        <v>000000000000000</v>
      </c>
      <c r="BF1003" t="str">
        <f t="shared" si="688"/>
        <v>PES</v>
      </c>
      <c r="BG1003" t="str">
        <f t="shared" si="689"/>
        <v>0001000000</v>
      </c>
      <c r="BH1003">
        <f t="shared" si="690"/>
        <v>1</v>
      </c>
      <c r="BI1003" t="str">
        <f t="shared" si="691"/>
        <v xml:space="preserve"> </v>
      </c>
      <c r="BJ1003" t="str">
        <f t="shared" si="692"/>
        <v>000000000000000</v>
      </c>
      <c r="BK1003" t="str">
        <f t="shared" si="693"/>
        <v/>
      </c>
      <c r="BL1003" t="str">
        <f t="shared" si="694"/>
        <v/>
      </c>
      <c r="BM1003" t="str">
        <f t="shared" si="695"/>
        <v/>
      </c>
      <c r="BN1003" t="str">
        <f t="shared" si="696"/>
        <v/>
      </c>
      <c r="BO1003" t="str">
        <f t="shared" si="697"/>
        <v/>
      </c>
      <c r="BP1003" t="str">
        <f t="shared" si="698"/>
        <v/>
      </c>
      <c r="BQ1003" t="str">
        <f t="shared" si="699"/>
        <v/>
      </c>
      <c r="BR1003" t="str">
        <f t="shared" si="700"/>
        <v/>
      </c>
      <c r="BS1003" s="22" t="str">
        <f ca="1">IF(BT1003="","",MAX($BS$5:INDIRECT(ADDRESS(ROW()-1,COLUMN())))+1)</f>
        <v/>
      </c>
      <c r="BT1003" s="22" t="str">
        <f t="shared" si="701"/>
        <v/>
      </c>
      <c r="BU1003" s="22" t="str">
        <f ca="1">IF(BV1003="","",MAX($BU$5:INDIRECT(ADDRESS(ROW()-1,COLUMN())))+1)</f>
        <v/>
      </c>
      <c r="BV1003" s="22" t="str">
        <f t="shared" si="702"/>
        <v/>
      </c>
    </row>
    <row r="1004" spans="2:74">
      <c r="B1004" s="39"/>
      <c r="C1004" s="3"/>
      <c r="D1004" s="3" t="str">
        <f t="shared" si="663"/>
        <v/>
      </c>
      <c r="E1004" s="40"/>
      <c r="F1004" s="40"/>
      <c r="G1004" s="40">
        <f t="shared" si="670"/>
        <v>0</v>
      </c>
      <c r="H1004" s="3">
        <v>80</v>
      </c>
      <c r="I1004" s="3" t="str">
        <f t="shared" si="664"/>
        <v>C U I T</v>
      </c>
      <c r="J1004" s="33"/>
      <c r="K1004" s="3"/>
      <c r="L1004" s="41"/>
      <c r="M1004" s="41"/>
      <c r="N1004" s="41"/>
      <c r="O1004" s="41"/>
      <c r="P1004" s="41"/>
      <c r="Q1004" s="41"/>
      <c r="R1004" s="41"/>
      <c r="S1004" s="41"/>
      <c r="T1004" s="3" t="s">
        <v>645</v>
      </c>
      <c r="U1004" s="3" t="str">
        <f t="shared" si="665"/>
        <v>PESOS ARGENTINOS</v>
      </c>
      <c r="V1004" s="41">
        <v>1</v>
      </c>
      <c r="W1004" s="41">
        <v>1</v>
      </c>
      <c r="X1004" s="3">
        <v>0</v>
      </c>
      <c r="Y1004" s="3" t="str">
        <f t="shared" si="666"/>
        <v>NO CORRESPONDE</v>
      </c>
      <c r="Z1004" s="3"/>
      <c r="AA1004" s="39" t="str">
        <f t="shared" si="671"/>
        <v/>
      </c>
      <c r="AC1004" s="46"/>
      <c r="AD1004" s="7"/>
      <c r="AE1004" s="3" t="str">
        <f t="shared" si="667"/>
        <v/>
      </c>
      <c r="AF1004" s="47">
        <f t="shared" si="703"/>
        <v>0</v>
      </c>
      <c r="AG1004" s="46"/>
      <c r="AH1004" s="7"/>
      <c r="AI1004" s="3" t="str">
        <f t="shared" si="668"/>
        <v/>
      </c>
      <c r="AJ1004" s="47">
        <f t="shared" si="704"/>
        <v>0</v>
      </c>
      <c r="AK1004" s="53">
        <f t="shared" si="705"/>
        <v>0</v>
      </c>
      <c r="AL1004" s="53">
        <f t="shared" si="706"/>
        <v>0</v>
      </c>
      <c r="AN1004" s="56">
        <f t="shared" si="669"/>
        <v>0</v>
      </c>
      <c r="AP1004" t="str">
        <f t="shared" si="672"/>
        <v/>
      </c>
      <c r="AQ1004" t="str">
        <f t="shared" si="673"/>
        <v/>
      </c>
      <c r="AR1004" t="str">
        <f t="shared" si="674"/>
        <v/>
      </c>
      <c r="AS1004" t="str">
        <f t="shared" si="675"/>
        <v/>
      </c>
      <c r="AT1004" t="str">
        <f t="shared" si="676"/>
        <v/>
      </c>
      <c r="AU1004" t="str">
        <f t="shared" si="677"/>
        <v>80</v>
      </c>
      <c r="AV1004" t="str">
        <f t="shared" si="678"/>
        <v/>
      </c>
      <c r="AW1004" t="str">
        <f t="shared" si="679"/>
        <v xml:space="preserve">                              </v>
      </c>
      <c r="AX1004" t="str">
        <f t="shared" si="680"/>
        <v>000000000000000</v>
      </c>
      <c r="AY1004" t="str">
        <f t="shared" si="681"/>
        <v>000000000000000</v>
      </c>
      <c r="AZ1004" t="str">
        <f t="shared" si="682"/>
        <v>000000000000000</v>
      </c>
      <c r="BA1004" t="str">
        <f t="shared" si="683"/>
        <v>000000000000000</v>
      </c>
      <c r="BB1004" t="str">
        <f t="shared" si="684"/>
        <v>000000000000000</v>
      </c>
      <c r="BC1004" t="str">
        <f t="shared" si="685"/>
        <v>000000000000000</v>
      </c>
      <c r="BD1004" t="str">
        <f t="shared" si="686"/>
        <v>000000000000000</v>
      </c>
      <c r="BE1004" t="str">
        <f t="shared" si="687"/>
        <v>000000000000000</v>
      </c>
      <c r="BF1004" t="str">
        <f t="shared" si="688"/>
        <v>PES</v>
      </c>
      <c r="BG1004" t="str">
        <f t="shared" si="689"/>
        <v>0001000000</v>
      </c>
      <c r="BH1004">
        <f t="shared" si="690"/>
        <v>1</v>
      </c>
      <c r="BI1004" t="str">
        <f t="shared" si="691"/>
        <v xml:space="preserve"> </v>
      </c>
      <c r="BJ1004" t="str">
        <f t="shared" si="692"/>
        <v>000000000000000</v>
      </c>
      <c r="BK1004" t="str">
        <f t="shared" si="693"/>
        <v/>
      </c>
      <c r="BL1004" t="str">
        <f t="shared" si="694"/>
        <v/>
      </c>
      <c r="BM1004" t="str">
        <f t="shared" si="695"/>
        <v/>
      </c>
      <c r="BN1004" t="str">
        <f t="shared" si="696"/>
        <v/>
      </c>
      <c r="BO1004" t="str">
        <f t="shared" si="697"/>
        <v/>
      </c>
      <c r="BP1004" t="str">
        <f t="shared" si="698"/>
        <v/>
      </c>
      <c r="BQ1004" t="str">
        <f t="shared" si="699"/>
        <v/>
      </c>
      <c r="BR1004" t="str">
        <f t="shared" si="700"/>
        <v/>
      </c>
      <c r="BS1004" s="22" t="str">
        <f ca="1">IF(BT1004="","",MAX($BS$5:INDIRECT(ADDRESS(ROW()-1,COLUMN())))+1)</f>
        <v/>
      </c>
      <c r="BT1004" s="22" t="str">
        <f t="shared" si="701"/>
        <v/>
      </c>
      <c r="BU1004" s="22" t="str">
        <f ca="1">IF(BV1004="","",MAX($BU$5:INDIRECT(ADDRESS(ROW()-1,COLUMN())))+1)</f>
        <v/>
      </c>
      <c r="BV1004" s="22" t="str">
        <f t="shared" si="702"/>
        <v/>
      </c>
    </row>
    <row r="1005" spans="2:74">
      <c r="B1005" s="39"/>
      <c r="C1005" s="3"/>
      <c r="D1005" s="3" t="str">
        <f t="shared" si="663"/>
        <v/>
      </c>
      <c r="E1005" s="40"/>
      <c r="F1005" s="40"/>
      <c r="G1005" s="40">
        <f t="shared" si="670"/>
        <v>0</v>
      </c>
      <c r="H1005" s="3">
        <v>80</v>
      </c>
      <c r="I1005" s="3" t="str">
        <f t="shared" si="664"/>
        <v>C U I T</v>
      </c>
      <c r="J1005" s="33"/>
      <c r="K1005" s="3"/>
      <c r="L1005" s="41"/>
      <c r="M1005" s="41"/>
      <c r="N1005" s="41"/>
      <c r="O1005" s="41"/>
      <c r="P1005" s="41"/>
      <c r="Q1005" s="41"/>
      <c r="R1005" s="41"/>
      <c r="S1005" s="41"/>
      <c r="T1005" s="3" t="s">
        <v>645</v>
      </c>
      <c r="U1005" s="3" t="str">
        <f t="shared" si="665"/>
        <v>PESOS ARGENTINOS</v>
      </c>
      <c r="V1005" s="41">
        <v>1</v>
      </c>
      <c r="W1005" s="41">
        <v>1</v>
      </c>
      <c r="X1005" s="3">
        <v>0</v>
      </c>
      <c r="Y1005" s="3" t="str">
        <f t="shared" si="666"/>
        <v>NO CORRESPONDE</v>
      </c>
      <c r="Z1005" s="3"/>
      <c r="AA1005" s="39" t="str">
        <f t="shared" si="671"/>
        <v/>
      </c>
      <c r="AC1005" s="46"/>
      <c r="AD1005" s="7"/>
      <c r="AE1005" s="3" t="str">
        <f t="shared" si="667"/>
        <v/>
      </c>
      <c r="AF1005" s="47">
        <f t="shared" si="703"/>
        <v>0</v>
      </c>
      <c r="AG1005" s="46"/>
      <c r="AH1005" s="7"/>
      <c r="AI1005" s="3" t="str">
        <f t="shared" si="668"/>
        <v/>
      </c>
      <c r="AJ1005" s="47">
        <f t="shared" si="704"/>
        <v>0</v>
      </c>
      <c r="AK1005" s="53">
        <f t="shared" si="705"/>
        <v>0</v>
      </c>
      <c r="AL1005" s="53">
        <f t="shared" si="706"/>
        <v>0</v>
      </c>
      <c r="AN1005" s="56">
        <f t="shared" si="669"/>
        <v>0</v>
      </c>
      <c r="AP1005" t="str">
        <f t="shared" si="672"/>
        <v/>
      </c>
      <c r="AQ1005" t="str">
        <f t="shared" si="673"/>
        <v/>
      </c>
      <c r="AR1005" t="str">
        <f t="shared" si="674"/>
        <v/>
      </c>
      <c r="AS1005" t="str">
        <f t="shared" si="675"/>
        <v/>
      </c>
      <c r="AT1005" t="str">
        <f t="shared" si="676"/>
        <v/>
      </c>
      <c r="AU1005" t="str">
        <f t="shared" si="677"/>
        <v>80</v>
      </c>
      <c r="AV1005" t="str">
        <f t="shared" si="678"/>
        <v/>
      </c>
      <c r="AW1005" t="str">
        <f t="shared" si="679"/>
        <v xml:space="preserve">                              </v>
      </c>
      <c r="AX1005" t="str">
        <f t="shared" si="680"/>
        <v>000000000000000</v>
      </c>
      <c r="AY1005" t="str">
        <f t="shared" si="681"/>
        <v>000000000000000</v>
      </c>
      <c r="AZ1005" t="str">
        <f t="shared" si="682"/>
        <v>000000000000000</v>
      </c>
      <c r="BA1005" t="str">
        <f t="shared" si="683"/>
        <v>000000000000000</v>
      </c>
      <c r="BB1005" t="str">
        <f t="shared" si="684"/>
        <v>000000000000000</v>
      </c>
      <c r="BC1005" t="str">
        <f t="shared" si="685"/>
        <v>000000000000000</v>
      </c>
      <c r="BD1005" t="str">
        <f t="shared" si="686"/>
        <v>000000000000000</v>
      </c>
      <c r="BE1005" t="str">
        <f t="shared" si="687"/>
        <v>000000000000000</v>
      </c>
      <c r="BF1005" t="str">
        <f t="shared" si="688"/>
        <v>PES</v>
      </c>
      <c r="BG1005" t="str">
        <f t="shared" si="689"/>
        <v>0001000000</v>
      </c>
      <c r="BH1005">
        <f t="shared" si="690"/>
        <v>1</v>
      </c>
      <c r="BI1005" t="str">
        <f t="shared" si="691"/>
        <v xml:space="preserve"> </v>
      </c>
      <c r="BJ1005" t="str">
        <f t="shared" si="692"/>
        <v>000000000000000</v>
      </c>
      <c r="BK1005" t="str">
        <f t="shared" si="693"/>
        <v/>
      </c>
      <c r="BL1005" t="str">
        <f t="shared" si="694"/>
        <v/>
      </c>
      <c r="BM1005" t="str">
        <f t="shared" si="695"/>
        <v/>
      </c>
      <c r="BN1005" t="str">
        <f t="shared" si="696"/>
        <v/>
      </c>
      <c r="BO1005" t="str">
        <f t="shared" si="697"/>
        <v/>
      </c>
      <c r="BP1005" t="str">
        <f t="shared" si="698"/>
        <v/>
      </c>
      <c r="BQ1005" t="str">
        <f t="shared" si="699"/>
        <v/>
      </c>
      <c r="BR1005" t="str">
        <f t="shared" si="700"/>
        <v/>
      </c>
      <c r="BS1005" s="22" t="str">
        <f ca="1">IF(BT1005="","",MAX($BS$5:INDIRECT(ADDRESS(ROW()-1,COLUMN())))+1)</f>
        <v/>
      </c>
      <c r="BT1005" s="22" t="str">
        <f t="shared" si="701"/>
        <v/>
      </c>
      <c r="BU1005" s="22" t="str">
        <f ca="1">IF(BV1005="","",MAX($BU$5:INDIRECT(ADDRESS(ROW()-1,COLUMN())))+1)</f>
        <v/>
      </c>
      <c r="BV1005" s="22" t="str">
        <f t="shared" si="702"/>
        <v/>
      </c>
    </row>
    <row r="1006" spans="2:74" ht="15.75" thickBot="1">
      <c r="B1006" s="39"/>
      <c r="C1006" s="3"/>
      <c r="D1006" s="3" t="str">
        <f t="shared" si="663"/>
        <v/>
      </c>
      <c r="E1006" s="40"/>
      <c r="F1006" s="40"/>
      <c r="G1006" s="40">
        <f t="shared" si="670"/>
        <v>0</v>
      </c>
      <c r="H1006" s="3">
        <v>80</v>
      </c>
      <c r="I1006" s="3" t="str">
        <f t="shared" si="664"/>
        <v>C U I T</v>
      </c>
      <c r="J1006" s="33"/>
      <c r="K1006" s="3"/>
      <c r="L1006" s="41"/>
      <c r="M1006" s="41"/>
      <c r="N1006" s="41"/>
      <c r="O1006" s="41"/>
      <c r="P1006" s="41"/>
      <c r="Q1006" s="41"/>
      <c r="R1006" s="41"/>
      <c r="S1006" s="41"/>
      <c r="T1006" s="3" t="s">
        <v>645</v>
      </c>
      <c r="U1006" s="3" t="str">
        <f t="shared" si="665"/>
        <v>PESOS ARGENTINOS</v>
      </c>
      <c r="V1006" s="41">
        <v>1</v>
      </c>
      <c r="W1006" s="41">
        <v>1</v>
      </c>
      <c r="X1006" s="3">
        <v>0</v>
      </c>
      <c r="Y1006" s="3" t="str">
        <f t="shared" si="666"/>
        <v>NO CORRESPONDE</v>
      </c>
      <c r="Z1006" s="3"/>
      <c r="AA1006" s="39" t="str">
        <f t="shared" si="671"/>
        <v/>
      </c>
      <c r="AC1006" s="48"/>
      <c r="AD1006" s="49"/>
      <c r="AE1006" s="50" t="str">
        <f t="shared" si="667"/>
        <v/>
      </c>
      <c r="AF1006" s="51">
        <f t="shared" si="703"/>
        <v>0</v>
      </c>
      <c r="AG1006" s="48"/>
      <c r="AH1006" s="49"/>
      <c r="AI1006" s="50" t="str">
        <f t="shared" si="668"/>
        <v/>
      </c>
      <c r="AJ1006" s="51">
        <f t="shared" si="704"/>
        <v>0</v>
      </c>
      <c r="AK1006" s="54">
        <f t="shared" si="705"/>
        <v>0</v>
      </c>
      <c r="AL1006" s="54">
        <f t="shared" si="706"/>
        <v>0</v>
      </c>
      <c r="AN1006" s="57">
        <f t="shared" si="669"/>
        <v>0</v>
      </c>
      <c r="AP1006" t="str">
        <f t="shared" si="672"/>
        <v/>
      </c>
      <c r="AQ1006" t="str">
        <f t="shared" si="673"/>
        <v/>
      </c>
      <c r="AR1006" t="str">
        <f t="shared" si="674"/>
        <v/>
      </c>
      <c r="AS1006" t="str">
        <f t="shared" si="675"/>
        <v/>
      </c>
      <c r="AT1006" t="str">
        <f t="shared" si="676"/>
        <v/>
      </c>
      <c r="AU1006" t="str">
        <f t="shared" si="677"/>
        <v>80</v>
      </c>
      <c r="AV1006" t="str">
        <f t="shared" si="678"/>
        <v/>
      </c>
      <c r="AW1006" t="str">
        <f t="shared" si="679"/>
        <v xml:space="preserve">                              </v>
      </c>
      <c r="AX1006" t="str">
        <f t="shared" si="680"/>
        <v>000000000000000</v>
      </c>
      <c r="AY1006" t="str">
        <f t="shared" si="681"/>
        <v>000000000000000</v>
      </c>
      <c r="AZ1006" t="str">
        <f t="shared" si="682"/>
        <v>000000000000000</v>
      </c>
      <c r="BA1006" t="str">
        <f t="shared" si="683"/>
        <v>000000000000000</v>
      </c>
      <c r="BB1006" t="str">
        <f t="shared" si="684"/>
        <v>000000000000000</v>
      </c>
      <c r="BC1006" t="str">
        <f t="shared" si="685"/>
        <v>000000000000000</v>
      </c>
      <c r="BD1006" t="str">
        <f t="shared" si="686"/>
        <v>000000000000000</v>
      </c>
      <c r="BE1006" t="str">
        <f t="shared" si="687"/>
        <v>000000000000000</v>
      </c>
      <c r="BF1006" t="str">
        <f t="shared" si="688"/>
        <v>PES</v>
      </c>
      <c r="BG1006" t="str">
        <f t="shared" si="689"/>
        <v>0001000000</v>
      </c>
      <c r="BH1006">
        <f t="shared" si="690"/>
        <v>1</v>
      </c>
      <c r="BI1006" t="str">
        <f t="shared" si="691"/>
        <v xml:space="preserve"> </v>
      </c>
      <c r="BJ1006" t="str">
        <f t="shared" si="692"/>
        <v>000000000000000</v>
      </c>
      <c r="BK1006" t="str">
        <f t="shared" si="693"/>
        <v/>
      </c>
      <c r="BL1006" t="str">
        <f t="shared" si="694"/>
        <v/>
      </c>
      <c r="BM1006" t="str">
        <f t="shared" si="695"/>
        <v/>
      </c>
      <c r="BN1006" t="str">
        <f t="shared" si="696"/>
        <v/>
      </c>
      <c r="BO1006" t="str">
        <f t="shared" si="697"/>
        <v/>
      </c>
      <c r="BP1006" t="str">
        <f t="shared" si="698"/>
        <v/>
      </c>
      <c r="BQ1006" t="str">
        <f t="shared" si="699"/>
        <v/>
      </c>
      <c r="BR1006" t="str">
        <f t="shared" si="700"/>
        <v/>
      </c>
      <c r="BS1006" s="22" t="str">
        <f ca="1">IF(BT1006="","",MAX($BS$5:INDIRECT(ADDRESS(ROW()-1,COLUMN())))+1)</f>
        <v/>
      </c>
      <c r="BT1006" s="22" t="str">
        <f t="shared" si="701"/>
        <v/>
      </c>
      <c r="BU1006" s="22" t="str">
        <f ca="1">IF(BV1006="","",MAX($BU$5:INDIRECT(ADDRESS(ROW()-1,COLUMN())))+1)</f>
        <v/>
      </c>
      <c r="BV1006" s="22" t="str">
        <f t="shared" si="702"/>
        <v/>
      </c>
    </row>
    <row r="1007" spans="2:74" s="28" customFormat="1">
      <c r="B1007" s="27"/>
      <c r="E1007" s="29"/>
      <c r="F1007" s="29"/>
      <c r="J1007" s="30"/>
      <c r="L1007" s="31"/>
      <c r="M1007" s="31"/>
      <c r="N1007" s="31"/>
      <c r="O1007" s="31"/>
      <c r="P1007" s="31"/>
      <c r="Q1007" s="31"/>
      <c r="R1007" s="31"/>
      <c r="S1007" s="31"/>
      <c r="V1007" s="31"/>
      <c r="W1007" s="31"/>
      <c r="AC1007" s="32"/>
      <c r="AD1007" s="32"/>
      <c r="AF1007" s="32"/>
      <c r="AG1007" s="32"/>
      <c r="AH1007" s="32"/>
      <c r="AJ1007" s="32"/>
      <c r="AK1007" s="32"/>
      <c r="AL1007" s="32"/>
    </row>
  </sheetData>
  <mergeCells count="31">
    <mergeCell ref="S4:S5"/>
    <mergeCell ref="E4:G4"/>
    <mergeCell ref="Z4:Z5"/>
    <mergeCell ref="N4:N5"/>
    <mergeCell ref="O4:O5"/>
    <mergeCell ref="H4:I4"/>
    <mergeCell ref="L4:L5"/>
    <mergeCell ref="M4:M5"/>
    <mergeCell ref="B4:B5"/>
    <mergeCell ref="R4:R5"/>
    <mergeCell ref="AC3:AF3"/>
    <mergeCell ref="C4:D4"/>
    <mergeCell ref="T4:U4"/>
    <mergeCell ref="X4:Y4"/>
    <mergeCell ref="AD4:AE4"/>
    <mergeCell ref="AC4:AC5"/>
    <mergeCell ref="AF4:AF5"/>
    <mergeCell ref="W4:W5"/>
    <mergeCell ref="AA4:AA5"/>
    <mergeCell ref="P4:P5"/>
    <mergeCell ref="Q4:Q5"/>
    <mergeCell ref="V4:V5"/>
    <mergeCell ref="J4:J5"/>
    <mergeCell ref="K4:K5"/>
    <mergeCell ref="AG3:AJ3"/>
    <mergeCell ref="AG4:AG5"/>
    <mergeCell ref="AH4:AI4"/>
    <mergeCell ref="AJ4:AJ5"/>
    <mergeCell ref="AN3:AN5"/>
    <mergeCell ref="AK3:AK5"/>
    <mergeCell ref="AL3:AL5"/>
  </mergeCells>
  <hyperlinks>
    <hyperlink ref="B1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2002"/>
  <sheetViews>
    <sheetView workbookViewId="0">
      <selection activeCell="E3" sqref="E3:E5"/>
    </sheetView>
  </sheetViews>
  <sheetFormatPr baseColWidth="10" defaultRowHeight="15"/>
  <cols>
    <col min="1" max="1" width="4.28515625" customWidth="1"/>
    <col min="2" max="2" width="47.85546875" customWidth="1"/>
    <col min="3" max="3" width="5.42578125" customWidth="1"/>
    <col min="4" max="4" width="11.42578125" hidden="1" customWidth="1"/>
    <col min="5" max="5" width="46.28515625" customWidth="1"/>
    <col min="6" max="6" width="3.7109375" customWidth="1"/>
  </cols>
  <sheetData>
    <row r="1" spans="2:6" ht="15.75" thickBot="1"/>
    <row r="2" spans="2:6" ht="45.75" thickBot="1">
      <c r="B2" s="36" t="s">
        <v>955</v>
      </c>
      <c r="E2" s="36" t="s">
        <v>956</v>
      </c>
    </row>
    <row r="3" spans="2:6">
      <c r="B3" s="15" t="str">
        <f>IF(Ventas!BR7="","",Ventas!BR7)</f>
        <v>201501120010000200000000000000001001000000000000000010018000000000030111111118Prueba 1                      000000000012100000000000000000000000000000000000000000000000000000000000000000000000000000000000000000000000000000000000PES00010000001 00000000000000020150112</v>
      </c>
      <c r="C3" t="s">
        <v>926</v>
      </c>
      <c r="D3" s="23">
        <v>1</v>
      </c>
      <c r="E3" s="15" t="str">
        <f t="shared" ref="E3:E66" ca="1" si="0">IFERROR(VLOOKUP(D3,Imp_IVA1,2,FALSE),"")&amp;IFERROR(VLOOKUP(D3,Imp_IVA2,2,FALSE),"")</f>
        <v>00100002000000000000000010010000000000100000005000000000002100</v>
      </c>
      <c r="F3" t="s">
        <v>926</v>
      </c>
    </row>
    <row r="4" spans="2:6">
      <c r="B4" s="16" t="str">
        <f>IF(Ventas!BR8="","",Ventas!BR8)</f>
        <v>201501120010000200000000000000001002000000000000000010028000000000030222222229Prueba 2                      000000000024200000000000000000000000000000000000000000000000000000000000000000000000000000000000000000000000000000000000PES00010000001 00000000000000020150112</v>
      </c>
      <c r="C4" t="s">
        <v>926</v>
      </c>
      <c r="D4" s="24">
        <v>2</v>
      </c>
      <c r="E4" s="16" t="str">
        <f t="shared" ca="1" si="0"/>
        <v>00100002000000000000000010020000000000200000005000000000004200</v>
      </c>
      <c r="F4" t="s">
        <v>926</v>
      </c>
    </row>
    <row r="5" spans="2:6">
      <c r="B5" s="16" t="str">
        <f>IF(Ventas!BR9="","",Ventas!BR9)</f>
        <v>201501120010000200000000000000001003000000000000000010038000000000030555555551Prueba 3                      000000000121000000000000000000000000000000000000000000000000000000000000000000000000000000000000000000000000000000000000PES00010000001 00000000000000020150112</v>
      </c>
      <c r="C5" t="s">
        <v>926</v>
      </c>
      <c r="D5" s="24">
        <f>+D4+1</f>
        <v>3</v>
      </c>
      <c r="E5" s="16" t="str">
        <f t="shared" ca="1" si="0"/>
        <v>00100002000000000000000010030000000001000000005000000000021000</v>
      </c>
      <c r="F5" t="s">
        <v>926</v>
      </c>
    </row>
    <row r="6" spans="2:6">
      <c r="B6" s="16" t="str">
        <f>IF(Ventas!BR10="","",Ventas!BR10)</f>
        <v/>
      </c>
      <c r="C6" t="s">
        <v>926</v>
      </c>
      <c r="D6" s="24">
        <f t="shared" ref="D6:D69" si="1">+D5+1</f>
        <v>4</v>
      </c>
      <c r="E6" s="16" t="str">
        <f t="shared" ca="1" si="0"/>
        <v/>
      </c>
      <c r="F6" t="s">
        <v>926</v>
      </c>
    </row>
    <row r="7" spans="2:6">
      <c r="B7" s="16" t="str">
        <f>IF(Ventas!BR11="","",Ventas!BR11)</f>
        <v/>
      </c>
      <c r="C7" t="s">
        <v>926</v>
      </c>
      <c r="D7" s="24">
        <f t="shared" si="1"/>
        <v>5</v>
      </c>
      <c r="E7" s="16" t="str">
        <f t="shared" ca="1" si="0"/>
        <v/>
      </c>
      <c r="F7" t="s">
        <v>926</v>
      </c>
    </row>
    <row r="8" spans="2:6">
      <c r="B8" s="16" t="str">
        <f>IF(Ventas!BR12="","",Ventas!BR12)</f>
        <v/>
      </c>
      <c r="C8" t="s">
        <v>926</v>
      </c>
      <c r="D8" s="24">
        <f t="shared" si="1"/>
        <v>6</v>
      </c>
      <c r="E8" s="16" t="str">
        <f t="shared" ca="1" si="0"/>
        <v/>
      </c>
      <c r="F8" t="s">
        <v>926</v>
      </c>
    </row>
    <row r="9" spans="2:6">
      <c r="B9" s="16" t="str">
        <f>IF(Ventas!BR13="","",Ventas!BR13)</f>
        <v/>
      </c>
      <c r="C9" t="s">
        <v>926</v>
      </c>
      <c r="D9" s="24">
        <f t="shared" si="1"/>
        <v>7</v>
      </c>
      <c r="E9" s="16" t="str">
        <f t="shared" ca="1" si="0"/>
        <v/>
      </c>
      <c r="F9" t="s">
        <v>926</v>
      </c>
    </row>
    <row r="10" spans="2:6">
      <c r="B10" s="16" t="str">
        <f>IF(Ventas!BR14="","",Ventas!BR14)</f>
        <v/>
      </c>
      <c r="C10" t="s">
        <v>926</v>
      </c>
      <c r="D10" s="24">
        <f t="shared" si="1"/>
        <v>8</v>
      </c>
      <c r="E10" s="16" t="str">
        <f t="shared" ca="1" si="0"/>
        <v/>
      </c>
      <c r="F10" t="s">
        <v>926</v>
      </c>
    </row>
    <row r="11" spans="2:6">
      <c r="B11" s="16" t="str">
        <f>IF(Ventas!BR15="","",Ventas!BR15)</f>
        <v/>
      </c>
      <c r="C11" t="s">
        <v>926</v>
      </c>
      <c r="D11" s="24">
        <f t="shared" si="1"/>
        <v>9</v>
      </c>
      <c r="E11" s="16" t="str">
        <f t="shared" ca="1" si="0"/>
        <v/>
      </c>
      <c r="F11" t="s">
        <v>926</v>
      </c>
    </row>
    <row r="12" spans="2:6">
      <c r="B12" s="16" t="str">
        <f>IF(Ventas!BR16="","",Ventas!BR16)</f>
        <v/>
      </c>
      <c r="C12" t="s">
        <v>926</v>
      </c>
      <c r="D12" s="24">
        <f t="shared" si="1"/>
        <v>10</v>
      </c>
      <c r="E12" s="16" t="str">
        <f t="shared" ca="1" si="0"/>
        <v/>
      </c>
      <c r="F12" t="s">
        <v>926</v>
      </c>
    </row>
    <row r="13" spans="2:6">
      <c r="B13" s="16" t="str">
        <f>IF(Ventas!BR17="","",Ventas!BR17)</f>
        <v/>
      </c>
      <c r="C13" t="s">
        <v>926</v>
      </c>
      <c r="D13" s="24">
        <f t="shared" si="1"/>
        <v>11</v>
      </c>
      <c r="E13" s="16" t="str">
        <f t="shared" ca="1" si="0"/>
        <v/>
      </c>
      <c r="F13" t="s">
        <v>926</v>
      </c>
    </row>
    <row r="14" spans="2:6">
      <c r="B14" s="16" t="str">
        <f>IF(Ventas!BR18="","",Ventas!BR18)</f>
        <v/>
      </c>
      <c r="C14" t="s">
        <v>926</v>
      </c>
      <c r="D14" s="24">
        <f t="shared" si="1"/>
        <v>12</v>
      </c>
      <c r="E14" s="16" t="str">
        <f t="shared" ca="1" si="0"/>
        <v/>
      </c>
      <c r="F14" t="s">
        <v>926</v>
      </c>
    </row>
    <row r="15" spans="2:6">
      <c r="B15" s="16" t="str">
        <f>IF(Ventas!BR19="","",Ventas!BR19)</f>
        <v/>
      </c>
      <c r="C15" t="s">
        <v>926</v>
      </c>
      <c r="D15" s="24">
        <f t="shared" si="1"/>
        <v>13</v>
      </c>
      <c r="E15" s="16" t="str">
        <f t="shared" ca="1" si="0"/>
        <v/>
      </c>
      <c r="F15" t="s">
        <v>926</v>
      </c>
    </row>
    <row r="16" spans="2:6">
      <c r="B16" s="16" t="str">
        <f>IF(Ventas!BR20="","",Ventas!BR20)</f>
        <v/>
      </c>
      <c r="C16" t="s">
        <v>926</v>
      </c>
      <c r="D16" s="24">
        <f t="shared" si="1"/>
        <v>14</v>
      </c>
      <c r="E16" s="16" t="str">
        <f t="shared" ca="1" si="0"/>
        <v/>
      </c>
      <c r="F16" t="s">
        <v>926</v>
      </c>
    </row>
    <row r="17" spans="2:6">
      <c r="B17" s="16" t="str">
        <f>IF(Ventas!BR21="","",Ventas!BR21)</f>
        <v/>
      </c>
      <c r="C17" t="s">
        <v>926</v>
      </c>
      <c r="D17" s="24">
        <f t="shared" si="1"/>
        <v>15</v>
      </c>
      <c r="E17" s="16" t="str">
        <f t="shared" ca="1" si="0"/>
        <v/>
      </c>
      <c r="F17" t="s">
        <v>926</v>
      </c>
    </row>
    <row r="18" spans="2:6">
      <c r="B18" s="16" t="str">
        <f>IF(Ventas!BR22="","",Ventas!BR22)</f>
        <v/>
      </c>
      <c r="C18" t="s">
        <v>926</v>
      </c>
      <c r="D18" s="24">
        <f t="shared" si="1"/>
        <v>16</v>
      </c>
      <c r="E18" s="16" t="str">
        <f t="shared" ca="1" si="0"/>
        <v/>
      </c>
      <c r="F18" t="s">
        <v>926</v>
      </c>
    </row>
    <row r="19" spans="2:6">
      <c r="B19" s="16" t="str">
        <f>IF(Ventas!BR23="","",Ventas!BR23)</f>
        <v/>
      </c>
      <c r="C19" t="s">
        <v>926</v>
      </c>
      <c r="D19" s="24">
        <f t="shared" si="1"/>
        <v>17</v>
      </c>
      <c r="E19" s="16" t="str">
        <f t="shared" ca="1" si="0"/>
        <v/>
      </c>
      <c r="F19" t="s">
        <v>926</v>
      </c>
    </row>
    <row r="20" spans="2:6">
      <c r="B20" s="16" t="str">
        <f>IF(Ventas!BR24="","",Ventas!BR24)</f>
        <v/>
      </c>
      <c r="C20" t="s">
        <v>926</v>
      </c>
      <c r="D20" s="24">
        <f t="shared" si="1"/>
        <v>18</v>
      </c>
      <c r="E20" s="16" t="str">
        <f t="shared" ca="1" si="0"/>
        <v/>
      </c>
      <c r="F20" t="s">
        <v>926</v>
      </c>
    </row>
    <row r="21" spans="2:6">
      <c r="B21" s="16" t="str">
        <f>IF(Ventas!BR25="","",Ventas!BR25)</f>
        <v/>
      </c>
      <c r="C21" t="s">
        <v>926</v>
      </c>
      <c r="D21" s="24">
        <f t="shared" si="1"/>
        <v>19</v>
      </c>
      <c r="E21" s="16" t="str">
        <f t="shared" ca="1" si="0"/>
        <v/>
      </c>
      <c r="F21" t="s">
        <v>926</v>
      </c>
    </row>
    <row r="22" spans="2:6">
      <c r="B22" s="16" t="str">
        <f>IF(Ventas!BR26="","",Ventas!BR26)</f>
        <v/>
      </c>
      <c r="C22" t="s">
        <v>926</v>
      </c>
      <c r="D22" s="24">
        <f t="shared" si="1"/>
        <v>20</v>
      </c>
      <c r="E22" s="16" t="str">
        <f t="shared" ca="1" si="0"/>
        <v/>
      </c>
      <c r="F22" t="s">
        <v>926</v>
      </c>
    </row>
    <row r="23" spans="2:6">
      <c r="B23" s="16" t="str">
        <f>IF(Ventas!BR27="","",Ventas!BR27)</f>
        <v/>
      </c>
      <c r="C23" t="s">
        <v>926</v>
      </c>
      <c r="D23" s="24">
        <f t="shared" si="1"/>
        <v>21</v>
      </c>
      <c r="E23" s="16" t="str">
        <f t="shared" ca="1" si="0"/>
        <v/>
      </c>
      <c r="F23" t="s">
        <v>926</v>
      </c>
    </row>
    <row r="24" spans="2:6">
      <c r="B24" s="16" t="str">
        <f>IF(Ventas!BR28="","",Ventas!BR28)</f>
        <v/>
      </c>
      <c r="C24" t="s">
        <v>926</v>
      </c>
      <c r="D24" s="24">
        <f t="shared" si="1"/>
        <v>22</v>
      </c>
      <c r="E24" s="16" t="str">
        <f t="shared" ca="1" si="0"/>
        <v/>
      </c>
      <c r="F24" t="s">
        <v>926</v>
      </c>
    </row>
    <row r="25" spans="2:6">
      <c r="B25" s="16" t="str">
        <f>IF(Ventas!BR29="","",Ventas!BR29)</f>
        <v/>
      </c>
      <c r="C25" t="s">
        <v>926</v>
      </c>
      <c r="D25" s="24">
        <f t="shared" si="1"/>
        <v>23</v>
      </c>
      <c r="E25" s="16" t="str">
        <f t="shared" ca="1" si="0"/>
        <v/>
      </c>
      <c r="F25" t="s">
        <v>926</v>
      </c>
    </row>
    <row r="26" spans="2:6">
      <c r="B26" s="16" t="str">
        <f>IF(Ventas!BR30="","",Ventas!BR30)</f>
        <v/>
      </c>
      <c r="C26" t="s">
        <v>926</v>
      </c>
      <c r="D26" s="24">
        <f t="shared" si="1"/>
        <v>24</v>
      </c>
      <c r="E26" s="16" t="str">
        <f t="shared" ca="1" si="0"/>
        <v/>
      </c>
      <c r="F26" t="s">
        <v>926</v>
      </c>
    </row>
    <row r="27" spans="2:6">
      <c r="B27" s="16" t="str">
        <f>IF(Ventas!BR31="","",Ventas!BR31)</f>
        <v/>
      </c>
      <c r="C27" t="s">
        <v>926</v>
      </c>
      <c r="D27" s="24">
        <f t="shared" si="1"/>
        <v>25</v>
      </c>
      <c r="E27" s="16" t="str">
        <f t="shared" ca="1" si="0"/>
        <v/>
      </c>
      <c r="F27" t="s">
        <v>926</v>
      </c>
    </row>
    <row r="28" spans="2:6">
      <c r="B28" s="16" t="str">
        <f>IF(Ventas!BR32="","",Ventas!BR32)</f>
        <v/>
      </c>
      <c r="C28" t="s">
        <v>926</v>
      </c>
      <c r="D28" s="24">
        <f t="shared" si="1"/>
        <v>26</v>
      </c>
      <c r="E28" s="16" t="str">
        <f t="shared" ca="1" si="0"/>
        <v/>
      </c>
      <c r="F28" t="s">
        <v>926</v>
      </c>
    </row>
    <row r="29" spans="2:6">
      <c r="B29" s="16" t="str">
        <f>IF(Ventas!BR33="","",Ventas!BR33)</f>
        <v/>
      </c>
      <c r="C29" t="s">
        <v>926</v>
      </c>
      <c r="D29" s="24">
        <f t="shared" si="1"/>
        <v>27</v>
      </c>
      <c r="E29" s="16" t="str">
        <f t="shared" ca="1" si="0"/>
        <v/>
      </c>
      <c r="F29" t="s">
        <v>926</v>
      </c>
    </row>
    <row r="30" spans="2:6">
      <c r="B30" s="16" t="str">
        <f>IF(Ventas!BR34="","",Ventas!BR34)</f>
        <v/>
      </c>
      <c r="C30" t="s">
        <v>926</v>
      </c>
      <c r="D30" s="24">
        <f t="shared" si="1"/>
        <v>28</v>
      </c>
      <c r="E30" s="16" t="str">
        <f t="shared" ca="1" si="0"/>
        <v/>
      </c>
      <c r="F30" t="s">
        <v>926</v>
      </c>
    </row>
    <row r="31" spans="2:6">
      <c r="B31" s="16" t="str">
        <f>IF(Ventas!BR35="","",Ventas!BR35)</f>
        <v/>
      </c>
      <c r="C31" t="s">
        <v>926</v>
      </c>
      <c r="D31" s="24">
        <f t="shared" si="1"/>
        <v>29</v>
      </c>
      <c r="E31" s="16" t="str">
        <f t="shared" ca="1" si="0"/>
        <v/>
      </c>
      <c r="F31" t="s">
        <v>926</v>
      </c>
    </row>
    <row r="32" spans="2:6">
      <c r="B32" s="16" t="str">
        <f>IF(Ventas!BR36="","",Ventas!BR36)</f>
        <v/>
      </c>
      <c r="C32" t="s">
        <v>926</v>
      </c>
      <c r="D32" s="24">
        <f t="shared" si="1"/>
        <v>30</v>
      </c>
      <c r="E32" s="16" t="str">
        <f t="shared" ca="1" si="0"/>
        <v/>
      </c>
      <c r="F32" t="s">
        <v>926</v>
      </c>
    </row>
    <row r="33" spans="2:6">
      <c r="B33" s="16" t="str">
        <f>IF(Ventas!BR37="","",Ventas!BR37)</f>
        <v/>
      </c>
      <c r="C33" t="s">
        <v>926</v>
      </c>
      <c r="D33" s="24">
        <f t="shared" si="1"/>
        <v>31</v>
      </c>
      <c r="E33" s="16" t="str">
        <f t="shared" ca="1" si="0"/>
        <v/>
      </c>
      <c r="F33" t="s">
        <v>926</v>
      </c>
    </row>
    <row r="34" spans="2:6">
      <c r="B34" s="16" t="str">
        <f>IF(Ventas!BR38="","",Ventas!BR38)</f>
        <v/>
      </c>
      <c r="C34" t="s">
        <v>926</v>
      </c>
      <c r="D34" s="24">
        <f t="shared" si="1"/>
        <v>32</v>
      </c>
      <c r="E34" s="16" t="str">
        <f t="shared" ca="1" si="0"/>
        <v/>
      </c>
      <c r="F34" t="s">
        <v>926</v>
      </c>
    </row>
    <row r="35" spans="2:6">
      <c r="B35" s="16" t="str">
        <f>IF(Ventas!BR39="","",Ventas!BR39)</f>
        <v/>
      </c>
      <c r="C35" t="s">
        <v>926</v>
      </c>
      <c r="D35" s="24">
        <f t="shared" si="1"/>
        <v>33</v>
      </c>
      <c r="E35" s="16" t="str">
        <f t="shared" ca="1" si="0"/>
        <v/>
      </c>
      <c r="F35" t="s">
        <v>926</v>
      </c>
    </row>
    <row r="36" spans="2:6">
      <c r="B36" s="16" t="str">
        <f>IF(Ventas!BR40="","",Ventas!BR40)</f>
        <v/>
      </c>
      <c r="C36" t="s">
        <v>926</v>
      </c>
      <c r="D36" s="24">
        <f t="shared" si="1"/>
        <v>34</v>
      </c>
      <c r="E36" s="16" t="str">
        <f t="shared" ca="1" si="0"/>
        <v/>
      </c>
      <c r="F36" t="s">
        <v>926</v>
      </c>
    </row>
    <row r="37" spans="2:6">
      <c r="B37" s="16" t="str">
        <f>IF(Ventas!BR41="","",Ventas!BR41)</f>
        <v/>
      </c>
      <c r="C37" t="s">
        <v>926</v>
      </c>
      <c r="D37" s="24">
        <f t="shared" si="1"/>
        <v>35</v>
      </c>
      <c r="E37" s="16" t="str">
        <f t="shared" ca="1" si="0"/>
        <v/>
      </c>
      <c r="F37" t="s">
        <v>926</v>
      </c>
    </row>
    <row r="38" spans="2:6">
      <c r="B38" s="16" t="str">
        <f>IF(Ventas!BR42="","",Ventas!BR42)</f>
        <v/>
      </c>
      <c r="C38" t="s">
        <v>926</v>
      </c>
      <c r="D38" s="24">
        <f t="shared" si="1"/>
        <v>36</v>
      </c>
      <c r="E38" s="16" t="str">
        <f t="shared" ca="1" si="0"/>
        <v/>
      </c>
      <c r="F38" t="s">
        <v>926</v>
      </c>
    </row>
    <row r="39" spans="2:6">
      <c r="B39" s="16" t="str">
        <f>IF(Ventas!BR43="","",Ventas!BR43)</f>
        <v/>
      </c>
      <c r="C39" t="s">
        <v>926</v>
      </c>
      <c r="D39" s="24">
        <f t="shared" si="1"/>
        <v>37</v>
      </c>
      <c r="E39" s="16" t="str">
        <f t="shared" ca="1" si="0"/>
        <v/>
      </c>
      <c r="F39" t="s">
        <v>926</v>
      </c>
    </row>
    <row r="40" spans="2:6">
      <c r="B40" s="16" t="str">
        <f>IF(Ventas!BR44="","",Ventas!BR44)</f>
        <v/>
      </c>
      <c r="C40" t="s">
        <v>926</v>
      </c>
      <c r="D40" s="24">
        <f t="shared" si="1"/>
        <v>38</v>
      </c>
      <c r="E40" s="16" t="str">
        <f t="shared" ca="1" si="0"/>
        <v/>
      </c>
      <c r="F40" t="s">
        <v>926</v>
      </c>
    </row>
    <row r="41" spans="2:6">
      <c r="B41" s="16" t="str">
        <f>IF(Ventas!BR45="","",Ventas!BR45)</f>
        <v/>
      </c>
      <c r="C41" t="s">
        <v>926</v>
      </c>
      <c r="D41" s="24">
        <f t="shared" si="1"/>
        <v>39</v>
      </c>
      <c r="E41" s="16" t="str">
        <f t="shared" ca="1" si="0"/>
        <v/>
      </c>
      <c r="F41" t="s">
        <v>926</v>
      </c>
    </row>
    <row r="42" spans="2:6">
      <c r="B42" s="16" t="str">
        <f>IF(Ventas!BR46="","",Ventas!BR46)</f>
        <v/>
      </c>
      <c r="C42" t="s">
        <v>926</v>
      </c>
      <c r="D42" s="24">
        <f t="shared" si="1"/>
        <v>40</v>
      </c>
      <c r="E42" s="16" t="str">
        <f t="shared" ca="1" si="0"/>
        <v/>
      </c>
      <c r="F42" t="s">
        <v>926</v>
      </c>
    </row>
    <row r="43" spans="2:6">
      <c r="B43" s="16" t="str">
        <f>IF(Ventas!BR47="","",Ventas!BR47)</f>
        <v/>
      </c>
      <c r="C43" t="s">
        <v>926</v>
      </c>
      <c r="D43" s="24">
        <f t="shared" si="1"/>
        <v>41</v>
      </c>
      <c r="E43" s="16" t="str">
        <f t="shared" ca="1" si="0"/>
        <v/>
      </c>
      <c r="F43" t="s">
        <v>926</v>
      </c>
    </row>
    <row r="44" spans="2:6">
      <c r="B44" s="16" t="str">
        <f>IF(Ventas!BR48="","",Ventas!BR48)</f>
        <v/>
      </c>
      <c r="C44" t="s">
        <v>926</v>
      </c>
      <c r="D44" s="24">
        <f t="shared" si="1"/>
        <v>42</v>
      </c>
      <c r="E44" s="16" t="str">
        <f t="shared" ca="1" si="0"/>
        <v/>
      </c>
      <c r="F44" t="s">
        <v>926</v>
      </c>
    </row>
    <row r="45" spans="2:6">
      <c r="B45" s="16" t="str">
        <f>IF(Ventas!BR49="","",Ventas!BR49)</f>
        <v/>
      </c>
      <c r="C45" t="s">
        <v>926</v>
      </c>
      <c r="D45" s="24">
        <f t="shared" si="1"/>
        <v>43</v>
      </c>
      <c r="E45" s="16" t="str">
        <f t="shared" ca="1" si="0"/>
        <v/>
      </c>
      <c r="F45" t="s">
        <v>926</v>
      </c>
    </row>
    <row r="46" spans="2:6">
      <c r="B46" s="16" t="str">
        <f>IF(Ventas!BR50="","",Ventas!BR50)</f>
        <v/>
      </c>
      <c r="C46" t="s">
        <v>926</v>
      </c>
      <c r="D46" s="24">
        <f t="shared" si="1"/>
        <v>44</v>
      </c>
      <c r="E46" s="16" t="str">
        <f t="shared" ca="1" si="0"/>
        <v/>
      </c>
      <c r="F46" t="s">
        <v>926</v>
      </c>
    </row>
    <row r="47" spans="2:6">
      <c r="B47" s="16" t="str">
        <f>IF(Ventas!BR51="","",Ventas!BR51)</f>
        <v/>
      </c>
      <c r="C47" t="s">
        <v>926</v>
      </c>
      <c r="D47" s="24">
        <f t="shared" si="1"/>
        <v>45</v>
      </c>
      <c r="E47" s="16" t="str">
        <f t="shared" ca="1" si="0"/>
        <v/>
      </c>
      <c r="F47" t="s">
        <v>926</v>
      </c>
    </row>
    <row r="48" spans="2:6">
      <c r="B48" s="16" t="str">
        <f>IF(Ventas!BR52="","",Ventas!BR52)</f>
        <v/>
      </c>
      <c r="C48" t="s">
        <v>926</v>
      </c>
      <c r="D48" s="24">
        <f t="shared" si="1"/>
        <v>46</v>
      </c>
      <c r="E48" s="16" t="str">
        <f t="shared" ca="1" si="0"/>
        <v/>
      </c>
      <c r="F48" t="s">
        <v>926</v>
      </c>
    </row>
    <row r="49" spans="2:6">
      <c r="B49" s="16" t="str">
        <f>IF(Ventas!BR53="","",Ventas!BR53)</f>
        <v/>
      </c>
      <c r="C49" t="s">
        <v>926</v>
      </c>
      <c r="D49" s="24">
        <f t="shared" si="1"/>
        <v>47</v>
      </c>
      <c r="E49" s="16" t="str">
        <f t="shared" ca="1" si="0"/>
        <v/>
      </c>
      <c r="F49" t="s">
        <v>926</v>
      </c>
    </row>
    <row r="50" spans="2:6">
      <c r="B50" s="16" t="str">
        <f>IF(Ventas!BR54="","",Ventas!BR54)</f>
        <v/>
      </c>
      <c r="C50" t="s">
        <v>926</v>
      </c>
      <c r="D50" s="24">
        <f t="shared" si="1"/>
        <v>48</v>
      </c>
      <c r="E50" s="16" t="str">
        <f t="shared" ca="1" si="0"/>
        <v/>
      </c>
      <c r="F50" t="s">
        <v>926</v>
      </c>
    </row>
    <row r="51" spans="2:6">
      <c r="B51" s="16" t="str">
        <f>IF(Ventas!BR55="","",Ventas!BR55)</f>
        <v/>
      </c>
      <c r="C51" t="s">
        <v>926</v>
      </c>
      <c r="D51" s="24">
        <f t="shared" si="1"/>
        <v>49</v>
      </c>
      <c r="E51" s="16" t="str">
        <f t="shared" ca="1" si="0"/>
        <v/>
      </c>
      <c r="F51" t="s">
        <v>926</v>
      </c>
    </row>
    <row r="52" spans="2:6">
      <c r="B52" s="16" t="str">
        <f>IF(Ventas!BR56="","",Ventas!BR56)</f>
        <v/>
      </c>
      <c r="C52" t="s">
        <v>926</v>
      </c>
      <c r="D52" s="24">
        <f t="shared" si="1"/>
        <v>50</v>
      </c>
      <c r="E52" s="16" t="str">
        <f t="shared" ca="1" si="0"/>
        <v/>
      </c>
      <c r="F52" t="s">
        <v>926</v>
      </c>
    </row>
    <row r="53" spans="2:6">
      <c r="B53" s="16" t="str">
        <f>IF(Ventas!BR57="","",Ventas!BR57)</f>
        <v/>
      </c>
      <c r="C53" t="s">
        <v>926</v>
      </c>
      <c r="D53" s="24">
        <f t="shared" si="1"/>
        <v>51</v>
      </c>
      <c r="E53" s="16" t="str">
        <f t="shared" ca="1" si="0"/>
        <v/>
      </c>
      <c r="F53" t="s">
        <v>926</v>
      </c>
    </row>
    <row r="54" spans="2:6">
      <c r="B54" s="16" t="str">
        <f>IF(Ventas!BR58="","",Ventas!BR58)</f>
        <v/>
      </c>
      <c r="C54" t="s">
        <v>926</v>
      </c>
      <c r="D54" s="24">
        <f t="shared" si="1"/>
        <v>52</v>
      </c>
      <c r="E54" s="16" t="str">
        <f t="shared" ca="1" si="0"/>
        <v/>
      </c>
      <c r="F54" t="s">
        <v>926</v>
      </c>
    </row>
    <row r="55" spans="2:6">
      <c r="B55" s="16" t="str">
        <f>IF(Ventas!BR59="","",Ventas!BR59)</f>
        <v/>
      </c>
      <c r="C55" t="s">
        <v>926</v>
      </c>
      <c r="D55" s="24">
        <f t="shared" si="1"/>
        <v>53</v>
      </c>
      <c r="E55" s="16" t="str">
        <f t="shared" ca="1" si="0"/>
        <v/>
      </c>
      <c r="F55" t="s">
        <v>926</v>
      </c>
    </row>
    <row r="56" spans="2:6">
      <c r="B56" s="16" t="str">
        <f>IF(Ventas!BR60="","",Ventas!BR60)</f>
        <v/>
      </c>
      <c r="C56" t="s">
        <v>926</v>
      </c>
      <c r="D56" s="24">
        <f t="shared" si="1"/>
        <v>54</v>
      </c>
      <c r="E56" s="16" t="str">
        <f t="shared" ca="1" si="0"/>
        <v/>
      </c>
      <c r="F56" t="s">
        <v>926</v>
      </c>
    </row>
    <row r="57" spans="2:6">
      <c r="B57" s="16" t="str">
        <f>IF(Ventas!BR61="","",Ventas!BR61)</f>
        <v/>
      </c>
      <c r="C57" t="s">
        <v>926</v>
      </c>
      <c r="D57" s="24">
        <f t="shared" si="1"/>
        <v>55</v>
      </c>
      <c r="E57" s="16" t="str">
        <f t="shared" ca="1" si="0"/>
        <v/>
      </c>
      <c r="F57" t="s">
        <v>926</v>
      </c>
    </row>
    <row r="58" spans="2:6">
      <c r="B58" s="16" t="str">
        <f>IF(Ventas!BR62="","",Ventas!BR62)</f>
        <v/>
      </c>
      <c r="C58" t="s">
        <v>926</v>
      </c>
      <c r="D58" s="24">
        <f t="shared" si="1"/>
        <v>56</v>
      </c>
      <c r="E58" s="16" t="str">
        <f t="shared" ca="1" si="0"/>
        <v/>
      </c>
      <c r="F58" t="s">
        <v>926</v>
      </c>
    </row>
    <row r="59" spans="2:6">
      <c r="B59" s="16" t="str">
        <f>IF(Ventas!BR63="","",Ventas!BR63)</f>
        <v/>
      </c>
      <c r="C59" t="s">
        <v>926</v>
      </c>
      <c r="D59" s="24">
        <f t="shared" si="1"/>
        <v>57</v>
      </c>
      <c r="E59" s="16" t="str">
        <f t="shared" ca="1" si="0"/>
        <v/>
      </c>
      <c r="F59" t="s">
        <v>926</v>
      </c>
    </row>
    <row r="60" spans="2:6">
      <c r="B60" s="16" t="str">
        <f>IF(Ventas!BR64="","",Ventas!BR64)</f>
        <v/>
      </c>
      <c r="C60" t="s">
        <v>926</v>
      </c>
      <c r="D60" s="24">
        <f t="shared" si="1"/>
        <v>58</v>
      </c>
      <c r="E60" s="16" t="str">
        <f t="shared" ca="1" si="0"/>
        <v/>
      </c>
      <c r="F60" t="s">
        <v>926</v>
      </c>
    </row>
    <row r="61" spans="2:6">
      <c r="B61" s="16" t="str">
        <f>IF(Ventas!BR65="","",Ventas!BR65)</f>
        <v/>
      </c>
      <c r="C61" t="s">
        <v>926</v>
      </c>
      <c r="D61" s="24">
        <f t="shared" si="1"/>
        <v>59</v>
      </c>
      <c r="E61" s="16" t="str">
        <f t="shared" ca="1" si="0"/>
        <v/>
      </c>
      <c r="F61" t="s">
        <v>926</v>
      </c>
    </row>
    <row r="62" spans="2:6">
      <c r="B62" s="16" t="str">
        <f>IF(Ventas!BR66="","",Ventas!BR66)</f>
        <v/>
      </c>
      <c r="C62" t="s">
        <v>926</v>
      </c>
      <c r="D62" s="24">
        <f t="shared" si="1"/>
        <v>60</v>
      </c>
      <c r="E62" s="16" t="str">
        <f t="shared" ca="1" si="0"/>
        <v/>
      </c>
      <c r="F62" t="s">
        <v>926</v>
      </c>
    </row>
    <row r="63" spans="2:6">
      <c r="B63" s="16" t="str">
        <f>IF(Ventas!BR67="","",Ventas!BR67)</f>
        <v/>
      </c>
      <c r="C63" t="s">
        <v>926</v>
      </c>
      <c r="D63" s="24">
        <f t="shared" si="1"/>
        <v>61</v>
      </c>
      <c r="E63" s="16" t="str">
        <f t="shared" ca="1" si="0"/>
        <v/>
      </c>
      <c r="F63" t="s">
        <v>926</v>
      </c>
    </row>
    <row r="64" spans="2:6">
      <c r="B64" s="16" t="str">
        <f>IF(Ventas!BR68="","",Ventas!BR68)</f>
        <v/>
      </c>
      <c r="C64" t="s">
        <v>926</v>
      </c>
      <c r="D64" s="24">
        <f t="shared" si="1"/>
        <v>62</v>
      </c>
      <c r="E64" s="16" t="str">
        <f t="shared" ca="1" si="0"/>
        <v/>
      </c>
      <c r="F64" t="s">
        <v>926</v>
      </c>
    </row>
    <row r="65" spans="2:6">
      <c r="B65" s="16" t="str">
        <f>IF(Ventas!BR69="","",Ventas!BR69)</f>
        <v/>
      </c>
      <c r="C65" t="s">
        <v>926</v>
      </c>
      <c r="D65" s="24">
        <f t="shared" si="1"/>
        <v>63</v>
      </c>
      <c r="E65" s="16" t="str">
        <f t="shared" ca="1" si="0"/>
        <v/>
      </c>
      <c r="F65" t="s">
        <v>926</v>
      </c>
    </row>
    <row r="66" spans="2:6">
      <c r="B66" s="16" t="str">
        <f>IF(Ventas!BR70="","",Ventas!BR70)</f>
        <v/>
      </c>
      <c r="C66" t="s">
        <v>926</v>
      </c>
      <c r="D66" s="24">
        <f t="shared" si="1"/>
        <v>64</v>
      </c>
      <c r="E66" s="16" t="str">
        <f t="shared" ca="1" si="0"/>
        <v/>
      </c>
      <c r="F66" t="s">
        <v>926</v>
      </c>
    </row>
    <row r="67" spans="2:6">
      <c r="B67" s="16" t="str">
        <f>IF(Ventas!BR71="","",Ventas!BR71)</f>
        <v/>
      </c>
      <c r="C67" t="s">
        <v>926</v>
      </c>
      <c r="D67" s="24">
        <f t="shared" si="1"/>
        <v>65</v>
      </c>
      <c r="E67" s="16" t="str">
        <f t="shared" ref="E67:E130" ca="1" si="2">IFERROR(VLOOKUP(D67,Imp_IVA1,2,FALSE),"")&amp;IFERROR(VLOOKUP(D67,Imp_IVA2,2,FALSE),"")</f>
        <v/>
      </c>
      <c r="F67" t="s">
        <v>926</v>
      </c>
    </row>
    <row r="68" spans="2:6">
      <c r="B68" s="16" t="str">
        <f>IF(Ventas!BR72="","",Ventas!BR72)</f>
        <v/>
      </c>
      <c r="C68" t="s">
        <v>926</v>
      </c>
      <c r="D68" s="24">
        <f t="shared" si="1"/>
        <v>66</v>
      </c>
      <c r="E68" s="16" t="str">
        <f t="shared" ca="1" si="2"/>
        <v/>
      </c>
      <c r="F68" t="s">
        <v>926</v>
      </c>
    </row>
    <row r="69" spans="2:6">
      <c r="B69" s="16" t="str">
        <f>IF(Ventas!BR73="","",Ventas!BR73)</f>
        <v/>
      </c>
      <c r="C69" t="s">
        <v>926</v>
      </c>
      <c r="D69" s="24">
        <f t="shared" si="1"/>
        <v>67</v>
      </c>
      <c r="E69" s="16" t="str">
        <f t="shared" ca="1" si="2"/>
        <v/>
      </c>
      <c r="F69" t="s">
        <v>926</v>
      </c>
    </row>
    <row r="70" spans="2:6">
      <c r="B70" s="16" t="str">
        <f>IF(Ventas!BR74="","",Ventas!BR74)</f>
        <v/>
      </c>
      <c r="C70" t="s">
        <v>926</v>
      </c>
      <c r="D70" s="24">
        <f t="shared" ref="D70:D133" si="3">+D69+1</f>
        <v>68</v>
      </c>
      <c r="E70" s="16" t="str">
        <f t="shared" ca="1" si="2"/>
        <v/>
      </c>
      <c r="F70" t="s">
        <v>926</v>
      </c>
    </row>
    <row r="71" spans="2:6">
      <c r="B71" s="16" t="str">
        <f>IF(Ventas!BR75="","",Ventas!BR75)</f>
        <v/>
      </c>
      <c r="C71" t="s">
        <v>926</v>
      </c>
      <c r="D71" s="24">
        <f t="shared" si="3"/>
        <v>69</v>
      </c>
      <c r="E71" s="16" t="str">
        <f t="shared" ca="1" si="2"/>
        <v/>
      </c>
      <c r="F71" t="s">
        <v>926</v>
      </c>
    </row>
    <row r="72" spans="2:6">
      <c r="B72" s="16" t="str">
        <f>IF(Ventas!BR76="","",Ventas!BR76)</f>
        <v/>
      </c>
      <c r="C72" t="s">
        <v>926</v>
      </c>
      <c r="D72" s="24">
        <f t="shared" si="3"/>
        <v>70</v>
      </c>
      <c r="E72" s="16" t="str">
        <f t="shared" ca="1" si="2"/>
        <v/>
      </c>
      <c r="F72" t="s">
        <v>926</v>
      </c>
    </row>
    <row r="73" spans="2:6">
      <c r="B73" s="16" t="str">
        <f>IF(Ventas!BR77="","",Ventas!BR77)</f>
        <v/>
      </c>
      <c r="C73" t="s">
        <v>926</v>
      </c>
      <c r="D73" s="24">
        <f t="shared" si="3"/>
        <v>71</v>
      </c>
      <c r="E73" s="16" t="str">
        <f t="shared" ca="1" si="2"/>
        <v/>
      </c>
      <c r="F73" t="s">
        <v>926</v>
      </c>
    </row>
    <row r="74" spans="2:6">
      <c r="B74" s="16" t="str">
        <f>IF(Ventas!BR78="","",Ventas!BR78)</f>
        <v/>
      </c>
      <c r="C74" t="s">
        <v>926</v>
      </c>
      <c r="D74" s="24">
        <f t="shared" si="3"/>
        <v>72</v>
      </c>
      <c r="E74" s="16" t="str">
        <f t="shared" ca="1" si="2"/>
        <v/>
      </c>
      <c r="F74" t="s">
        <v>926</v>
      </c>
    </row>
    <row r="75" spans="2:6">
      <c r="B75" s="16" t="str">
        <f>IF(Ventas!BR79="","",Ventas!BR79)</f>
        <v/>
      </c>
      <c r="C75" t="s">
        <v>926</v>
      </c>
      <c r="D75" s="24">
        <f t="shared" si="3"/>
        <v>73</v>
      </c>
      <c r="E75" s="16" t="str">
        <f t="shared" ca="1" si="2"/>
        <v/>
      </c>
      <c r="F75" t="s">
        <v>926</v>
      </c>
    </row>
    <row r="76" spans="2:6">
      <c r="B76" s="16" t="str">
        <f>IF(Ventas!BR80="","",Ventas!BR80)</f>
        <v/>
      </c>
      <c r="C76" t="s">
        <v>926</v>
      </c>
      <c r="D76" s="24">
        <f t="shared" si="3"/>
        <v>74</v>
      </c>
      <c r="E76" s="16" t="str">
        <f t="shared" ca="1" si="2"/>
        <v/>
      </c>
      <c r="F76" t="s">
        <v>926</v>
      </c>
    </row>
    <row r="77" spans="2:6">
      <c r="B77" s="16" t="str">
        <f>IF(Ventas!BR81="","",Ventas!BR81)</f>
        <v/>
      </c>
      <c r="C77" t="s">
        <v>926</v>
      </c>
      <c r="D77" s="24">
        <f t="shared" si="3"/>
        <v>75</v>
      </c>
      <c r="E77" s="16" t="str">
        <f t="shared" ca="1" si="2"/>
        <v/>
      </c>
      <c r="F77" t="s">
        <v>926</v>
      </c>
    </row>
    <row r="78" spans="2:6">
      <c r="B78" s="16" t="str">
        <f>IF(Ventas!BR82="","",Ventas!BR82)</f>
        <v/>
      </c>
      <c r="C78" t="s">
        <v>926</v>
      </c>
      <c r="D78" s="24">
        <f t="shared" si="3"/>
        <v>76</v>
      </c>
      <c r="E78" s="16" t="str">
        <f t="shared" ca="1" si="2"/>
        <v/>
      </c>
      <c r="F78" t="s">
        <v>926</v>
      </c>
    </row>
    <row r="79" spans="2:6">
      <c r="B79" s="16" t="str">
        <f>IF(Ventas!BR83="","",Ventas!BR83)</f>
        <v/>
      </c>
      <c r="C79" t="s">
        <v>926</v>
      </c>
      <c r="D79" s="24">
        <f t="shared" si="3"/>
        <v>77</v>
      </c>
      <c r="E79" s="16" t="str">
        <f t="shared" ca="1" si="2"/>
        <v/>
      </c>
      <c r="F79" t="s">
        <v>926</v>
      </c>
    </row>
    <row r="80" spans="2:6">
      <c r="B80" s="16" t="str">
        <f>IF(Ventas!BR84="","",Ventas!BR84)</f>
        <v/>
      </c>
      <c r="C80" t="s">
        <v>926</v>
      </c>
      <c r="D80" s="24">
        <f t="shared" si="3"/>
        <v>78</v>
      </c>
      <c r="E80" s="16" t="str">
        <f t="shared" ca="1" si="2"/>
        <v/>
      </c>
      <c r="F80" t="s">
        <v>926</v>
      </c>
    </row>
    <row r="81" spans="2:6">
      <c r="B81" s="16" t="str">
        <f>IF(Ventas!BR85="","",Ventas!BR85)</f>
        <v/>
      </c>
      <c r="C81" t="s">
        <v>926</v>
      </c>
      <c r="D81" s="24">
        <f t="shared" si="3"/>
        <v>79</v>
      </c>
      <c r="E81" s="16" t="str">
        <f t="shared" ca="1" si="2"/>
        <v/>
      </c>
      <c r="F81" t="s">
        <v>926</v>
      </c>
    </row>
    <row r="82" spans="2:6">
      <c r="B82" s="16" t="str">
        <f>IF(Ventas!BR86="","",Ventas!BR86)</f>
        <v/>
      </c>
      <c r="C82" t="s">
        <v>926</v>
      </c>
      <c r="D82" s="24">
        <f t="shared" si="3"/>
        <v>80</v>
      </c>
      <c r="E82" s="16" t="str">
        <f t="shared" ca="1" si="2"/>
        <v/>
      </c>
      <c r="F82" t="s">
        <v>926</v>
      </c>
    </row>
    <row r="83" spans="2:6">
      <c r="B83" s="16" t="str">
        <f>IF(Ventas!BR87="","",Ventas!BR87)</f>
        <v/>
      </c>
      <c r="C83" t="s">
        <v>926</v>
      </c>
      <c r="D83" s="24">
        <f t="shared" si="3"/>
        <v>81</v>
      </c>
      <c r="E83" s="16" t="str">
        <f t="shared" ca="1" si="2"/>
        <v/>
      </c>
      <c r="F83" t="s">
        <v>926</v>
      </c>
    </row>
    <row r="84" spans="2:6">
      <c r="B84" s="16" t="str">
        <f>IF(Ventas!BR88="","",Ventas!BR88)</f>
        <v/>
      </c>
      <c r="C84" t="s">
        <v>926</v>
      </c>
      <c r="D84" s="24">
        <f t="shared" si="3"/>
        <v>82</v>
      </c>
      <c r="E84" s="16" t="str">
        <f t="shared" ca="1" si="2"/>
        <v/>
      </c>
      <c r="F84" t="s">
        <v>926</v>
      </c>
    </row>
    <row r="85" spans="2:6">
      <c r="B85" s="16" t="str">
        <f>IF(Ventas!BR89="","",Ventas!BR89)</f>
        <v/>
      </c>
      <c r="C85" t="s">
        <v>926</v>
      </c>
      <c r="D85" s="24">
        <f t="shared" si="3"/>
        <v>83</v>
      </c>
      <c r="E85" s="16" t="str">
        <f t="shared" ca="1" si="2"/>
        <v/>
      </c>
      <c r="F85" t="s">
        <v>926</v>
      </c>
    </row>
    <row r="86" spans="2:6">
      <c r="B86" s="16" t="str">
        <f>IF(Ventas!BR90="","",Ventas!BR90)</f>
        <v/>
      </c>
      <c r="C86" t="s">
        <v>926</v>
      </c>
      <c r="D86" s="24">
        <f t="shared" si="3"/>
        <v>84</v>
      </c>
      <c r="E86" s="16" t="str">
        <f t="shared" ca="1" si="2"/>
        <v/>
      </c>
      <c r="F86" t="s">
        <v>926</v>
      </c>
    </row>
    <row r="87" spans="2:6">
      <c r="B87" s="16" t="str">
        <f>IF(Ventas!BR91="","",Ventas!BR91)</f>
        <v/>
      </c>
      <c r="C87" t="s">
        <v>926</v>
      </c>
      <c r="D87" s="24">
        <f t="shared" si="3"/>
        <v>85</v>
      </c>
      <c r="E87" s="16" t="str">
        <f t="shared" ca="1" si="2"/>
        <v/>
      </c>
      <c r="F87" t="s">
        <v>926</v>
      </c>
    </row>
    <row r="88" spans="2:6">
      <c r="B88" s="16" t="str">
        <f>IF(Ventas!BR92="","",Ventas!BR92)</f>
        <v/>
      </c>
      <c r="C88" t="s">
        <v>926</v>
      </c>
      <c r="D88" s="24">
        <f t="shared" si="3"/>
        <v>86</v>
      </c>
      <c r="E88" s="16" t="str">
        <f t="shared" ca="1" si="2"/>
        <v/>
      </c>
      <c r="F88" t="s">
        <v>926</v>
      </c>
    </row>
    <row r="89" spans="2:6">
      <c r="B89" s="16" t="str">
        <f>IF(Ventas!BR93="","",Ventas!BR93)</f>
        <v/>
      </c>
      <c r="C89" t="s">
        <v>926</v>
      </c>
      <c r="D89" s="24">
        <f t="shared" si="3"/>
        <v>87</v>
      </c>
      <c r="E89" s="16" t="str">
        <f t="shared" ca="1" si="2"/>
        <v/>
      </c>
      <c r="F89" t="s">
        <v>926</v>
      </c>
    </row>
    <row r="90" spans="2:6">
      <c r="B90" s="16" t="str">
        <f>IF(Ventas!BR94="","",Ventas!BR94)</f>
        <v/>
      </c>
      <c r="C90" t="s">
        <v>926</v>
      </c>
      <c r="D90" s="24">
        <f t="shared" si="3"/>
        <v>88</v>
      </c>
      <c r="E90" s="16" t="str">
        <f t="shared" ca="1" si="2"/>
        <v/>
      </c>
      <c r="F90" t="s">
        <v>926</v>
      </c>
    </row>
    <row r="91" spans="2:6">
      <c r="B91" s="16" t="str">
        <f>IF(Ventas!BR95="","",Ventas!BR95)</f>
        <v/>
      </c>
      <c r="C91" t="s">
        <v>926</v>
      </c>
      <c r="D91" s="24">
        <f t="shared" si="3"/>
        <v>89</v>
      </c>
      <c r="E91" s="16" t="str">
        <f t="shared" ca="1" si="2"/>
        <v/>
      </c>
      <c r="F91" t="s">
        <v>926</v>
      </c>
    </row>
    <row r="92" spans="2:6">
      <c r="B92" s="16" t="str">
        <f>IF(Ventas!BR96="","",Ventas!BR96)</f>
        <v/>
      </c>
      <c r="C92" t="s">
        <v>926</v>
      </c>
      <c r="D92" s="24">
        <f t="shared" si="3"/>
        <v>90</v>
      </c>
      <c r="E92" s="16" t="str">
        <f t="shared" ca="1" si="2"/>
        <v/>
      </c>
      <c r="F92" t="s">
        <v>926</v>
      </c>
    </row>
    <row r="93" spans="2:6">
      <c r="B93" s="16" t="str">
        <f>IF(Ventas!BR97="","",Ventas!BR97)</f>
        <v/>
      </c>
      <c r="C93" t="s">
        <v>926</v>
      </c>
      <c r="D93" s="24">
        <f t="shared" si="3"/>
        <v>91</v>
      </c>
      <c r="E93" s="16" t="str">
        <f t="shared" ca="1" si="2"/>
        <v/>
      </c>
      <c r="F93" t="s">
        <v>926</v>
      </c>
    </row>
    <row r="94" spans="2:6">
      <c r="B94" s="16" t="str">
        <f>IF(Ventas!BR98="","",Ventas!BR98)</f>
        <v/>
      </c>
      <c r="C94" t="s">
        <v>926</v>
      </c>
      <c r="D94" s="24">
        <f t="shared" si="3"/>
        <v>92</v>
      </c>
      <c r="E94" s="16" t="str">
        <f t="shared" ca="1" si="2"/>
        <v/>
      </c>
      <c r="F94" t="s">
        <v>926</v>
      </c>
    </row>
    <row r="95" spans="2:6">
      <c r="B95" s="16" t="str">
        <f>IF(Ventas!BR99="","",Ventas!BR99)</f>
        <v/>
      </c>
      <c r="C95" t="s">
        <v>926</v>
      </c>
      <c r="D95" s="24">
        <f t="shared" si="3"/>
        <v>93</v>
      </c>
      <c r="E95" s="16" t="str">
        <f t="shared" ca="1" si="2"/>
        <v/>
      </c>
      <c r="F95" t="s">
        <v>926</v>
      </c>
    </row>
    <row r="96" spans="2:6">
      <c r="B96" s="16" t="str">
        <f>IF(Ventas!BR100="","",Ventas!BR100)</f>
        <v/>
      </c>
      <c r="C96" t="s">
        <v>926</v>
      </c>
      <c r="D96" s="24">
        <f t="shared" si="3"/>
        <v>94</v>
      </c>
      <c r="E96" s="16" t="str">
        <f t="shared" ca="1" si="2"/>
        <v/>
      </c>
      <c r="F96" t="s">
        <v>926</v>
      </c>
    </row>
    <row r="97" spans="2:6">
      <c r="B97" s="16" t="str">
        <f>IF(Ventas!BR101="","",Ventas!BR101)</f>
        <v/>
      </c>
      <c r="C97" t="s">
        <v>926</v>
      </c>
      <c r="D97" s="24">
        <f t="shared" si="3"/>
        <v>95</v>
      </c>
      <c r="E97" s="16" t="str">
        <f t="shared" ca="1" si="2"/>
        <v/>
      </c>
      <c r="F97" t="s">
        <v>926</v>
      </c>
    </row>
    <row r="98" spans="2:6">
      <c r="B98" s="16" t="str">
        <f>IF(Ventas!BR102="","",Ventas!BR102)</f>
        <v/>
      </c>
      <c r="C98" t="s">
        <v>926</v>
      </c>
      <c r="D98" s="24">
        <f t="shared" si="3"/>
        <v>96</v>
      </c>
      <c r="E98" s="16" t="str">
        <f t="shared" ca="1" si="2"/>
        <v/>
      </c>
      <c r="F98" t="s">
        <v>926</v>
      </c>
    </row>
    <row r="99" spans="2:6">
      <c r="B99" s="16" t="str">
        <f>IF(Ventas!BR103="","",Ventas!BR103)</f>
        <v/>
      </c>
      <c r="C99" t="s">
        <v>926</v>
      </c>
      <c r="D99" s="24">
        <f t="shared" si="3"/>
        <v>97</v>
      </c>
      <c r="E99" s="16" t="str">
        <f t="shared" ca="1" si="2"/>
        <v/>
      </c>
      <c r="F99" t="s">
        <v>926</v>
      </c>
    </row>
    <row r="100" spans="2:6">
      <c r="B100" s="16" t="str">
        <f>IF(Ventas!BR104="","",Ventas!BR104)</f>
        <v/>
      </c>
      <c r="C100" t="s">
        <v>926</v>
      </c>
      <c r="D100" s="24">
        <f t="shared" si="3"/>
        <v>98</v>
      </c>
      <c r="E100" s="16" t="str">
        <f t="shared" ca="1" si="2"/>
        <v/>
      </c>
      <c r="F100" t="s">
        <v>926</v>
      </c>
    </row>
    <row r="101" spans="2:6">
      <c r="B101" s="16" t="str">
        <f>IF(Ventas!BR105="","",Ventas!BR105)</f>
        <v/>
      </c>
      <c r="C101" t="s">
        <v>926</v>
      </c>
      <c r="D101" s="24">
        <f t="shared" si="3"/>
        <v>99</v>
      </c>
      <c r="E101" s="16" t="str">
        <f t="shared" ca="1" si="2"/>
        <v/>
      </c>
      <c r="F101" t="s">
        <v>926</v>
      </c>
    </row>
    <row r="102" spans="2:6">
      <c r="B102" s="16" t="str">
        <f>IF(Ventas!BR106="","",Ventas!BR106)</f>
        <v/>
      </c>
      <c r="C102" t="s">
        <v>926</v>
      </c>
      <c r="D102" s="24">
        <f t="shared" si="3"/>
        <v>100</v>
      </c>
      <c r="E102" s="16" t="str">
        <f t="shared" ca="1" si="2"/>
        <v/>
      </c>
      <c r="F102" t="s">
        <v>926</v>
      </c>
    </row>
    <row r="103" spans="2:6">
      <c r="B103" s="16" t="str">
        <f>IF(Ventas!BR107="","",Ventas!BR107)</f>
        <v/>
      </c>
      <c r="C103" t="s">
        <v>926</v>
      </c>
      <c r="D103" s="24">
        <f t="shared" si="3"/>
        <v>101</v>
      </c>
      <c r="E103" s="16" t="str">
        <f t="shared" ca="1" si="2"/>
        <v/>
      </c>
      <c r="F103" t="s">
        <v>926</v>
      </c>
    </row>
    <row r="104" spans="2:6">
      <c r="B104" s="16" t="str">
        <f>IF(Ventas!BR108="","",Ventas!BR108)</f>
        <v/>
      </c>
      <c r="C104" t="s">
        <v>926</v>
      </c>
      <c r="D104" s="24">
        <f t="shared" si="3"/>
        <v>102</v>
      </c>
      <c r="E104" s="16" t="str">
        <f t="shared" ca="1" si="2"/>
        <v/>
      </c>
      <c r="F104" t="s">
        <v>926</v>
      </c>
    </row>
    <row r="105" spans="2:6">
      <c r="B105" s="16" t="str">
        <f>IF(Ventas!BR109="","",Ventas!BR109)</f>
        <v/>
      </c>
      <c r="C105" t="s">
        <v>926</v>
      </c>
      <c r="D105" s="24">
        <f t="shared" si="3"/>
        <v>103</v>
      </c>
      <c r="E105" s="16" t="str">
        <f t="shared" ca="1" si="2"/>
        <v/>
      </c>
      <c r="F105" t="s">
        <v>926</v>
      </c>
    </row>
    <row r="106" spans="2:6">
      <c r="B106" s="16" t="str">
        <f>IF(Ventas!BR110="","",Ventas!BR110)</f>
        <v/>
      </c>
      <c r="C106" t="s">
        <v>926</v>
      </c>
      <c r="D106" s="24">
        <f t="shared" si="3"/>
        <v>104</v>
      </c>
      <c r="E106" s="16" t="str">
        <f t="shared" ca="1" si="2"/>
        <v/>
      </c>
      <c r="F106" t="s">
        <v>926</v>
      </c>
    </row>
    <row r="107" spans="2:6">
      <c r="B107" s="16" t="str">
        <f>IF(Ventas!BR111="","",Ventas!BR111)</f>
        <v/>
      </c>
      <c r="C107" t="s">
        <v>926</v>
      </c>
      <c r="D107" s="24">
        <f t="shared" si="3"/>
        <v>105</v>
      </c>
      <c r="E107" s="16" t="str">
        <f t="shared" ca="1" si="2"/>
        <v/>
      </c>
      <c r="F107" t="s">
        <v>926</v>
      </c>
    </row>
    <row r="108" spans="2:6">
      <c r="B108" s="16" t="str">
        <f>IF(Ventas!BR112="","",Ventas!BR112)</f>
        <v/>
      </c>
      <c r="C108" t="s">
        <v>926</v>
      </c>
      <c r="D108" s="24">
        <f t="shared" si="3"/>
        <v>106</v>
      </c>
      <c r="E108" s="16" t="str">
        <f t="shared" ca="1" si="2"/>
        <v/>
      </c>
      <c r="F108" t="s">
        <v>926</v>
      </c>
    </row>
    <row r="109" spans="2:6">
      <c r="B109" s="16" t="str">
        <f>IF(Ventas!BR113="","",Ventas!BR113)</f>
        <v/>
      </c>
      <c r="C109" t="s">
        <v>926</v>
      </c>
      <c r="D109" s="24">
        <f t="shared" si="3"/>
        <v>107</v>
      </c>
      <c r="E109" s="16" t="str">
        <f t="shared" ca="1" si="2"/>
        <v/>
      </c>
      <c r="F109" t="s">
        <v>926</v>
      </c>
    </row>
    <row r="110" spans="2:6">
      <c r="B110" s="16" t="str">
        <f>IF(Ventas!BR114="","",Ventas!BR114)</f>
        <v/>
      </c>
      <c r="C110" t="s">
        <v>926</v>
      </c>
      <c r="D110" s="24">
        <f t="shared" si="3"/>
        <v>108</v>
      </c>
      <c r="E110" s="16" t="str">
        <f t="shared" ca="1" si="2"/>
        <v/>
      </c>
      <c r="F110" t="s">
        <v>926</v>
      </c>
    </row>
    <row r="111" spans="2:6">
      <c r="B111" s="16" t="str">
        <f>IF(Ventas!BR115="","",Ventas!BR115)</f>
        <v/>
      </c>
      <c r="C111" t="s">
        <v>926</v>
      </c>
      <c r="D111" s="24">
        <f t="shared" si="3"/>
        <v>109</v>
      </c>
      <c r="E111" s="16" t="str">
        <f t="shared" ca="1" si="2"/>
        <v/>
      </c>
      <c r="F111" t="s">
        <v>926</v>
      </c>
    </row>
    <row r="112" spans="2:6">
      <c r="B112" s="16" t="str">
        <f>IF(Ventas!BR116="","",Ventas!BR116)</f>
        <v/>
      </c>
      <c r="C112" t="s">
        <v>926</v>
      </c>
      <c r="D112" s="24">
        <f t="shared" si="3"/>
        <v>110</v>
      </c>
      <c r="E112" s="16" t="str">
        <f t="shared" ca="1" si="2"/>
        <v/>
      </c>
      <c r="F112" t="s">
        <v>926</v>
      </c>
    </row>
    <row r="113" spans="2:6">
      <c r="B113" s="16" t="str">
        <f>IF(Ventas!BR117="","",Ventas!BR117)</f>
        <v/>
      </c>
      <c r="C113" t="s">
        <v>926</v>
      </c>
      <c r="D113" s="24">
        <f t="shared" si="3"/>
        <v>111</v>
      </c>
      <c r="E113" s="16" t="str">
        <f t="shared" ca="1" si="2"/>
        <v/>
      </c>
      <c r="F113" t="s">
        <v>926</v>
      </c>
    </row>
    <row r="114" spans="2:6">
      <c r="B114" s="16" t="str">
        <f>IF(Ventas!BR118="","",Ventas!BR118)</f>
        <v/>
      </c>
      <c r="C114" t="s">
        <v>926</v>
      </c>
      <c r="D114" s="24">
        <f t="shared" si="3"/>
        <v>112</v>
      </c>
      <c r="E114" s="16" t="str">
        <f t="shared" ca="1" si="2"/>
        <v/>
      </c>
      <c r="F114" t="s">
        <v>926</v>
      </c>
    </row>
    <row r="115" spans="2:6">
      <c r="B115" s="16" t="str">
        <f>IF(Ventas!BR119="","",Ventas!BR119)</f>
        <v/>
      </c>
      <c r="C115" t="s">
        <v>926</v>
      </c>
      <c r="D115" s="24">
        <f t="shared" si="3"/>
        <v>113</v>
      </c>
      <c r="E115" s="16" t="str">
        <f t="shared" ca="1" si="2"/>
        <v/>
      </c>
      <c r="F115" t="s">
        <v>926</v>
      </c>
    </row>
    <row r="116" spans="2:6">
      <c r="B116" s="16" t="str">
        <f>IF(Ventas!BR120="","",Ventas!BR120)</f>
        <v/>
      </c>
      <c r="C116" t="s">
        <v>926</v>
      </c>
      <c r="D116" s="24">
        <f t="shared" si="3"/>
        <v>114</v>
      </c>
      <c r="E116" s="16" t="str">
        <f t="shared" ca="1" si="2"/>
        <v/>
      </c>
      <c r="F116" t="s">
        <v>926</v>
      </c>
    </row>
    <row r="117" spans="2:6">
      <c r="B117" s="16" t="str">
        <f>IF(Ventas!BR121="","",Ventas!BR121)</f>
        <v/>
      </c>
      <c r="C117" t="s">
        <v>926</v>
      </c>
      <c r="D117" s="24">
        <f t="shared" si="3"/>
        <v>115</v>
      </c>
      <c r="E117" s="16" t="str">
        <f t="shared" ca="1" si="2"/>
        <v/>
      </c>
      <c r="F117" t="s">
        <v>926</v>
      </c>
    </row>
    <row r="118" spans="2:6">
      <c r="B118" s="16" t="str">
        <f>IF(Ventas!BR122="","",Ventas!BR122)</f>
        <v/>
      </c>
      <c r="C118" t="s">
        <v>926</v>
      </c>
      <c r="D118" s="24">
        <f t="shared" si="3"/>
        <v>116</v>
      </c>
      <c r="E118" s="16" t="str">
        <f t="shared" ca="1" si="2"/>
        <v/>
      </c>
      <c r="F118" t="s">
        <v>926</v>
      </c>
    </row>
    <row r="119" spans="2:6">
      <c r="B119" s="16" t="str">
        <f>IF(Ventas!BR123="","",Ventas!BR123)</f>
        <v/>
      </c>
      <c r="C119" t="s">
        <v>926</v>
      </c>
      <c r="D119" s="24">
        <f t="shared" si="3"/>
        <v>117</v>
      </c>
      <c r="E119" s="16" t="str">
        <f t="shared" ca="1" si="2"/>
        <v/>
      </c>
      <c r="F119" t="s">
        <v>926</v>
      </c>
    </row>
    <row r="120" spans="2:6">
      <c r="B120" s="16" t="str">
        <f>IF(Ventas!BR124="","",Ventas!BR124)</f>
        <v/>
      </c>
      <c r="C120" t="s">
        <v>926</v>
      </c>
      <c r="D120" s="24">
        <f t="shared" si="3"/>
        <v>118</v>
      </c>
      <c r="E120" s="16" t="str">
        <f t="shared" ca="1" si="2"/>
        <v/>
      </c>
      <c r="F120" t="s">
        <v>926</v>
      </c>
    </row>
    <row r="121" spans="2:6">
      <c r="B121" s="16" t="str">
        <f>IF(Ventas!BR125="","",Ventas!BR125)</f>
        <v/>
      </c>
      <c r="C121" t="s">
        <v>926</v>
      </c>
      <c r="D121" s="24">
        <f t="shared" si="3"/>
        <v>119</v>
      </c>
      <c r="E121" s="16" t="str">
        <f t="shared" ca="1" si="2"/>
        <v/>
      </c>
      <c r="F121" t="s">
        <v>926</v>
      </c>
    </row>
    <row r="122" spans="2:6">
      <c r="B122" s="16" t="str">
        <f>IF(Ventas!BR126="","",Ventas!BR126)</f>
        <v/>
      </c>
      <c r="C122" t="s">
        <v>926</v>
      </c>
      <c r="D122" s="24">
        <f t="shared" si="3"/>
        <v>120</v>
      </c>
      <c r="E122" s="16" t="str">
        <f t="shared" ca="1" si="2"/>
        <v/>
      </c>
      <c r="F122" t="s">
        <v>926</v>
      </c>
    </row>
    <row r="123" spans="2:6">
      <c r="B123" s="16" t="str">
        <f>IF(Ventas!BR127="","",Ventas!BR127)</f>
        <v/>
      </c>
      <c r="C123" t="s">
        <v>926</v>
      </c>
      <c r="D123" s="24">
        <f t="shared" si="3"/>
        <v>121</v>
      </c>
      <c r="E123" s="16" t="str">
        <f t="shared" ca="1" si="2"/>
        <v/>
      </c>
      <c r="F123" t="s">
        <v>926</v>
      </c>
    </row>
    <row r="124" spans="2:6">
      <c r="B124" s="16" t="str">
        <f>IF(Ventas!BR128="","",Ventas!BR128)</f>
        <v/>
      </c>
      <c r="C124" t="s">
        <v>926</v>
      </c>
      <c r="D124" s="24">
        <f t="shared" si="3"/>
        <v>122</v>
      </c>
      <c r="E124" s="16" t="str">
        <f t="shared" ca="1" si="2"/>
        <v/>
      </c>
      <c r="F124" t="s">
        <v>926</v>
      </c>
    </row>
    <row r="125" spans="2:6">
      <c r="B125" s="16" t="str">
        <f>IF(Ventas!BR129="","",Ventas!BR129)</f>
        <v/>
      </c>
      <c r="C125" t="s">
        <v>926</v>
      </c>
      <c r="D125" s="24">
        <f t="shared" si="3"/>
        <v>123</v>
      </c>
      <c r="E125" s="16" t="str">
        <f t="shared" ca="1" si="2"/>
        <v/>
      </c>
      <c r="F125" t="s">
        <v>926</v>
      </c>
    </row>
    <row r="126" spans="2:6">
      <c r="B126" s="16" t="str">
        <f>IF(Ventas!BR130="","",Ventas!BR130)</f>
        <v/>
      </c>
      <c r="C126" t="s">
        <v>926</v>
      </c>
      <c r="D126" s="24">
        <f t="shared" si="3"/>
        <v>124</v>
      </c>
      <c r="E126" s="16" t="str">
        <f t="shared" ca="1" si="2"/>
        <v/>
      </c>
      <c r="F126" t="s">
        <v>926</v>
      </c>
    </row>
    <row r="127" spans="2:6">
      <c r="B127" s="16" t="str">
        <f>IF(Ventas!BR131="","",Ventas!BR131)</f>
        <v/>
      </c>
      <c r="C127" t="s">
        <v>926</v>
      </c>
      <c r="D127" s="24">
        <f t="shared" si="3"/>
        <v>125</v>
      </c>
      <c r="E127" s="16" t="str">
        <f t="shared" ca="1" si="2"/>
        <v/>
      </c>
      <c r="F127" t="s">
        <v>926</v>
      </c>
    </row>
    <row r="128" spans="2:6">
      <c r="B128" s="16" t="str">
        <f>IF(Ventas!BR132="","",Ventas!BR132)</f>
        <v/>
      </c>
      <c r="C128" t="s">
        <v>926</v>
      </c>
      <c r="D128" s="24">
        <f t="shared" si="3"/>
        <v>126</v>
      </c>
      <c r="E128" s="16" t="str">
        <f t="shared" ca="1" si="2"/>
        <v/>
      </c>
      <c r="F128" t="s">
        <v>926</v>
      </c>
    </row>
    <row r="129" spans="2:6">
      <c r="B129" s="16" t="str">
        <f>IF(Ventas!BR133="","",Ventas!BR133)</f>
        <v/>
      </c>
      <c r="C129" t="s">
        <v>926</v>
      </c>
      <c r="D129" s="24">
        <f t="shared" si="3"/>
        <v>127</v>
      </c>
      <c r="E129" s="16" t="str">
        <f t="shared" ca="1" si="2"/>
        <v/>
      </c>
      <c r="F129" t="s">
        <v>926</v>
      </c>
    </row>
    <row r="130" spans="2:6">
      <c r="B130" s="16" t="str">
        <f>IF(Ventas!BR134="","",Ventas!BR134)</f>
        <v/>
      </c>
      <c r="C130" t="s">
        <v>926</v>
      </c>
      <c r="D130" s="24">
        <f t="shared" si="3"/>
        <v>128</v>
      </c>
      <c r="E130" s="16" t="str">
        <f t="shared" ca="1" si="2"/>
        <v/>
      </c>
      <c r="F130" t="s">
        <v>926</v>
      </c>
    </row>
    <row r="131" spans="2:6">
      <c r="B131" s="16" t="str">
        <f>IF(Ventas!BR135="","",Ventas!BR135)</f>
        <v/>
      </c>
      <c r="C131" t="s">
        <v>926</v>
      </c>
      <c r="D131" s="24">
        <f t="shared" si="3"/>
        <v>129</v>
      </c>
      <c r="E131" s="16" t="str">
        <f t="shared" ref="E131:E194" ca="1" si="4">IFERROR(VLOOKUP(D131,Imp_IVA1,2,FALSE),"")&amp;IFERROR(VLOOKUP(D131,Imp_IVA2,2,FALSE),"")</f>
        <v/>
      </c>
      <c r="F131" t="s">
        <v>926</v>
      </c>
    </row>
    <row r="132" spans="2:6">
      <c r="B132" s="16" t="str">
        <f>IF(Ventas!BR136="","",Ventas!BR136)</f>
        <v/>
      </c>
      <c r="C132" t="s">
        <v>926</v>
      </c>
      <c r="D132" s="24">
        <f t="shared" si="3"/>
        <v>130</v>
      </c>
      <c r="E132" s="16" t="str">
        <f t="shared" ca="1" si="4"/>
        <v/>
      </c>
      <c r="F132" t="s">
        <v>926</v>
      </c>
    </row>
    <row r="133" spans="2:6">
      <c r="B133" s="16" t="str">
        <f>IF(Ventas!BR137="","",Ventas!BR137)</f>
        <v/>
      </c>
      <c r="C133" t="s">
        <v>926</v>
      </c>
      <c r="D133" s="24">
        <f t="shared" si="3"/>
        <v>131</v>
      </c>
      <c r="E133" s="16" t="str">
        <f t="shared" ca="1" si="4"/>
        <v/>
      </c>
      <c r="F133" t="s">
        <v>926</v>
      </c>
    </row>
    <row r="134" spans="2:6">
      <c r="B134" s="16" t="str">
        <f>IF(Ventas!BR138="","",Ventas!BR138)</f>
        <v/>
      </c>
      <c r="C134" t="s">
        <v>926</v>
      </c>
      <c r="D134" s="24">
        <f t="shared" ref="D134:D197" si="5">+D133+1</f>
        <v>132</v>
      </c>
      <c r="E134" s="16" t="str">
        <f t="shared" ca="1" si="4"/>
        <v/>
      </c>
      <c r="F134" t="s">
        <v>926</v>
      </c>
    </row>
    <row r="135" spans="2:6">
      <c r="B135" s="16" t="str">
        <f>IF(Ventas!BR139="","",Ventas!BR139)</f>
        <v/>
      </c>
      <c r="C135" t="s">
        <v>926</v>
      </c>
      <c r="D135" s="24">
        <f t="shared" si="5"/>
        <v>133</v>
      </c>
      <c r="E135" s="16" t="str">
        <f t="shared" ca="1" si="4"/>
        <v/>
      </c>
      <c r="F135" t="s">
        <v>926</v>
      </c>
    </row>
    <row r="136" spans="2:6">
      <c r="B136" s="16" t="str">
        <f>IF(Ventas!BR140="","",Ventas!BR140)</f>
        <v/>
      </c>
      <c r="C136" t="s">
        <v>926</v>
      </c>
      <c r="D136" s="24">
        <f t="shared" si="5"/>
        <v>134</v>
      </c>
      <c r="E136" s="16" t="str">
        <f t="shared" ca="1" si="4"/>
        <v/>
      </c>
      <c r="F136" t="s">
        <v>926</v>
      </c>
    </row>
    <row r="137" spans="2:6">
      <c r="B137" s="16" t="str">
        <f>IF(Ventas!BR141="","",Ventas!BR141)</f>
        <v/>
      </c>
      <c r="C137" t="s">
        <v>926</v>
      </c>
      <c r="D137" s="24">
        <f t="shared" si="5"/>
        <v>135</v>
      </c>
      <c r="E137" s="16" t="str">
        <f t="shared" ca="1" si="4"/>
        <v/>
      </c>
      <c r="F137" t="s">
        <v>926</v>
      </c>
    </row>
    <row r="138" spans="2:6">
      <c r="B138" s="16" t="str">
        <f>IF(Ventas!BR142="","",Ventas!BR142)</f>
        <v/>
      </c>
      <c r="C138" t="s">
        <v>926</v>
      </c>
      <c r="D138" s="24">
        <f t="shared" si="5"/>
        <v>136</v>
      </c>
      <c r="E138" s="16" t="str">
        <f t="shared" ca="1" si="4"/>
        <v/>
      </c>
      <c r="F138" t="s">
        <v>926</v>
      </c>
    </row>
    <row r="139" spans="2:6">
      <c r="B139" s="16" t="str">
        <f>IF(Ventas!BR143="","",Ventas!BR143)</f>
        <v/>
      </c>
      <c r="C139" t="s">
        <v>926</v>
      </c>
      <c r="D139" s="24">
        <f t="shared" si="5"/>
        <v>137</v>
      </c>
      <c r="E139" s="16" t="str">
        <f t="shared" ca="1" si="4"/>
        <v/>
      </c>
      <c r="F139" t="s">
        <v>926</v>
      </c>
    </row>
    <row r="140" spans="2:6">
      <c r="B140" s="16" t="str">
        <f>IF(Ventas!BR144="","",Ventas!BR144)</f>
        <v/>
      </c>
      <c r="C140" t="s">
        <v>926</v>
      </c>
      <c r="D140" s="24">
        <f t="shared" si="5"/>
        <v>138</v>
      </c>
      <c r="E140" s="16" t="str">
        <f t="shared" ca="1" si="4"/>
        <v/>
      </c>
      <c r="F140" t="s">
        <v>926</v>
      </c>
    </row>
    <row r="141" spans="2:6">
      <c r="B141" s="16" t="str">
        <f>IF(Ventas!BR145="","",Ventas!BR145)</f>
        <v/>
      </c>
      <c r="C141" t="s">
        <v>926</v>
      </c>
      <c r="D141" s="24">
        <f t="shared" si="5"/>
        <v>139</v>
      </c>
      <c r="E141" s="16" t="str">
        <f t="shared" ca="1" si="4"/>
        <v/>
      </c>
      <c r="F141" t="s">
        <v>926</v>
      </c>
    </row>
    <row r="142" spans="2:6">
      <c r="B142" s="16" t="str">
        <f>IF(Ventas!BR146="","",Ventas!BR146)</f>
        <v/>
      </c>
      <c r="C142" t="s">
        <v>926</v>
      </c>
      <c r="D142" s="24">
        <f t="shared" si="5"/>
        <v>140</v>
      </c>
      <c r="E142" s="16" t="str">
        <f t="shared" ca="1" si="4"/>
        <v/>
      </c>
      <c r="F142" t="s">
        <v>926</v>
      </c>
    </row>
    <row r="143" spans="2:6">
      <c r="B143" s="16" t="str">
        <f>IF(Ventas!BR147="","",Ventas!BR147)</f>
        <v/>
      </c>
      <c r="C143" t="s">
        <v>926</v>
      </c>
      <c r="D143" s="24">
        <f t="shared" si="5"/>
        <v>141</v>
      </c>
      <c r="E143" s="16" t="str">
        <f t="shared" ca="1" si="4"/>
        <v/>
      </c>
      <c r="F143" t="s">
        <v>926</v>
      </c>
    </row>
    <row r="144" spans="2:6">
      <c r="B144" s="16" t="str">
        <f>IF(Ventas!BR148="","",Ventas!BR148)</f>
        <v/>
      </c>
      <c r="C144" t="s">
        <v>926</v>
      </c>
      <c r="D144" s="24">
        <f t="shared" si="5"/>
        <v>142</v>
      </c>
      <c r="E144" s="16" t="str">
        <f t="shared" ca="1" si="4"/>
        <v/>
      </c>
      <c r="F144" t="s">
        <v>926</v>
      </c>
    </row>
    <row r="145" spans="2:6">
      <c r="B145" s="16" t="str">
        <f>IF(Ventas!BR149="","",Ventas!BR149)</f>
        <v/>
      </c>
      <c r="C145" t="s">
        <v>926</v>
      </c>
      <c r="D145" s="24">
        <f t="shared" si="5"/>
        <v>143</v>
      </c>
      <c r="E145" s="16" t="str">
        <f t="shared" ca="1" si="4"/>
        <v/>
      </c>
      <c r="F145" t="s">
        <v>926</v>
      </c>
    </row>
    <row r="146" spans="2:6">
      <c r="B146" s="16" t="str">
        <f>IF(Ventas!BR150="","",Ventas!BR150)</f>
        <v/>
      </c>
      <c r="C146" t="s">
        <v>926</v>
      </c>
      <c r="D146" s="24">
        <f t="shared" si="5"/>
        <v>144</v>
      </c>
      <c r="E146" s="16" t="str">
        <f t="shared" ca="1" si="4"/>
        <v/>
      </c>
      <c r="F146" t="s">
        <v>926</v>
      </c>
    </row>
    <row r="147" spans="2:6">
      <c r="B147" s="16" t="str">
        <f>IF(Ventas!BR151="","",Ventas!BR151)</f>
        <v/>
      </c>
      <c r="C147" t="s">
        <v>926</v>
      </c>
      <c r="D147" s="24">
        <f t="shared" si="5"/>
        <v>145</v>
      </c>
      <c r="E147" s="16" t="str">
        <f t="shared" ca="1" si="4"/>
        <v/>
      </c>
      <c r="F147" t="s">
        <v>926</v>
      </c>
    </row>
    <row r="148" spans="2:6">
      <c r="B148" s="16" t="str">
        <f>IF(Ventas!BR152="","",Ventas!BR152)</f>
        <v/>
      </c>
      <c r="C148" t="s">
        <v>926</v>
      </c>
      <c r="D148" s="24">
        <f t="shared" si="5"/>
        <v>146</v>
      </c>
      <c r="E148" s="16" t="str">
        <f t="shared" ca="1" si="4"/>
        <v/>
      </c>
      <c r="F148" t="s">
        <v>926</v>
      </c>
    </row>
    <row r="149" spans="2:6">
      <c r="B149" s="16" t="str">
        <f>IF(Ventas!BR153="","",Ventas!BR153)</f>
        <v/>
      </c>
      <c r="C149" t="s">
        <v>926</v>
      </c>
      <c r="D149" s="24">
        <f t="shared" si="5"/>
        <v>147</v>
      </c>
      <c r="E149" s="16" t="str">
        <f t="shared" ca="1" si="4"/>
        <v/>
      </c>
      <c r="F149" t="s">
        <v>926</v>
      </c>
    </row>
    <row r="150" spans="2:6">
      <c r="B150" s="16" t="str">
        <f>IF(Ventas!BR154="","",Ventas!BR154)</f>
        <v/>
      </c>
      <c r="C150" t="s">
        <v>926</v>
      </c>
      <c r="D150" s="24">
        <f t="shared" si="5"/>
        <v>148</v>
      </c>
      <c r="E150" s="16" t="str">
        <f t="shared" ca="1" si="4"/>
        <v/>
      </c>
      <c r="F150" t="s">
        <v>926</v>
      </c>
    </row>
    <row r="151" spans="2:6">
      <c r="B151" s="16" t="str">
        <f>IF(Ventas!BR155="","",Ventas!BR155)</f>
        <v/>
      </c>
      <c r="C151" t="s">
        <v>926</v>
      </c>
      <c r="D151" s="24">
        <f t="shared" si="5"/>
        <v>149</v>
      </c>
      <c r="E151" s="16" t="str">
        <f t="shared" ca="1" si="4"/>
        <v/>
      </c>
      <c r="F151" t="s">
        <v>926</v>
      </c>
    </row>
    <row r="152" spans="2:6">
      <c r="B152" s="16" t="str">
        <f>IF(Ventas!BR156="","",Ventas!BR156)</f>
        <v/>
      </c>
      <c r="C152" t="s">
        <v>926</v>
      </c>
      <c r="D152" s="24">
        <f t="shared" si="5"/>
        <v>150</v>
      </c>
      <c r="E152" s="16" t="str">
        <f t="shared" ca="1" si="4"/>
        <v/>
      </c>
      <c r="F152" t="s">
        <v>926</v>
      </c>
    </row>
    <row r="153" spans="2:6">
      <c r="B153" s="16" t="str">
        <f>IF(Ventas!BR157="","",Ventas!BR157)</f>
        <v/>
      </c>
      <c r="C153" t="s">
        <v>926</v>
      </c>
      <c r="D153" s="24">
        <f t="shared" si="5"/>
        <v>151</v>
      </c>
      <c r="E153" s="16" t="str">
        <f t="shared" ca="1" si="4"/>
        <v/>
      </c>
      <c r="F153" t="s">
        <v>926</v>
      </c>
    </row>
    <row r="154" spans="2:6">
      <c r="B154" s="16" t="str">
        <f>IF(Ventas!BR158="","",Ventas!BR158)</f>
        <v/>
      </c>
      <c r="C154" t="s">
        <v>926</v>
      </c>
      <c r="D154" s="24">
        <f t="shared" si="5"/>
        <v>152</v>
      </c>
      <c r="E154" s="16" t="str">
        <f t="shared" ca="1" si="4"/>
        <v/>
      </c>
      <c r="F154" t="s">
        <v>926</v>
      </c>
    </row>
    <row r="155" spans="2:6">
      <c r="B155" s="16" t="str">
        <f>IF(Ventas!BR159="","",Ventas!BR159)</f>
        <v/>
      </c>
      <c r="C155" t="s">
        <v>926</v>
      </c>
      <c r="D155" s="24">
        <f t="shared" si="5"/>
        <v>153</v>
      </c>
      <c r="E155" s="16" t="str">
        <f t="shared" ca="1" si="4"/>
        <v/>
      </c>
      <c r="F155" t="s">
        <v>926</v>
      </c>
    </row>
    <row r="156" spans="2:6">
      <c r="B156" s="16" t="str">
        <f>IF(Ventas!BR160="","",Ventas!BR160)</f>
        <v/>
      </c>
      <c r="C156" t="s">
        <v>926</v>
      </c>
      <c r="D156" s="24">
        <f t="shared" si="5"/>
        <v>154</v>
      </c>
      <c r="E156" s="16" t="str">
        <f t="shared" ca="1" si="4"/>
        <v/>
      </c>
      <c r="F156" t="s">
        <v>926</v>
      </c>
    </row>
    <row r="157" spans="2:6">
      <c r="B157" s="16" t="str">
        <f>IF(Ventas!BR161="","",Ventas!BR161)</f>
        <v/>
      </c>
      <c r="C157" t="s">
        <v>926</v>
      </c>
      <c r="D157" s="24">
        <f t="shared" si="5"/>
        <v>155</v>
      </c>
      <c r="E157" s="16" t="str">
        <f t="shared" ca="1" si="4"/>
        <v/>
      </c>
      <c r="F157" t="s">
        <v>926</v>
      </c>
    </row>
    <row r="158" spans="2:6">
      <c r="B158" s="16" t="str">
        <f>IF(Ventas!BR162="","",Ventas!BR162)</f>
        <v/>
      </c>
      <c r="C158" t="s">
        <v>926</v>
      </c>
      <c r="D158" s="24">
        <f t="shared" si="5"/>
        <v>156</v>
      </c>
      <c r="E158" s="16" t="str">
        <f t="shared" ca="1" si="4"/>
        <v/>
      </c>
      <c r="F158" t="s">
        <v>926</v>
      </c>
    </row>
    <row r="159" spans="2:6">
      <c r="B159" s="16" t="str">
        <f>IF(Ventas!BR163="","",Ventas!BR163)</f>
        <v/>
      </c>
      <c r="C159" t="s">
        <v>926</v>
      </c>
      <c r="D159" s="24">
        <f t="shared" si="5"/>
        <v>157</v>
      </c>
      <c r="E159" s="16" t="str">
        <f t="shared" ca="1" si="4"/>
        <v/>
      </c>
      <c r="F159" t="s">
        <v>926</v>
      </c>
    </row>
    <row r="160" spans="2:6">
      <c r="B160" s="16" t="str">
        <f>IF(Ventas!BR164="","",Ventas!BR164)</f>
        <v/>
      </c>
      <c r="C160" t="s">
        <v>926</v>
      </c>
      <c r="D160" s="24">
        <f t="shared" si="5"/>
        <v>158</v>
      </c>
      <c r="E160" s="16" t="str">
        <f t="shared" ca="1" si="4"/>
        <v/>
      </c>
      <c r="F160" t="s">
        <v>926</v>
      </c>
    </row>
    <row r="161" spans="2:6">
      <c r="B161" s="16" t="str">
        <f>IF(Ventas!BR165="","",Ventas!BR165)</f>
        <v/>
      </c>
      <c r="C161" t="s">
        <v>926</v>
      </c>
      <c r="D161" s="24">
        <f t="shared" si="5"/>
        <v>159</v>
      </c>
      <c r="E161" s="16" t="str">
        <f t="shared" ca="1" si="4"/>
        <v/>
      </c>
      <c r="F161" t="s">
        <v>926</v>
      </c>
    </row>
    <row r="162" spans="2:6">
      <c r="B162" s="16" t="str">
        <f>IF(Ventas!BR166="","",Ventas!BR166)</f>
        <v/>
      </c>
      <c r="C162" t="s">
        <v>926</v>
      </c>
      <c r="D162" s="24">
        <f t="shared" si="5"/>
        <v>160</v>
      </c>
      <c r="E162" s="16" t="str">
        <f t="shared" ca="1" si="4"/>
        <v/>
      </c>
      <c r="F162" t="s">
        <v>926</v>
      </c>
    </row>
    <row r="163" spans="2:6">
      <c r="B163" s="16" t="str">
        <f>IF(Ventas!BR167="","",Ventas!BR167)</f>
        <v/>
      </c>
      <c r="C163" t="s">
        <v>926</v>
      </c>
      <c r="D163" s="24">
        <f t="shared" si="5"/>
        <v>161</v>
      </c>
      <c r="E163" s="16" t="str">
        <f t="shared" ca="1" si="4"/>
        <v/>
      </c>
      <c r="F163" t="s">
        <v>926</v>
      </c>
    </row>
    <row r="164" spans="2:6">
      <c r="B164" s="16" t="str">
        <f>IF(Ventas!BR168="","",Ventas!BR168)</f>
        <v/>
      </c>
      <c r="C164" t="s">
        <v>926</v>
      </c>
      <c r="D164" s="24">
        <f t="shared" si="5"/>
        <v>162</v>
      </c>
      <c r="E164" s="16" t="str">
        <f t="shared" ca="1" si="4"/>
        <v/>
      </c>
      <c r="F164" t="s">
        <v>926</v>
      </c>
    </row>
    <row r="165" spans="2:6">
      <c r="B165" s="16" t="str">
        <f>IF(Ventas!BR169="","",Ventas!BR169)</f>
        <v/>
      </c>
      <c r="C165" t="s">
        <v>926</v>
      </c>
      <c r="D165" s="24">
        <f t="shared" si="5"/>
        <v>163</v>
      </c>
      <c r="E165" s="16" t="str">
        <f t="shared" ca="1" si="4"/>
        <v/>
      </c>
      <c r="F165" t="s">
        <v>926</v>
      </c>
    </row>
    <row r="166" spans="2:6">
      <c r="B166" s="16" t="str">
        <f>IF(Ventas!BR170="","",Ventas!BR170)</f>
        <v/>
      </c>
      <c r="C166" t="s">
        <v>926</v>
      </c>
      <c r="D166" s="24">
        <f t="shared" si="5"/>
        <v>164</v>
      </c>
      <c r="E166" s="16" t="str">
        <f t="shared" ca="1" si="4"/>
        <v/>
      </c>
      <c r="F166" t="s">
        <v>926</v>
      </c>
    </row>
    <row r="167" spans="2:6">
      <c r="B167" s="16" t="str">
        <f>IF(Ventas!BR171="","",Ventas!BR171)</f>
        <v/>
      </c>
      <c r="C167" t="s">
        <v>926</v>
      </c>
      <c r="D167" s="24">
        <f t="shared" si="5"/>
        <v>165</v>
      </c>
      <c r="E167" s="16" t="str">
        <f t="shared" ca="1" si="4"/>
        <v/>
      </c>
      <c r="F167" t="s">
        <v>926</v>
      </c>
    </row>
    <row r="168" spans="2:6">
      <c r="B168" s="16" t="str">
        <f>IF(Ventas!BR172="","",Ventas!BR172)</f>
        <v/>
      </c>
      <c r="C168" t="s">
        <v>926</v>
      </c>
      <c r="D168" s="24">
        <f t="shared" si="5"/>
        <v>166</v>
      </c>
      <c r="E168" s="16" t="str">
        <f t="shared" ca="1" si="4"/>
        <v/>
      </c>
      <c r="F168" t="s">
        <v>926</v>
      </c>
    </row>
    <row r="169" spans="2:6">
      <c r="B169" s="16" t="str">
        <f>IF(Ventas!BR173="","",Ventas!BR173)</f>
        <v/>
      </c>
      <c r="C169" t="s">
        <v>926</v>
      </c>
      <c r="D169" s="24">
        <f t="shared" si="5"/>
        <v>167</v>
      </c>
      <c r="E169" s="16" t="str">
        <f t="shared" ca="1" si="4"/>
        <v/>
      </c>
      <c r="F169" t="s">
        <v>926</v>
      </c>
    </row>
    <row r="170" spans="2:6">
      <c r="B170" s="16" t="str">
        <f>IF(Ventas!BR174="","",Ventas!BR174)</f>
        <v/>
      </c>
      <c r="C170" t="s">
        <v>926</v>
      </c>
      <c r="D170" s="24">
        <f t="shared" si="5"/>
        <v>168</v>
      </c>
      <c r="E170" s="16" t="str">
        <f t="shared" ca="1" si="4"/>
        <v/>
      </c>
      <c r="F170" t="s">
        <v>926</v>
      </c>
    </row>
    <row r="171" spans="2:6">
      <c r="B171" s="16" t="str">
        <f>IF(Ventas!BR175="","",Ventas!BR175)</f>
        <v/>
      </c>
      <c r="C171" t="s">
        <v>926</v>
      </c>
      <c r="D171" s="24">
        <f t="shared" si="5"/>
        <v>169</v>
      </c>
      <c r="E171" s="16" t="str">
        <f t="shared" ca="1" si="4"/>
        <v/>
      </c>
      <c r="F171" t="s">
        <v>926</v>
      </c>
    </row>
    <row r="172" spans="2:6">
      <c r="B172" s="16" t="str">
        <f>IF(Ventas!BR176="","",Ventas!BR176)</f>
        <v/>
      </c>
      <c r="C172" t="s">
        <v>926</v>
      </c>
      <c r="D172" s="24">
        <f t="shared" si="5"/>
        <v>170</v>
      </c>
      <c r="E172" s="16" t="str">
        <f t="shared" ca="1" si="4"/>
        <v/>
      </c>
      <c r="F172" t="s">
        <v>926</v>
      </c>
    </row>
    <row r="173" spans="2:6">
      <c r="B173" s="16" t="str">
        <f>IF(Ventas!BR177="","",Ventas!BR177)</f>
        <v/>
      </c>
      <c r="C173" t="s">
        <v>926</v>
      </c>
      <c r="D173" s="24">
        <f t="shared" si="5"/>
        <v>171</v>
      </c>
      <c r="E173" s="16" t="str">
        <f t="shared" ca="1" si="4"/>
        <v/>
      </c>
      <c r="F173" t="s">
        <v>926</v>
      </c>
    </row>
    <row r="174" spans="2:6">
      <c r="B174" s="16" t="str">
        <f>IF(Ventas!BR178="","",Ventas!BR178)</f>
        <v/>
      </c>
      <c r="C174" t="s">
        <v>926</v>
      </c>
      <c r="D174" s="24">
        <f t="shared" si="5"/>
        <v>172</v>
      </c>
      <c r="E174" s="16" t="str">
        <f t="shared" ca="1" si="4"/>
        <v/>
      </c>
      <c r="F174" t="s">
        <v>926</v>
      </c>
    </row>
    <row r="175" spans="2:6">
      <c r="B175" s="16" t="str">
        <f>IF(Ventas!BR179="","",Ventas!BR179)</f>
        <v/>
      </c>
      <c r="C175" t="s">
        <v>926</v>
      </c>
      <c r="D175" s="24">
        <f t="shared" si="5"/>
        <v>173</v>
      </c>
      <c r="E175" s="16" t="str">
        <f t="shared" ca="1" si="4"/>
        <v/>
      </c>
      <c r="F175" t="s">
        <v>926</v>
      </c>
    </row>
    <row r="176" spans="2:6">
      <c r="B176" s="16" t="str">
        <f>IF(Ventas!BR180="","",Ventas!BR180)</f>
        <v/>
      </c>
      <c r="C176" t="s">
        <v>926</v>
      </c>
      <c r="D176" s="24">
        <f t="shared" si="5"/>
        <v>174</v>
      </c>
      <c r="E176" s="16" t="str">
        <f t="shared" ca="1" si="4"/>
        <v/>
      </c>
      <c r="F176" t="s">
        <v>926</v>
      </c>
    </row>
    <row r="177" spans="2:6">
      <c r="B177" s="16" t="str">
        <f>IF(Ventas!BR181="","",Ventas!BR181)</f>
        <v/>
      </c>
      <c r="C177" t="s">
        <v>926</v>
      </c>
      <c r="D177" s="24">
        <f t="shared" si="5"/>
        <v>175</v>
      </c>
      <c r="E177" s="16" t="str">
        <f t="shared" ca="1" si="4"/>
        <v/>
      </c>
      <c r="F177" t="s">
        <v>926</v>
      </c>
    </row>
    <row r="178" spans="2:6">
      <c r="B178" s="16" t="str">
        <f>IF(Ventas!BR182="","",Ventas!BR182)</f>
        <v/>
      </c>
      <c r="C178" t="s">
        <v>926</v>
      </c>
      <c r="D178" s="24">
        <f t="shared" si="5"/>
        <v>176</v>
      </c>
      <c r="E178" s="16" t="str">
        <f t="shared" ca="1" si="4"/>
        <v/>
      </c>
      <c r="F178" t="s">
        <v>926</v>
      </c>
    </row>
    <row r="179" spans="2:6">
      <c r="B179" s="16" t="str">
        <f>IF(Ventas!BR183="","",Ventas!BR183)</f>
        <v/>
      </c>
      <c r="C179" t="s">
        <v>926</v>
      </c>
      <c r="D179" s="24">
        <f t="shared" si="5"/>
        <v>177</v>
      </c>
      <c r="E179" s="16" t="str">
        <f t="shared" ca="1" si="4"/>
        <v/>
      </c>
      <c r="F179" t="s">
        <v>926</v>
      </c>
    </row>
    <row r="180" spans="2:6">
      <c r="B180" s="16" t="str">
        <f>IF(Ventas!BR184="","",Ventas!BR184)</f>
        <v/>
      </c>
      <c r="C180" t="s">
        <v>926</v>
      </c>
      <c r="D180" s="24">
        <f t="shared" si="5"/>
        <v>178</v>
      </c>
      <c r="E180" s="16" t="str">
        <f t="shared" ca="1" si="4"/>
        <v/>
      </c>
      <c r="F180" t="s">
        <v>926</v>
      </c>
    </row>
    <row r="181" spans="2:6">
      <c r="B181" s="16" t="str">
        <f>IF(Ventas!BR185="","",Ventas!BR185)</f>
        <v/>
      </c>
      <c r="C181" t="s">
        <v>926</v>
      </c>
      <c r="D181" s="24">
        <f t="shared" si="5"/>
        <v>179</v>
      </c>
      <c r="E181" s="16" t="str">
        <f t="shared" ca="1" si="4"/>
        <v/>
      </c>
      <c r="F181" t="s">
        <v>926</v>
      </c>
    </row>
    <row r="182" spans="2:6">
      <c r="B182" s="16" t="str">
        <f>IF(Ventas!BR186="","",Ventas!BR186)</f>
        <v/>
      </c>
      <c r="C182" t="s">
        <v>926</v>
      </c>
      <c r="D182" s="24">
        <f t="shared" si="5"/>
        <v>180</v>
      </c>
      <c r="E182" s="16" t="str">
        <f t="shared" ca="1" si="4"/>
        <v/>
      </c>
      <c r="F182" t="s">
        <v>926</v>
      </c>
    </row>
    <row r="183" spans="2:6">
      <c r="B183" s="16" t="str">
        <f>IF(Ventas!BR187="","",Ventas!BR187)</f>
        <v/>
      </c>
      <c r="C183" t="s">
        <v>926</v>
      </c>
      <c r="D183" s="24">
        <f t="shared" si="5"/>
        <v>181</v>
      </c>
      <c r="E183" s="16" t="str">
        <f t="shared" ca="1" si="4"/>
        <v/>
      </c>
      <c r="F183" t="s">
        <v>926</v>
      </c>
    </row>
    <row r="184" spans="2:6">
      <c r="B184" s="16" t="str">
        <f>IF(Ventas!BR188="","",Ventas!BR188)</f>
        <v/>
      </c>
      <c r="C184" t="s">
        <v>926</v>
      </c>
      <c r="D184" s="24">
        <f t="shared" si="5"/>
        <v>182</v>
      </c>
      <c r="E184" s="16" t="str">
        <f t="shared" ca="1" si="4"/>
        <v/>
      </c>
      <c r="F184" t="s">
        <v>926</v>
      </c>
    </row>
    <row r="185" spans="2:6">
      <c r="B185" s="16" t="str">
        <f>IF(Ventas!BR189="","",Ventas!BR189)</f>
        <v/>
      </c>
      <c r="C185" t="s">
        <v>926</v>
      </c>
      <c r="D185" s="24">
        <f t="shared" si="5"/>
        <v>183</v>
      </c>
      <c r="E185" s="16" t="str">
        <f t="shared" ca="1" si="4"/>
        <v/>
      </c>
      <c r="F185" t="s">
        <v>926</v>
      </c>
    </row>
    <row r="186" spans="2:6">
      <c r="B186" s="16" t="str">
        <f>IF(Ventas!BR190="","",Ventas!BR190)</f>
        <v/>
      </c>
      <c r="C186" t="s">
        <v>926</v>
      </c>
      <c r="D186" s="24">
        <f t="shared" si="5"/>
        <v>184</v>
      </c>
      <c r="E186" s="16" t="str">
        <f t="shared" ca="1" si="4"/>
        <v/>
      </c>
      <c r="F186" t="s">
        <v>926</v>
      </c>
    </row>
    <row r="187" spans="2:6">
      <c r="B187" s="16" t="str">
        <f>IF(Ventas!BR191="","",Ventas!BR191)</f>
        <v/>
      </c>
      <c r="C187" t="s">
        <v>926</v>
      </c>
      <c r="D187" s="24">
        <f t="shared" si="5"/>
        <v>185</v>
      </c>
      <c r="E187" s="16" t="str">
        <f t="shared" ca="1" si="4"/>
        <v/>
      </c>
      <c r="F187" t="s">
        <v>926</v>
      </c>
    </row>
    <row r="188" spans="2:6">
      <c r="B188" s="16" t="str">
        <f>IF(Ventas!BR192="","",Ventas!BR192)</f>
        <v/>
      </c>
      <c r="C188" t="s">
        <v>926</v>
      </c>
      <c r="D188" s="24">
        <f t="shared" si="5"/>
        <v>186</v>
      </c>
      <c r="E188" s="16" t="str">
        <f t="shared" ca="1" si="4"/>
        <v/>
      </c>
      <c r="F188" t="s">
        <v>926</v>
      </c>
    </row>
    <row r="189" spans="2:6">
      <c r="B189" s="16" t="str">
        <f>IF(Ventas!BR193="","",Ventas!BR193)</f>
        <v/>
      </c>
      <c r="C189" t="s">
        <v>926</v>
      </c>
      <c r="D189" s="24">
        <f t="shared" si="5"/>
        <v>187</v>
      </c>
      <c r="E189" s="16" t="str">
        <f t="shared" ca="1" si="4"/>
        <v/>
      </c>
      <c r="F189" t="s">
        <v>926</v>
      </c>
    </row>
    <row r="190" spans="2:6">
      <c r="B190" s="16" t="str">
        <f>IF(Ventas!BR194="","",Ventas!BR194)</f>
        <v/>
      </c>
      <c r="C190" t="s">
        <v>926</v>
      </c>
      <c r="D190" s="24">
        <f t="shared" si="5"/>
        <v>188</v>
      </c>
      <c r="E190" s="16" t="str">
        <f t="shared" ca="1" si="4"/>
        <v/>
      </c>
      <c r="F190" t="s">
        <v>926</v>
      </c>
    </row>
    <row r="191" spans="2:6">
      <c r="B191" s="16" t="str">
        <f>IF(Ventas!BR195="","",Ventas!BR195)</f>
        <v/>
      </c>
      <c r="C191" t="s">
        <v>926</v>
      </c>
      <c r="D191" s="24">
        <f t="shared" si="5"/>
        <v>189</v>
      </c>
      <c r="E191" s="16" t="str">
        <f t="shared" ca="1" si="4"/>
        <v/>
      </c>
      <c r="F191" t="s">
        <v>926</v>
      </c>
    </row>
    <row r="192" spans="2:6">
      <c r="B192" s="16" t="str">
        <f>IF(Ventas!BR196="","",Ventas!BR196)</f>
        <v/>
      </c>
      <c r="C192" t="s">
        <v>926</v>
      </c>
      <c r="D192" s="24">
        <f t="shared" si="5"/>
        <v>190</v>
      </c>
      <c r="E192" s="16" t="str">
        <f t="shared" ca="1" si="4"/>
        <v/>
      </c>
      <c r="F192" t="s">
        <v>926</v>
      </c>
    </row>
    <row r="193" spans="2:6">
      <c r="B193" s="16" t="str">
        <f>IF(Ventas!BR197="","",Ventas!BR197)</f>
        <v/>
      </c>
      <c r="C193" t="s">
        <v>926</v>
      </c>
      <c r="D193" s="24">
        <f t="shared" si="5"/>
        <v>191</v>
      </c>
      <c r="E193" s="16" t="str">
        <f t="shared" ca="1" si="4"/>
        <v/>
      </c>
      <c r="F193" t="s">
        <v>926</v>
      </c>
    </row>
    <row r="194" spans="2:6">
      <c r="B194" s="16" t="str">
        <f>IF(Ventas!BR198="","",Ventas!BR198)</f>
        <v/>
      </c>
      <c r="C194" t="s">
        <v>926</v>
      </c>
      <c r="D194" s="24">
        <f t="shared" si="5"/>
        <v>192</v>
      </c>
      <c r="E194" s="16" t="str">
        <f t="shared" ca="1" si="4"/>
        <v/>
      </c>
      <c r="F194" t="s">
        <v>926</v>
      </c>
    </row>
    <row r="195" spans="2:6">
      <c r="B195" s="16" t="str">
        <f>IF(Ventas!BR199="","",Ventas!BR199)</f>
        <v/>
      </c>
      <c r="C195" t="s">
        <v>926</v>
      </c>
      <c r="D195" s="24">
        <f t="shared" si="5"/>
        <v>193</v>
      </c>
      <c r="E195" s="16" t="str">
        <f t="shared" ref="E195:E258" ca="1" si="6">IFERROR(VLOOKUP(D195,Imp_IVA1,2,FALSE),"")&amp;IFERROR(VLOOKUP(D195,Imp_IVA2,2,FALSE),"")</f>
        <v/>
      </c>
      <c r="F195" t="s">
        <v>926</v>
      </c>
    </row>
    <row r="196" spans="2:6">
      <c r="B196" s="16" t="str">
        <f>IF(Ventas!BR200="","",Ventas!BR200)</f>
        <v/>
      </c>
      <c r="C196" t="s">
        <v>926</v>
      </c>
      <c r="D196" s="24">
        <f t="shared" si="5"/>
        <v>194</v>
      </c>
      <c r="E196" s="16" t="str">
        <f t="shared" ca="1" si="6"/>
        <v/>
      </c>
      <c r="F196" t="s">
        <v>926</v>
      </c>
    </row>
    <row r="197" spans="2:6">
      <c r="B197" s="16" t="str">
        <f>IF(Ventas!BR201="","",Ventas!BR201)</f>
        <v/>
      </c>
      <c r="C197" t="s">
        <v>926</v>
      </c>
      <c r="D197" s="24">
        <f t="shared" si="5"/>
        <v>195</v>
      </c>
      <c r="E197" s="16" t="str">
        <f t="shared" ca="1" si="6"/>
        <v/>
      </c>
      <c r="F197" t="s">
        <v>926</v>
      </c>
    </row>
    <row r="198" spans="2:6">
      <c r="B198" s="16" t="str">
        <f>IF(Ventas!BR202="","",Ventas!BR202)</f>
        <v/>
      </c>
      <c r="C198" t="s">
        <v>926</v>
      </c>
      <c r="D198" s="24">
        <f t="shared" ref="D198:D261" si="7">+D197+1</f>
        <v>196</v>
      </c>
      <c r="E198" s="16" t="str">
        <f t="shared" ca="1" si="6"/>
        <v/>
      </c>
      <c r="F198" t="s">
        <v>926</v>
      </c>
    </row>
    <row r="199" spans="2:6">
      <c r="B199" s="16" t="str">
        <f>IF(Ventas!BR203="","",Ventas!BR203)</f>
        <v/>
      </c>
      <c r="C199" t="s">
        <v>926</v>
      </c>
      <c r="D199" s="24">
        <f t="shared" si="7"/>
        <v>197</v>
      </c>
      <c r="E199" s="16" t="str">
        <f t="shared" ca="1" si="6"/>
        <v/>
      </c>
      <c r="F199" t="s">
        <v>926</v>
      </c>
    </row>
    <row r="200" spans="2:6">
      <c r="B200" s="16" t="str">
        <f>IF(Ventas!BR204="","",Ventas!BR204)</f>
        <v/>
      </c>
      <c r="C200" t="s">
        <v>926</v>
      </c>
      <c r="D200" s="24">
        <f t="shared" si="7"/>
        <v>198</v>
      </c>
      <c r="E200" s="16" t="str">
        <f t="shared" ca="1" si="6"/>
        <v/>
      </c>
      <c r="F200" t="s">
        <v>926</v>
      </c>
    </row>
    <row r="201" spans="2:6">
      <c r="B201" s="16" t="str">
        <f>IF(Ventas!BR205="","",Ventas!BR205)</f>
        <v/>
      </c>
      <c r="C201" t="s">
        <v>926</v>
      </c>
      <c r="D201" s="24">
        <f t="shared" si="7"/>
        <v>199</v>
      </c>
      <c r="E201" s="16" t="str">
        <f t="shared" ca="1" si="6"/>
        <v/>
      </c>
      <c r="F201" t="s">
        <v>926</v>
      </c>
    </row>
    <row r="202" spans="2:6">
      <c r="B202" s="16" t="str">
        <f>IF(Ventas!BR206="","",Ventas!BR206)</f>
        <v/>
      </c>
      <c r="C202" t="s">
        <v>926</v>
      </c>
      <c r="D202" s="24">
        <f t="shared" si="7"/>
        <v>200</v>
      </c>
      <c r="E202" s="16" t="str">
        <f t="shared" ca="1" si="6"/>
        <v/>
      </c>
      <c r="F202" t="s">
        <v>926</v>
      </c>
    </row>
    <row r="203" spans="2:6">
      <c r="B203" s="16" t="str">
        <f>IF(Ventas!BR207="","",Ventas!BR207)</f>
        <v/>
      </c>
      <c r="C203" t="s">
        <v>926</v>
      </c>
      <c r="D203" s="24">
        <f t="shared" si="7"/>
        <v>201</v>
      </c>
      <c r="E203" s="16" t="str">
        <f t="shared" ca="1" si="6"/>
        <v/>
      </c>
      <c r="F203" t="s">
        <v>926</v>
      </c>
    </row>
    <row r="204" spans="2:6">
      <c r="B204" s="16" t="str">
        <f>IF(Ventas!BR208="","",Ventas!BR208)</f>
        <v/>
      </c>
      <c r="C204" t="s">
        <v>926</v>
      </c>
      <c r="D204" s="24">
        <f t="shared" si="7"/>
        <v>202</v>
      </c>
      <c r="E204" s="16" t="str">
        <f t="shared" ca="1" si="6"/>
        <v/>
      </c>
      <c r="F204" t="s">
        <v>926</v>
      </c>
    </row>
    <row r="205" spans="2:6">
      <c r="B205" s="16" t="str">
        <f>IF(Ventas!BR209="","",Ventas!BR209)</f>
        <v/>
      </c>
      <c r="C205" t="s">
        <v>926</v>
      </c>
      <c r="D205" s="24">
        <f t="shared" si="7"/>
        <v>203</v>
      </c>
      <c r="E205" s="16" t="str">
        <f t="shared" ca="1" si="6"/>
        <v/>
      </c>
      <c r="F205" t="s">
        <v>926</v>
      </c>
    </row>
    <row r="206" spans="2:6">
      <c r="B206" s="16" t="str">
        <f>IF(Ventas!BR210="","",Ventas!BR210)</f>
        <v/>
      </c>
      <c r="C206" t="s">
        <v>926</v>
      </c>
      <c r="D206" s="24">
        <f t="shared" si="7"/>
        <v>204</v>
      </c>
      <c r="E206" s="16" t="str">
        <f t="shared" ca="1" si="6"/>
        <v/>
      </c>
      <c r="F206" t="s">
        <v>926</v>
      </c>
    </row>
    <row r="207" spans="2:6">
      <c r="B207" s="16" t="str">
        <f>IF(Ventas!BR211="","",Ventas!BR211)</f>
        <v/>
      </c>
      <c r="C207" t="s">
        <v>926</v>
      </c>
      <c r="D207" s="24">
        <f t="shared" si="7"/>
        <v>205</v>
      </c>
      <c r="E207" s="16" t="str">
        <f t="shared" ca="1" si="6"/>
        <v/>
      </c>
      <c r="F207" t="s">
        <v>926</v>
      </c>
    </row>
    <row r="208" spans="2:6">
      <c r="B208" s="16" t="str">
        <f>IF(Ventas!BR212="","",Ventas!BR212)</f>
        <v/>
      </c>
      <c r="C208" t="s">
        <v>926</v>
      </c>
      <c r="D208" s="24">
        <f t="shared" si="7"/>
        <v>206</v>
      </c>
      <c r="E208" s="16" t="str">
        <f t="shared" ca="1" si="6"/>
        <v/>
      </c>
      <c r="F208" t="s">
        <v>926</v>
      </c>
    </row>
    <row r="209" spans="2:6">
      <c r="B209" s="16" t="str">
        <f>IF(Ventas!BR213="","",Ventas!BR213)</f>
        <v/>
      </c>
      <c r="C209" t="s">
        <v>926</v>
      </c>
      <c r="D209" s="24">
        <f t="shared" si="7"/>
        <v>207</v>
      </c>
      <c r="E209" s="16" t="str">
        <f t="shared" ca="1" si="6"/>
        <v/>
      </c>
      <c r="F209" t="s">
        <v>926</v>
      </c>
    </row>
    <row r="210" spans="2:6">
      <c r="B210" s="16" t="str">
        <f>IF(Ventas!BR214="","",Ventas!BR214)</f>
        <v/>
      </c>
      <c r="C210" t="s">
        <v>926</v>
      </c>
      <c r="D210" s="24">
        <f t="shared" si="7"/>
        <v>208</v>
      </c>
      <c r="E210" s="16" t="str">
        <f t="shared" ca="1" si="6"/>
        <v/>
      </c>
      <c r="F210" t="s">
        <v>926</v>
      </c>
    </row>
    <row r="211" spans="2:6">
      <c r="B211" s="16" t="str">
        <f>IF(Ventas!BR215="","",Ventas!BR215)</f>
        <v/>
      </c>
      <c r="C211" t="s">
        <v>926</v>
      </c>
      <c r="D211" s="24">
        <f t="shared" si="7"/>
        <v>209</v>
      </c>
      <c r="E211" s="16" t="str">
        <f t="shared" ca="1" si="6"/>
        <v/>
      </c>
      <c r="F211" t="s">
        <v>926</v>
      </c>
    </row>
    <row r="212" spans="2:6">
      <c r="B212" s="16" t="str">
        <f>IF(Ventas!BR216="","",Ventas!BR216)</f>
        <v/>
      </c>
      <c r="C212" t="s">
        <v>926</v>
      </c>
      <c r="D212" s="24">
        <f t="shared" si="7"/>
        <v>210</v>
      </c>
      <c r="E212" s="16" t="str">
        <f t="shared" ca="1" si="6"/>
        <v/>
      </c>
      <c r="F212" t="s">
        <v>926</v>
      </c>
    </row>
    <row r="213" spans="2:6">
      <c r="B213" s="16" t="str">
        <f>IF(Ventas!BR217="","",Ventas!BR217)</f>
        <v/>
      </c>
      <c r="C213" t="s">
        <v>926</v>
      </c>
      <c r="D213" s="24">
        <f t="shared" si="7"/>
        <v>211</v>
      </c>
      <c r="E213" s="16" t="str">
        <f t="shared" ca="1" si="6"/>
        <v/>
      </c>
      <c r="F213" t="s">
        <v>926</v>
      </c>
    </row>
    <row r="214" spans="2:6">
      <c r="B214" s="16" t="str">
        <f>IF(Ventas!BR218="","",Ventas!BR218)</f>
        <v/>
      </c>
      <c r="C214" t="s">
        <v>926</v>
      </c>
      <c r="D214" s="24">
        <f t="shared" si="7"/>
        <v>212</v>
      </c>
      <c r="E214" s="16" t="str">
        <f t="shared" ca="1" si="6"/>
        <v/>
      </c>
      <c r="F214" t="s">
        <v>926</v>
      </c>
    </row>
    <row r="215" spans="2:6">
      <c r="B215" s="16" t="str">
        <f>IF(Ventas!BR219="","",Ventas!BR219)</f>
        <v/>
      </c>
      <c r="C215" t="s">
        <v>926</v>
      </c>
      <c r="D215" s="24">
        <f t="shared" si="7"/>
        <v>213</v>
      </c>
      <c r="E215" s="16" t="str">
        <f t="shared" ca="1" si="6"/>
        <v/>
      </c>
      <c r="F215" t="s">
        <v>926</v>
      </c>
    </row>
    <row r="216" spans="2:6">
      <c r="B216" s="16" t="str">
        <f>IF(Ventas!BR220="","",Ventas!BR220)</f>
        <v/>
      </c>
      <c r="C216" t="s">
        <v>926</v>
      </c>
      <c r="D216" s="24">
        <f t="shared" si="7"/>
        <v>214</v>
      </c>
      <c r="E216" s="16" t="str">
        <f t="shared" ca="1" si="6"/>
        <v/>
      </c>
      <c r="F216" t="s">
        <v>926</v>
      </c>
    </row>
    <row r="217" spans="2:6">
      <c r="B217" s="16" t="str">
        <f>IF(Ventas!BR221="","",Ventas!BR221)</f>
        <v/>
      </c>
      <c r="C217" t="s">
        <v>926</v>
      </c>
      <c r="D217" s="24">
        <f t="shared" si="7"/>
        <v>215</v>
      </c>
      <c r="E217" s="16" t="str">
        <f t="shared" ca="1" si="6"/>
        <v/>
      </c>
      <c r="F217" t="s">
        <v>926</v>
      </c>
    </row>
    <row r="218" spans="2:6">
      <c r="B218" s="16" t="str">
        <f>IF(Ventas!BR222="","",Ventas!BR222)</f>
        <v/>
      </c>
      <c r="C218" t="s">
        <v>926</v>
      </c>
      <c r="D218" s="24">
        <f t="shared" si="7"/>
        <v>216</v>
      </c>
      <c r="E218" s="16" t="str">
        <f t="shared" ca="1" si="6"/>
        <v/>
      </c>
      <c r="F218" t="s">
        <v>926</v>
      </c>
    </row>
    <row r="219" spans="2:6">
      <c r="B219" s="16" t="str">
        <f>IF(Ventas!BR223="","",Ventas!BR223)</f>
        <v/>
      </c>
      <c r="C219" t="s">
        <v>926</v>
      </c>
      <c r="D219" s="24">
        <f t="shared" si="7"/>
        <v>217</v>
      </c>
      <c r="E219" s="16" t="str">
        <f t="shared" ca="1" si="6"/>
        <v/>
      </c>
      <c r="F219" t="s">
        <v>926</v>
      </c>
    </row>
    <row r="220" spans="2:6">
      <c r="B220" s="16" t="str">
        <f>IF(Ventas!BR224="","",Ventas!BR224)</f>
        <v/>
      </c>
      <c r="C220" t="s">
        <v>926</v>
      </c>
      <c r="D220" s="24">
        <f t="shared" si="7"/>
        <v>218</v>
      </c>
      <c r="E220" s="16" t="str">
        <f t="shared" ca="1" si="6"/>
        <v/>
      </c>
      <c r="F220" t="s">
        <v>926</v>
      </c>
    </row>
    <row r="221" spans="2:6">
      <c r="B221" s="16" t="str">
        <f>IF(Ventas!BR225="","",Ventas!BR225)</f>
        <v/>
      </c>
      <c r="C221" t="s">
        <v>926</v>
      </c>
      <c r="D221" s="24">
        <f t="shared" si="7"/>
        <v>219</v>
      </c>
      <c r="E221" s="16" t="str">
        <f t="shared" ca="1" si="6"/>
        <v/>
      </c>
      <c r="F221" t="s">
        <v>926</v>
      </c>
    </row>
    <row r="222" spans="2:6">
      <c r="B222" s="16" t="str">
        <f>IF(Ventas!BR226="","",Ventas!BR226)</f>
        <v/>
      </c>
      <c r="C222" t="s">
        <v>926</v>
      </c>
      <c r="D222" s="24">
        <f t="shared" si="7"/>
        <v>220</v>
      </c>
      <c r="E222" s="16" t="str">
        <f t="shared" ca="1" si="6"/>
        <v/>
      </c>
      <c r="F222" t="s">
        <v>926</v>
      </c>
    </row>
    <row r="223" spans="2:6">
      <c r="B223" s="16" t="str">
        <f>IF(Ventas!BR227="","",Ventas!BR227)</f>
        <v/>
      </c>
      <c r="C223" t="s">
        <v>926</v>
      </c>
      <c r="D223" s="24">
        <f t="shared" si="7"/>
        <v>221</v>
      </c>
      <c r="E223" s="16" t="str">
        <f t="shared" ca="1" si="6"/>
        <v/>
      </c>
      <c r="F223" t="s">
        <v>926</v>
      </c>
    </row>
    <row r="224" spans="2:6">
      <c r="B224" s="16" t="str">
        <f>IF(Ventas!BR228="","",Ventas!BR228)</f>
        <v/>
      </c>
      <c r="C224" t="s">
        <v>926</v>
      </c>
      <c r="D224" s="24">
        <f t="shared" si="7"/>
        <v>222</v>
      </c>
      <c r="E224" s="16" t="str">
        <f t="shared" ca="1" si="6"/>
        <v/>
      </c>
      <c r="F224" t="s">
        <v>926</v>
      </c>
    </row>
    <row r="225" spans="2:6">
      <c r="B225" s="16" t="str">
        <f>IF(Ventas!BR229="","",Ventas!BR229)</f>
        <v/>
      </c>
      <c r="C225" t="s">
        <v>926</v>
      </c>
      <c r="D225" s="24">
        <f t="shared" si="7"/>
        <v>223</v>
      </c>
      <c r="E225" s="16" t="str">
        <f t="shared" ca="1" si="6"/>
        <v/>
      </c>
      <c r="F225" t="s">
        <v>926</v>
      </c>
    </row>
    <row r="226" spans="2:6">
      <c r="B226" s="16" t="str">
        <f>IF(Ventas!BR230="","",Ventas!BR230)</f>
        <v/>
      </c>
      <c r="C226" t="s">
        <v>926</v>
      </c>
      <c r="D226" s="24">
        <f t="shared" si="7"/>
        <v>224</v>
      </c>
      <c r="E226" s="16" t="str">
        <f t="shared" ca="1" si="6"/>
        <v/>
      </c>
      <c r="F226" t="s">
        <v>926</v>
      </c>
    </row>
    <row r="227" spans="2:6">
      <c r="B227" s="16" t="str">
        <f>IF(Ventas!BR231="","",Ventas!BR231)</f>
        <v/>
      </c>
      <c r="C227" t="s">
        <v>926</v>
      </c>
      <c r="D227" s="24">
        <f t="shared" si="7"/>
        <v>225</v>
      </c>
      <c r="E227" s="16" t="str">
        <f t="shared" ca="1" si="6"/>
        <v/>
      </c>
      <c r="F227" t="s">
        <v>926</v>
      </c>
    </row>
    <row r="228" spans="2:6">
      <c r="B228" s="16" t="str">
        <f>IF(Ventas!BR232="","",Ventas!BR232)</f>
        <v/>
      </c>
      <c r="C228" t="s">
        <v>926</v>
      </c>
      <c r="D228" s="24">
        <f t="shared" si="7"/>
        <v>226</v>
      </c>
      <c r="E228" s="16" t="str">
        <f t="shared" ca="1" si="6"/>
        <v/>
      </c>
      <c r="F228" t="s">
        <v>926</v>
      </c>
    </row>
    <row r="229" spans="2:6">
      <c r="B229" s="16" t="str">
        <f>IF(Ventas!BR233="","",Ventas!BR233)</f>
        <v/>
      </c>
      <c r="C229" t="s">
        <v>926</v>
      </c>
      <c r="D229" s="24">
        <f t="shared" si="7"/>
        <v>227</v>
      </c>
      <c r="E229" s="16" t="str">
        <f t="shared" ca="1" si="6"/>
        <v/>
      </c>
      <c r="F229" t="s">
        <v>926</v>
      </c>
    </row>
    <row r="230" spans="2:6">
      <c r="B230" s="16" t="str">
        <f>IF(Ventas!BR234="","",Ventas!BR234)</f>
        <v/>
      </c>
      <c r="C230" t="s">
        <v>926</v>
      </c>
      <c r="D230" s="24">
        <f t="shared" si="7"/>
        <v>228</v>
      </c>
      <c r="E230" s="16" t="str">
        <f t="shared" ca="1" si="6"/>
        <v/>
      </c>
      <c r="F230" t="s">
        <v>926</v>
      </c>
    </row>
    <row r="231" spans="2:6">
      <c r="B231" s="16" t="str">
        <f>IF(Ventas!BR235="","",Ventas!BR235)</f>
        <v/>
      </c>
      <c r="C231" t="s">
        <v>926</v>
      </c>
      <c r="D231" s="24">
        <f t="shared" si="7"/>
        <v>229</v>
      </c>
      <c r="E231" s="16" t="str">
        <f t="shared" ca="1" si="6"/>
        <v/>
      </c>
      <c r="F231" t="s">
        <v>926</v>
      </c>
    </row>
    <row r="232" spans="2:6">
      <c r="B232" s="16" t="str">
        <f>IF(Ventas!BR236="","",Ventas!BR236)</f>
        <v/>
      </c>
      <c r="C232" t="s">
        <v>926</v>
      </c>
      <c r="D232" s="24">
        <f t="shared" si="7"/>
        <v>230</v>
      </c>
      <c r="E232" s="16" t="str">
        <f t="shared" ca="1" si="6"/>
        <v/>
      </c>
      <c r="F232" t="s">
        <v>926</v>
      </c>
    </row>
    <row r="233" spans="2:6">
      <c r="B233" s="16" t="str">
        <f>IF(Ventas!BR237="","",Ventas!BR237)</f>
        <v/>
      </c>
      <c r="C233" t="s">
        <v>926</v>
      </c>
      <c r="D233" s="24">
        <f t="shared" si="7"/>
        <v>231</v>
      </c>
      <c r="E233" s="16" t="str">
        <f t="shared" ca="1" si="6"/>
        <v/>
      </c>
      <c r="F233" t="s">
        <v>926</v>
      </c>
    </row>
    <row r="234" spans="2:6">
      <c r="B234" s="16" t="str">
        <f>IF(Ventas!BR238="","",Ventas!BR238)</f>
        <v/>
      </c>
      <c r="C234" t="s">
        <v>926</v>
      </c>
      <c r="D234" s="24">
        <f t="shared" si="7"/>
        <v>232</v>
      </c>
      <c r="E234" s="16" t="str">
        <f t="shared" ca="1" si="6"/>
        <v/>
      </c>
      <c r="F234" t="s">
        <v>926</v>
      </c>
    </row>
    <row r="235" spans="2:6">
      <c r="B235" s="16" t="str">
        <f>IF(Ventas!BR239="","",Ventas!BR239)</f>
        <v/>
      </c>
      <c r="C235" t="s">
        <v>926</v>
      </c>
      <c r="D235" s="24">
        <f t="shared" si="7"/>
        <v>233</v>
      </c>
      <c r="E235" s="16" t="str">
        <f t="shared" ca="1" si="6"/>
        <v/>
      </c>
      <c r="F235" t="s">
        <v>926</v>
      </c>
    </row>
    <row r="236" spans="2:6">
      <c r="B236" s="16" t="str">
        <f>IF(Ventas!BR240="","",Ventas!BR240)</f>
        <v/>
      </c>
      <c r="C236" t="s">
        <v>926</v>
      </c>
      <c r="D236" s="24">
        <f t="shared" si="7"/>
        <v>234</v>
      </c>
      <c r="E236" s="16" t="str">
        <f t="shared" ca="1" si="6"/>
        <v/>
      </c>
      <c r="F236" t="s">
        <v>926</v>
      </c>
    </row>
    <row r="237" spans="2:6">
      <c r="B237" s="16" t="str">
        <f>IF(Ventas!BR241="","",Ventas!BR241)</f>
        <v/>
      </c>
      <c r="C237" t="s">
        <v>926</v>
      </c>
      <c r="D237" s="24">
        <f t="shared" si="7"/>
        <v>235</v>
      </c>
      <c r="E237" s="16" t="str">
        <f t="shared" ca="1" si="6"/>
        <v/>
      </c>
      <c r="F237" t="s">
        <v>926</v>
      </c>
    </row>
    <row r="238" spans="2:6">
      <c r="B238" s="16" t="str">
        <f>IF(Ventas!BR242="","",Ventas!BR242)</f>
        <v/>
      </c>
      <c r="C238" t="s">
        <v>926</v>
      </c>
      <c r="D238" s="24">
        <f t="shared" si="7"/>
        <v>236</v>
      </c>
      <c r="E238" s="16" t="str">
        <f t="shared" ca="1" si="6"/>
        <v/>
      </c>
      <c r="F238" t="s">
        <v>926</v>
      </c>
    </row>
    <row r="239" spans="2:6">
      <c r="B239" s="16" t="str">
        <f>IF(Ventas!BR243="","",Ventas!BR243)</f>
        <v/>
      </c>
      <c r="C239" t="s">
        <v>926</v>
      </c>
      <c r="D239" s="24">
        <f t="shared" si="7"/>
        <v>237</v>
      </c>
      <c r="E239" s="16" t="str">
        <f t="shared" ca="1" si="6"/>
        <v/>
      </c>
      <c r="F239" t="s">
        <v>926</v>
      </c>
    </row>
    <row r="240" spans="2:6">
      <c r="B240" s="16" t="str">
        <f>IF(Ventas!BR244="","",Ventas!BR244)</f>
        <v/>
      </c>
      <c r="C240" t="s">
        <v>926</v>
      </c>
      <c r="D240" s="24">
        <f t="shared" si="7"/>
        <v>238</v>
      </c>
      <c r="E240" s="16" t="str">
        <f t="shared" ca="1" si="6"/>
        <v/>
      </c>
      <c r="F240" t="s">
        <v>926</v>
      </c>
    </row>
    <row r="241" spans="2:6">
      <c r="B241" s="16" t="str">
        <f>IF(Ventas!BR245="","",Ventas!BR245)</f>
        <v/>
      </c>
      <c r="C241" t="s">
        <v>926</v>
      </c>
      <c r="D241" s="24">
        <f t="shared" si="7"/>
        <v>239</v>
      </c>
      <c r="E241" s="16" t="str">
        <f t="shared" ca="1" si="6"/>
        <v/>
      </c>
      <c r="F241" t="s">
        <v>926</v>
      </c>
    </row>
    <row r="242" spans="2:6">
      <c r="B242" s="16" t="str">
        <f>IF(Ventas!BR246="","",Ventas!BR246)</f>
        <v/>
      </c>
      <c r="C242" t="s">
        <v>926</v>
      </c>
      <c r="D242" s="24">
        <f t="shared" si="7"/>
        <v>240</v>
      </c>
      <c r="E242" s="16" t="str">
        <f t="shared" ca="1" si="6"/>
        <v/>
      </c>
      <c r="F242" t="s">
        <v>926</v>
      </c>
    </row>
    <row r="243" spans="2:6">
      <c r="B243" s="16" t="str">
        <f>IF(Ventas!BR247="","",Ventas!BR247)</f>
        <v/>
      </c>
      <c r="C243" t="s">
        <v>926</v>
      </c>
      <c r="D243" s="24">
        <f t="shared" si="7"/>
        <v>241</v>
      </c>
      <c r="E243" s="16" t="str">
        <f t="shared" ca="1" si="6"/>
        <v/>
      </c>
      <c r="F243" t="s">
        <v>926</v>
      </c>
    </row>
    <row r="244" spans="2:6">
      <c r="B244" s="16" t="str">
        <f>IF(Ventas!BR248="","",Ventas!BR248)</f>
        <v/>
      </c>
      <c r="C244" t="s">
        <v>926</v>
      </c>
      <c r="D244" s="24">
        <f t="shared" si="7"/>
        <v>242</v>
      </c>
      <c r="E244" s="16" t="str">
        <f t="shared" ca="1" si="6"/>
        <v/>
      </c>
      <c r="F244" t="s">
        <v>926</v>
      </c>
    </row>
    <row r="245" spans="2:6">
      <c r="B245" s="16" t="str">
        <f>IF(Ventas!BR249="","",Ventas!BR249)</f>
        <v/>
      </c>
      <c r="C245" t="s">
        <v>926</v>
      </c>
      <c r="D245" s="24">
        <f t="shared" si="7"/>
        <v>243</v>
      </c>
      <c r="E245" s="16" t="str">
        <f t="shared" ca="1" si="6"/>
        <v/>
      </c>
      <c r="F245" t="s">
        <v>926</v>
      </c>
    </row>
    <row r="246" spans="2:6">
      <c r="B246" s="16" t="str">
        <f>IF(Ventas!BR250="","",Ventas!BR250)</f>
        <v/>
      </c>
      <c r="C246" t="s">
        <v>926</v>
      </c>
      <c r="D246" s="24">
        <f t="shared" si="7"/>
        <v>244</v>
      </c>
      <c r="E246" s="16" t="str">
        <f t="shared" ca="1" si="6"/>
        <v/>
      </c>
      <c r="F246" t="s">
        <v>926</v>
      </c>
    </row>
    <row r="247" spans="2:6">
      <c r="B247" s="16" t="str">
        <f>IF(Ventas!BR251="","",Ventas!BR251)</f>
        <v/>
      </c>
      <c r="C247" t="s">
        <v>926</v>
      </c>
      <c r="D247" s="24">
        <f t="shared" si="7"/>
        <v>245</v>
      </c>
      <c r="E247" s="16" t="str">
        <f t="shared" ca="1" si="6"/>
        <v/>
      </c>
      <c r="F247" t="s">
        <v>926</v>
      </c>
    </row>
    <row r="248" spans="2:6">
      <c r="B248" s="16" t="str">
        <f>IF(Ventas!BR252="","",Ventas!BR252)</f>
        <v/>
      </c>
      <c r="C248" t="s">
        <v>926</v>
      </c>
      <c r="D248" s="24">
        <f t="shared" si="7"/>
        <v>246</v>
      </c>
      <c r="E248" s="16" t="str">
        <f t="shared" ca="1" si="6"/>
        <v/>
      </c>
      <c r="F248" t="s">
        <v>926</v>
      </c>
    </row>
    <row r="249" spans="2:6">
      <c r="B249" s="16" t="str">
        <f>IF(Ventas!BR253="","",Ventas!BR253)</f>
        <v/>
      </c>
      <c r="C249" t="s">
        <v>926</v>
      </c>
      <c r="D249" s="24">
        <f t="shared" si="7"/>
        <v>247</v>
      </c>
      <c r="E249" s="16" t="str">
        <f t="shared" ca="1" si="6"/>
        <v/>
      </c>
      <c r="F249" t="s">
        <v>926</v>
      </c>
    </row>
    <row r="250" spans="2:6">
      <c r="B250" s="16" t="str">
        <f>IF(Ventas!BR254="","",Ventas!BR254)</f>
        <v/>
      </c>
      <c r="C250" t="s">
        <v>926</v>
      </c>
      <c r="D250" s="24">
        <f t="shared" si="7"/>
        <v>248</v>
      </c>
      <c r="E250" s="16" t="str">
        <f t="shared" ca="1" si="6"/>
        <v/>
      </c>
      <c r="F250" t="s">
        <v>926</v>
      </c>
    </row>
    <row r="251" spans="2:6">
      <c r="B251" s="16" t="str">
        <f>IF(Ventas!BR255="","",Ventas!BR255)</f>
        <v/>
      </c>
      <c r="C251" t="s">
        <v>926</v>
      </c>
      <c r="D251" s="24">
        <f t="shared" si="7"/>
        <v>249</v>
      </c>
      <c r="E251" s="16" t="str">
        <f t="shared" ca="1" si="6"/>
        <v/>
      </c>
      <c r="F251" t="s">
        <v>926</v>
      </c>
    </row>
    <row r="252" spans="2:6">
      <c r="B252" s="16" t="str">
        <f>IF(Ventas!BR256="","",Ventas!BR256)</f>
        <v/>
      </c>
      <c r="C252" t="s">
        <v>926</v>
      </c>
      <c r="D252" s="24">
        <f t="shared" si="7"/>
        <v>250</v>
      </c>
      <c r="E252" s="16" t="str">
        <f t="shared" ca="1" si="6"/>
        <v/>
      </c>
      <c r="F252" t="s">
        <v>926</v>
      </c>
    </row>
    <row r="253" spans="2:6">
      <c r="B253" s="16" t="str">
        <f>IF(Ventas!BR257="","",Ventas!BR257)</f>
        <v/>
      </c>
      <c r="C253" t="s">
        <v>926</v>
      </c>
      <c r="D253" s="24">
        <f t="shared" si="7"/>
        <v>251</v>
      </c>
      <c r="E253" s="16" t="str">
        <f t="shared" ca="1" si="6"/>
        <v/>
      </c>
      <c r="F253" t="s">
        <v>926</v>
      </c>
    </row>
    <row r="254" spans="2:6">
      <c r="B254" s="16" t="str">
        <f>IF(Ventas!BR258="","",Ventas!BR258)</f>
        <v/>
      </c>
      <c r="C254" t="s">
        <v>926</v>
      </c>
      <c r="D254" s="24">
        <f t="shared" si="7"/>
        <v>252</v>
      </c>
      <c r="E254" s="16" t="str">
        <f t="shared" ca="1" si="6"/>
        <v/>
      </c>
      <c r="F254" t="s">
        <v>926</v>
      </c>
    </row>
    <row r="255" spans="2:6">
      <c r="B255" s="16" t="str">
        <f>IF(Ventas!BR259="","",Ventas!BR259)</f>
        <v/>
      </c>
      <c r="C255" t="s">
        <v>926</v>
      </c>
      <c r="D255" s="24">
        <f t="shared" si="7"/>
        <v>253</v>
      </c>
      <c r="E255" s="16" t="str">
        <f t="shared" ca="1" si="6"/>
        <v/>
      </c>
      <c r="F255" t="s">
        <v>926</v>
      </c>
    </row>
    <row r="256" spans="2:6">
      <c r="B256" s="16" t="str">
        <f>IF(Ventas!BR260="","",Ventas!BR260)</f>
        <v/>
      </c>
      <c r="C256" t="s">
        <v>926</v>
      </c>
      <c r="D256" s="24">
        <f t="shared" si="7"/>
        <v>254</v>
      </c>
      <c r="E256" s="16" t="str">
        <f t="shared" ca="1" si="6"/>
        <v/>
      </c>
      <c r="F256" t="s">
        <v>926</v>
      </c>
    </row>
    <row r="257" spans="2:6">
      <c r="B257" s="16" t="str">
        <f>IF(Ventas!BR261="","",Ventas!BR261)</f>
        <v/>
      </c>
      <c r="C257" t="s">
        <v>926</v>
      </c>
      <c r="D257" s="24">
        <f t="shared" si="7"/>
        <v>255</v>
      </c>
      <c r="E257" s="16" t="str">
        <f t="shared" ca="1" si="6"/>
        <v/>
      </c>
      <c r="F257" t="s">
        <v>926</v>
      </c>
    </row>
    <row r="258" spans="2:6">
      <c r="B258" s="16" t="str">
        <f>IF(Ventas!BR262="","",Ventas!BR262)</f>
        <v/>
      </c>
      <c r="C258" t="s">
        <v>926</v>
      </c>
      <c r="D258" s="24">
        <f t="shared" si="7"/>
        <v>256</v>
      </c>
      <c r="E258" s="16" t="str">
        <f t="shared" ca="1" si="6"/>
        <v/>
      </c>
      <c r="F258" t="s">
        <v>926</v>
      </c>
    </row>
    <row r="259" spans="2:6">
      <c r="B259" s="16" t="str">
        <f>IF(Ventas!BR263="","",Ventas!BR263)</f>
        <v/>
      </c>
      <c r="C259" t="s">
        <v>926</v>
      </c>
      <c r="D259" s="24">
        <f t="shared" si="7"/>
        <v>257</v>
      </c>
      <c r="E259" s="16" t="str">
        <f t="shared" ref="E259:E322" ca="1" si="8">IFERROR(VLOOKUP(D259,Imp_IVA1,2,FALSE),"")&amp;IFERROR(VLOOKUP(D259,Imp_IVA2,2,FALSE),"")</f>
        <v/>
      </c>
      <c r="F259" t="s">
        <v>926</v>
      </c>
    </row>
    <row r="260" spans="2:6">
      <c r="B260" s="16" t="str">
        <f>IF(Ventas!BR264="","",Ventas!BR264)</f>
        <v/>
      </c>
      <c r="C260" t="s">
        <v>926</v>
      </c>
      <c r="D260" s="24">
        <f t="shared" si="7"/>
        <v>258</v>
      </c>
      <c r="E260" s="16" t="str">
        <f t="shared" ca="1" si="8"/>
        <v/>
      </c>
      <c r="F260" t="s">
        <v>926</v>
      </c>
    </row>
    <row r="261" spans="2:6">
      <c r="B261" s="16" t="str">
        <f>IF(Ventas!BR265="","",Ventas!BR265)</f>
        <v/>
      </c>
      <c r="C261" t="s">
        <v>926</v>
      </c>
      <c r="D261" s="24">
        <f t="shared" si="7"/>
        <v>259</v>
      </c>
      <c r="E261" s="16" t="str">
        <f t="shared" ca="1" si="8"/>
        <v/>
      </c>
      <c r="F261" t="s">
        <v>926</v>
      </c>
    </row>
    <row r="262" spans="2:6">
      <c r="B262" s="16" t="str">
        <f>IF(Ventas!BR266="","",Ventas!BR266)</f>
        <v/>
      </c>
      <c r="C262" t="s">
        <v>926</v>
      </c>
      <c r="D262" s="24">
        <f t="shared" ref="D262:D325" si="9">+D261+1</f>
        <v>260</v>
      </c>
      <c r="E262" s="16" t="str">
        <f t="shared" ca="1" si="8"/>
        <v/>
      </c>
      <c r="F262" t="s">
        <v>926</v>
      </c>
    </row>
    <row r="263" spans="2:6">
      <c r="B263" s="16" t="str">
        <f>IF(Ventas!BR267="","",Ventas!BR267)</f>
        <v/>
      </c>
      <c r="C263" t="s">
        <v>926</v>
      </c>
      <c r="D263" s="24">
        <f t="shared" si="9"/>
        <v>261</v>
      </c>
      <c r="E263" s="16" t="str">
        <f t="shared" ca="1" si="8"/>
        <v/>
      </c>
      <c r="F263" t="s">
        <v>926</v>
      </c>
    </row>
    <row r="264" spans="2:6">
      <c r="B264" s="16" t="str">
        <f>IF(Ventas!BR268="","",Ventas!BR268)</f>
        <v/>
      </c>
      <c r="C264" t="s">
        <v>926</v>
      </c>
      <c r="D264" s="24">
        <f t="shared" si="9"/>
        <v>262</v>
      </c>
      <c r="E264" s="16" t="str">
        <f t="shared" ca="1" si="8"/>
        <v/>
      </c>
      <c r="F264" t="s">
        <v>926</v>
      </c>
    </row>
    <row r="265" spans="2:6">
      <c r="B265" s="16" t="str">
        <f>IF(Ventas!BR269="","",Ventas!BR269)</f>
        <v/>
      </c>
      <c r="C265" t="s">
        <v>926</v>
      </c>
      <c r="D265" s="24">
        <f t="shared" si="9"/>
        <v>263</v>
      </c>
      <c r="E265" s="16" t="str">
        <f t="shared" ca="1" si="8"/>
        <v/>
      </c>
      <c r="F265" t="s">
        <v>926</v>
      </c>
    </row>
    <row r="266" spans="2:6">
      <c r="B266" s="16" t="str">
        <f>IF(Ventas!BR270="","",Ventas!BR270)</f>
        <v/>
      </c>
      <c r="C266" t="s">
        <v>926</v>
      </c>
      <c r="D266" s="24">
        <f t="shared" si="9"/>
        <v>264</v>
      </c>
      <c r="E266" s="16" t="str">
        <f t="shared" ca="1" si="8"/>
        <v/>
      </c>
      <c r="F266" t="s">
        <v>926</v>
      </c>
    </row>
    <row r="267" spans="2:6">
      <c r="B267" s="16" t="str">
        <f>IF(Ventas!BR271="","",Ventas!BR271)</f>
        <v/>
      </c>
      <c r="C267" t="s">
        <v>926</v>
      </c>
      <c r="D267" s="24">
        <f t="shared" si="9"/>
        <v>265</v>
      </c>
      <c r="E267" s="16" t="str">
        <f t="shared" ca="1" si="8"/>
        <v/>
      </c>
      <c r="F267" t="s">
        <v>926</v>
      </c>
    </row>
    <row r="268" spans="2:6">
      <c r="B268" s="16" t="str">
        <f>IF(Ventas!BR272="","",Ventas!BR272)</f>
        <v/>
      </c>
      <c r="C268" t="s">
        <v>926</v>
      </c>
      <c r="D268" s="24">
        <f t="shared" si="9"/>
        <v>266</v>
      </c>
      <c r="E268" s="16" t="str">
        <f t="shared" ca="1" si="8"/>
        <v/>
      </c>
      <c r="F268" t="s">
        <v>926</v>
      </c>
    </row>
    <row r="269" spans="2:6">
      <c r="B269" s="16" t="str">
        <f>IF(Ventas!BR273="","",Ventas!BR273)</f>
        <v/>
      </c>
      <c r="C269" t="s">
        <v>926</v>
      </c>
      <c r="D269" s="24">
        <f t="shared" si="9"/>
        <v>267</v>
      </c>
      <c r="E269" s="16" t="str">
        <f t="shared" ca="1" si="8"/>
        <v/>
      </c>
      <c r="F269" t="s">
        <v>926</v>
      </c>
    </row>
    <row r="270" spans="2:6">
      <c r="B270" s="16" t="str">
        <f>IF(Ventas!BR274="","",Ventas!BR274)</f>
        <v/>
      </c>
      <c r="C270" t="s">
        <v>926</v>
      </c>
      <c r="D270" s="24">
        <f t="shared" si="9"/>
        <v>268</v>
      </c>
      <c r="E270" s="16" t="str">
        <f t="shared" ca="1" si="8"/>
        <v/>
      </c>
      <c r="F270" t="s">
        <v>926</v>
      </c>
    </row>
    <row r="271" spans="2:6">
      <c r="B271" s="16" t="str">
        <f>IF(Ventas!BR275="","",Ventas!BR275)</f>
        <v/>
      </c>
      <c r="C271" t="s">
        <v>926</v>
      </c>
      <c r="D271" s="24">
        <f t="shared" si="9"/>
        <v>269</v>
      </c>
      <c r="E271" s="16" t="str">
        <f t="shared" ca="1" si="8"/>
        <v/>
      </c>
      <c r="F271" t="s">
        <v>926</v>
      </c>
    </row>
    <row r="272" spans="2:6">
      <c r="B272" s="16" t="str">
        <f>IF(Ventas!BR276="","",Ventas!BR276)</f>
        <v/>
      </c>
      <c r="C272" t="s">
        <v>926</v>
      </c>
      <c r="D272" s="24">
        <f t="shared" si="9"/>
        <v>270</v>
      </c>
      <c r="E272" s="16" t="str">
        <f t="shared" ca="1" si="8"/>
        <v/>
      </c>
      <c r="F272" t="s">
        <v>926</v>
      </c>
    </row>
    <row r="273" spans="2:6">
      <c r="B273" s="16" t="str">
        <f>IF(Ventas!BR277="","",Ventas!BR277)</f>
        <v/>
      </c>
      <c r="C273" t="s">
        <v>926</v>
      </c>
      <c r="D273" s="24">
        <f t="shared" si="9"/>
        <v>271</v>
      </c>
      <c r="E273" s="16" t="str">
        <f t="shared" ca="1" si="8"/>
        <v/>
      </c>
      <c r="F273" t="s">
        <v>926</v>
      </c>
    </row>
    <row r="274" spans="2:6">
      <c r="B274" s="16" t="str">
        <f>IF(Ventas!BR278="","",Ventas!BR278)</f>
        <v/>
      </c>
      <c r="C274" t="s">
        <v>926</v>
      </c>
      <c r="D274" s="24">
        <f t="shared" si="9"/>
        <v>272</v>
      </c>
      <c r="E274" s="16" t="str">
        <f t="shared" ca="1" si="8"/>
        <v/>
      </c>
      <c r="F274" t="s">
        <v>926</v>
      </c>
    </row>
    <row r="275" spans="2:6">
      <c r="B275" s="16" t="str">
        <f>IF(Ventas!BR279="","",Ventas!BR279)</f>
        <v/>
      </c>
      <c r="C275" t="s">
        <v>926</v>
      </c>
      <c r="D275" s="24">
        <f t="shared" si="9"/>
        <v>273</v>
      </c>
      <c r="E275" s="16" t="str">
        <f t="shared" ca="1" si="8"/>
        <v/>
      </c>
      <c r="F275" t="s">
        <v>926</v>
      </c>
    </row>
    <row r="276" spans="2:6">
      <c r="B276" s="16" t="str">
        <f>IF(Ventas!BR280="","",Ventas!BR280)</f>
        <v/>
      </c>
      <c r="C276" t="s">
        <v>926</v>
      </c>
      <c r="D276" s="24">
        <f t="shared" si="9"/>
        <v>274</v>
      </c>
      <c r="E276" s="16" t="str">
        <f t="shared" ca="1" si="8"/>
        <v/>
      </c>
      <c r="F276" t="s">
        <v>926</v>
      </c>
    </row>
    <row r="277" spans="2:6">
      <c r="B277" s="16" t="str">
        <f>IF(Ventas!BR281="","",Ventas!BR281)</f>
        <v/>
      </c>
      <c r="C277" t="s">
        <v>926</v>
      </c>
      <c r="D277" s="24">
        <f t="shared" si="9"/>
        <v>275</v>
      </c>
      <c r="E277" s="16" t="str">
        <f t="shared" ca="1" si="8"/>
        <v/>
      </c>
      <c r="F277" t="s">
        <v>926</v>
      </c>
    </row>
    <row r="278" spans="2:6">
      <c r="B278" s="16" t="str">
        <f>IF(Ventas!BR282="","",Ventas!BR282)</f>
        <v/>
      </c>
      <c r="C278" t="s">
        <v>926</v>
      </c>
      <c r="D278" s="24">
        <f t="shared" si="9"/>
        <v>276</v>
      </c>
      <c r="E278" s="16" t="str">
        <f t="shared" ca="1" si="8"/>
        <v/>
      </c>
      <c r="F278" t="s">
        <v>926</v>
      </c>
    </row>
    <row r="279" spans="2:6">
      <c r="B279" s="16" t="str">
        <f>IF(Ventas!BR283="","",Ventas!BR283)</f>
        <v/>
      </c>
      <c r="C279" t="s">
        <v>926</v>
      </c>
      <c r="D279" s="24">
        <f t="shared" si="9"/>
        <v>277</v>
      </c>
      <c r="E279" s="16" t="str">
        <f t="shared" ca="1" si="8"/>
        <v/>
      </c>
      <c r="F279" t="s">
        <v>926</v>
      </c>
    </row>
    <row r="280" spans="2:6">
      <c r="B280" s="16" t="str">
        <f>IF(Ventas!BR284="","",Ventas!BR284)</f>
        <v/>
      </c>
      <c r="C280" t="s">
        <v>926</v>
      </c>
      <c r="D280" s="24">
        <f t="shared" si="9"/>
        <v>278</v>
      </c>
      <c r="E280" s="16" t="str">
        <f t="shared" ca="1" si="8"/>
        <v/>
      </c>
      <c r="F280" t="s">
        <v>926</v>
      </c>
    </row>
    <row r="281" spans="2:6">
      <c r="B281" s="16" t="str">
        <f>IF(Ventas!BR285="","",Ventas!BR285)</f>
        <v/>
      </c>
      <c r="C281" t="s">
        <v>926</v>
      </c>
      <c r="D281" s="24">
        <f t="shared" si="9"/>
        <v>279</v>
      </c>
      <c r="E281" s="16" t="str">
        <f t="shared" ca="1" si="8"/>
        <v/>
      </c>
      <c r="F281" t="s">
        <v>926</v>
      </c>
    </row>
    <row r="282" spans="2:6">
      <c r="B282" s="16" t="str">
        <f>IF(Ventas!BR286="","",Ventas!BR286)</f>
        <v/>
      </c>
      <c r="C282" t="s">
        <v>926</v>
      </c>
      <c r="D282" s="24">
        <f t="shared" si="9"/>
        <v>280</v>
      </c>
      <c r="E282" s="16" t="str">
        <f t="shared" ca="1" si="8"/>
        <v/>
      </c>
      <c r="F282" t="s">
        <v>926</v>
      </c>
    </row>
    <row r="283" spans="2:6">
      <c r="B283" s="16" t="str">
        <f>IF(Ventas!BR287="","",Ventas!BR287)</f>
        <v/>
      </c>
      <c r="C283" t="s">
        <v>926</v>
      </c>
      <c r="D283" s="24">
        <f t="shared" si="9"/>
        <v>281</v>
      </c>
      <c r="E283" s="16" t="str">
        <f t="shared" ca="1" si="8"/>
        <v/>
      </c>
      <c r="F283" t="s">
        <v>926</v>
      </c>
    </row>
    <row r="284" spans="2:6">
      <c r="B284" s="16" t="str">
        <f>IF(Ventas!BR288="","",Ventas!BR288)</f>
        <v/>
      </c>
      <c r="C284" t="s">
        <v>926</v>
      </c>
      <c r="D284" s="24">
        <f t="shared" si="9"/>
        <v>282</v>
      </c>
      <c r="E284" s="16" t="str">
        <f t="shared" ca="1" si="8"/>
        <v/>
      </c>
      <c r="F284" t="s">
        <v>926</v>
      </c>
    </row>
    <row r="285" spans="2:6">
      <c r="B285" s="16" t="str">
        <f>IF(Ventas!BR289="","",Ventas!BR289)</f>
        <v/>
      </c>
      <c r="C285" t="s">
        <v>926</v>
      </c>
      <c r="D285" s="24">
        <f t="shared" si="9"/>
        <v>283</v>
      </c>
      <c r="E285" s="16" t="str">
        <f t="shared" ca="1" si="8"/>
        <v/>
      </c>
      <c r="F285" t="s">
        <v>926</v>
      </c>
    </row>
    <row r="286" spans="2:6">
      <c r="B286" s="16" t="str">
        <f>IF(Ventas!BR290="","",Ventas!BR290)</f>
        <v/>
      </c>
      <c r="C286" t="s">
        <v>926</v>
      </c>
      <c r="D286" s="24">
        <f t="shared" si="9"/>
        <v>284</v>
      </c>
      <c r="E286" s="16" t="str">
        <f t="shared" ca="1" si="8"/>
        <v/>
      </c>
      <c r="F286" t="s">
        <v>926</v>
      </c>
    </row>
    <row r="287" spans="2:6">
      <c r="B287" s="16" t="str">
        <f>IF(Ventas!BR291="","",Ventas!BR291)</f>
        <v/>
      </c>
      <c r="C287" t="s">
        <v>926</v>
      </c>
      <c r="D287" s="24">
        <f t="shared" si="9"/>
        <v>285</v>
      </c>
      <c r="E287" s="16" t="str">
        <f t="shared" ca="1" si="8"/>
        <v/>
      </c>
      <c r="F287" t="s">
        <v>926</v>
      </c>
    </row>
    <row r="288" spans="2:6">
      <c r="B288" s="16" t="str">
        <f>IF(Ventas!BR292="","",Ventas!BR292)</f>
        <v/>
      </c>
      <c r="C288" t="s">
        <v>926</v>
      </c>
      <c r="D288" s="24">
        <f t="shared" si="9"/>
        <v>286</v>
      </c>
      <c r="E288" s="16" t="str">
        <f t="shared" ca="1" si="8"/>
        <v/>
      </c>
      <c r="F288" t="s">
        <v>926</v>
      </c>
    </row>
    <row r="289" spans="2:6">
      <c r="B289" s="16" t="str">
        <f>IF(Ventas!BR293="","",Ventas!BR293)</f>
        <v/>
      </c>
      <c r="C289" t="s">
        <v>926</v>
      </c>
      <c r="D289" s="24">
        <f t="shared" si="9"/>
        <v>287</v>
      </c>
      <c r="E289" s="16" t="str">
        <f t="shared" ca="1" si="8"/>
        <v/>
      </c>
      <c r="F289" t="s">
        <v>926</v>
      </c>
    </row>
    <row r="290" spans="2:6">
      <c r="B290" s="16" t="str">
        <f>IF(Ventas!BR294="","",Ventas!BR294)</f>
        <v/>
      </c>
      <c r="C290" t="s">
        <v>926</v>
      </c>
      <c r="D290" s="24">
        <f t="shared" si="9"/>
        <v>288</v>
      </c>
      <c r="E290" s="16" t="str">
        <f t="shared" ca="1" si="8"/>
        <v/>
      </c>
      <c r="F290" t="s">
        <v>926</v>
      </c>
    </row>
    <row r="291" spans="2:6">
      <c r="B291" s="16" t="str">
        <f>IF(Ventas!BR295="","",Ventas!BR295)</f>
        <v/>
      </c>
      <c r="C291" t="s">
        <v>926</v>
      </c>
      <c r="D291" s="24">
        <f t="shared" si="9"/>
        <v>289</v>
      </c>
      <c r="E291" s="16" t="str">
        <f t="shared" ca="1" si="8"/>
        <v/>
      </c>
      <c r="F291" t="s">
        <v>926</v>
      </c>
    </row>
    <row r="292" spans="2:6">
      <c r="B292" s="16" t="str">
        <f>IF(Ventas!BR296="","",Ventas!BR296)</f>
        <v/>
      </c>
      <c r="C292" t="s">
        <v>926</v>
      </c>
      <c r="D292" s="24">
        <f t="shared" si="9"/>
        <v>290</v>
      </c>
      <c r="E292" s="16" t="str">
        <f t="shared" ca="1" si="8"/>
        <v/>
      </c>
      <c r="F292" t="s">
        <v>926</v>
      </c>
    </row>
    <row r="293" spans="2:6">
      <c r="B293" s="16" t="str">
        <f>IF(Ventas!BR297="","",Ventas!BR297)</f>
        <v/>
      </c>
      <c r="C293" t="s">
        <v>926</v>
      </c>
      <c r="D293" s="24">
        <f t="shared" si="9"/>
        <v>291</v>
      </c>
      <c r="E293" s="16" t="str">
        <f t="shared" ca="1" si="8"/>
        <v/>
      </c>
      <c r="F293" t="s">
        <v>926</v>
      </c>
    </row>
    <row r="294" spans="2:6">
      <c r="B294" s="16" t="str">
        <f>IF(Ventas!BR298="","",Ventas!BR298)</f>
        <v/>
      </c>
      <c r="C294" t="s">
        <v>926</v>
      </c>
      <c r="D294" s="24">
        <f t="shared" si="9"/>
        <v>292</v>
      </c>
      <c r="E294" s="16" t="str">
        <f t="shared" ca="1" si="8"/>
        <v/>
      </c>
      <c r="F294" t="s">
        <v>926</v>
      </c>
    </row>
    <row r="295" spans="2:6">
      <c r="B295" s="16" t="str">
        <f>IF(Ventas!BR299="","",Ventas!BR299)</f>
        <v/>
      </c>
      <c r="C295" t="s">
        <v>926</v>
      </c>
      <c r="D295" s="24">
        <f t="shared" si="9"/>
        <v>293</v>
      </c>
      <c r="E295" s="16" t="str">
        <f t="shared" ca="1" si="8"/>
        <v/>
      </c>
      <c r="F295" t="s">
        <v>926</v>
      </c>
    </row>
    <row r="296" spans="2:6">
      <c r="B296" s="16" t="str">
        <f>IF(Ventas!BR300="","",Ventas!BR300)</f>
        <v/>
      </c>
      <c r="C296" t="s">
        <v>926</v>
      </c>
      <c r="D296" s="24">
        <f t="shared" si="9"/>
        <v>294</v>
      </c>
      <c r="E296" s="16" t="str">
        <f t="shared" ca="1" si="8"/>
        <v/>
      </c>
      <c r="F296" t="s">
        <v>926</v>
      </c>
    </row>
    <row r="297" spans="2:6">
      <c r="B297" s="16" t="str">
        <f>IF(Ventas!BR301="","",Ventas!BR301)</f>
        <v/>
      </c>
      <c r="C297" t="s">
        <v>926</v>
      </c>
      <c r="D297" s="24">
        <f t="shared" si="9"/>
        <v>295</v>
      </c>
      <c r="E297" s="16" t="str">
        <f t="shared" ca="1" si="8"/>
        <v/>
      </c>
      <c r="F297" t="s">
        <v>926</v>
      </c>
    </row>
    <row r="298" spans="2:6">
      <c r="B298" s="16" t="str">
        <f>IF(Ventas!BR302="","",Ventas!BR302)</f>
        <v/>
      </c>
      <c r="C298" t="s">
        <v>926</v>
      </c>
      <c r="D298" s="24">
        <f t="shared" si="9"/>
        <v>296</v>
      </c>
      <c r="E298" s="16" t="str">
        <f t="shared" ca="1" si="8"/>
        <v/>
      </c>
      <c r="F298" t="s">
        <v>926</v>
      </c>
    </row>
    <row r="299" spans="2:6">
      <c r="B299" s="16" t="str">
        <f>IF(Ventas!BR303="","",Ventas!BR303)</f>
        <v/>
      </c>
      <c r="C299" t="s">
        <v>926</v>
      </c>
      <c r="D299" s="24">
        <f t="shared" si="9"/>
        <v>297</v>
      </c>
      <c r="E299" s="16" t="str">
        <f t="shared" ca="1" si="8"/>
        <v/>
      </c>
      <c r="F299" t="s">
        <v>926</v>
      </c>
    </row>
    <row r="300" spans="2:6">
      <c r="B300" s="16" t="str">
        <f>IF(Ventas!BR304="","",Ventas!BR304)</f>
        <v/>
      </c>
      <c r="C300" t="s">
        <v>926</v>
      </c>
      <c r="D300" s="24">
        <f t="shared" si="9"/>
        <v>298</v>
      </c>
      <c r="E300" s="16" t="str">
        <f t="shared" ca="1" si="8"/>
        <v/>
      </c>
      <c r="F300" t="s">
        <v>926</v>
      </c>
    </row>
    <row r="301" spans="2:6">
      <c r="B301" s="16" t="str">
        <f>IF(Ventas!BR305="","",Ventas!BR305)</f>
        <v/>
      </c>
      <c r="C301" t="s">
        <v>926</v>
      </c>
      <c r="D301" s="24">
        <f t="shared" si="9"/>
        <v>299</v>
      </c>
      <c r="E301" s="16" t="str">
        <f t="shared" ca="1" si="8"/>
        <v/>
      </c>
      <c r="F301" t="s">
        <v>926</v>
      </c>
    </row>
    <row r="302" spans="2:6">
      <c r="B302" s="16" t="str">
        <f>IF(Ventas!BR306="","",Ventas!BR306)</f>
        <v/>
      </c>
      <c r="C302" t="s">
        <v>926</v>
      </c>
      <c r="D302" s="24">
        <f t="shared" si="9"/>
        <v>300</v>
      </c>
      <c r="E302" s="16" t="str">
        <f t="shared" ca="1" si="8"/>
        <v/>
      </c>
      <c r="F302" t="s">
        <v>926</v>
      </c>
    </row>
    <row r="303" spans="2:6">
      <c r="B303" s="16" t="str">
        <f>IF(Ventas!BR307="","",Ventas!BR307)</f>
        <v/>
      </c>
      <c r="C303" t="s">
        <v>926</v>
      </c>
      <c r="D303" s="24">
        <f t="shared" si="9"/>
        <v>301</v>
      </c>
      <c r="E303" s="16" t="str">
        <f t="shared" ca="1" si="8"/>
        <v/>
      </c>
      <c r="F303" t="s">
        <v>926</v>
      </c>
    </row>
    <row r="304" spans="2:6">
      <c r="B304" s="16" t="str">
        <f>IF(Ventas!BR308="","",Ventas!BR308)</f>
        <v/>
      </c>
      <c r="C304" t="s">
        <v>926</v>
      </c>
      <c r="D304" s="24">
        <f t="shared" si="9"/>
        <v>302</v>
      </c>
      <c r="E304" s="16" t="str">
        <f t="shared" ca="1" si="8"/>
        <v/>
      </c>
      <c r="F304" t="s">
        <v>926</v>
      </c>
    </row>
    <row r="305" spans="2:6">
      <c r="B305" s="16" t="str">
        <f>IF(Ventas!BR309="","",Ventas!BR309)</f>
        <v/>
      </c>
      <c r="C305" t="s">
        <v>926</v>
      </c>
      <c r="D305" s="24">
        <f t="shared" si="9"/>
        <v>303</v>
      </c>
      <c r="E305" s="16" t="str">
        <f t="shared" ca="1" si="8"/>
        <v/>
      </c>
      <c r="F305" t="s">
        <v>926</v>
      </c>
    </row>
    <row r="306" spans="2:6">
      <c r="B306" s="16" t="str">
        <f>IF(Ventas!BR310="","",Ventas!BR310)</f>
        <v/>
      </c>
      <c r="C306" t="s">
        <v>926</v>
      </c>
      <c r="D306" s="24">
        <f t="shared" si="9"/>
        <v>304</v>
      </c>
      <c r="E306" s="16" t="str">
        <f t="shared" ca="1" si="8"/>
        <v/>
      </c>
      <c r="F306" t="s">
        <v>926</v>
      </c>
    </row>
    <row r="307" spans="2:6">
      <c r="B307" s="16" t="str">
        <f>IF(Ventas!BR311="","",Ventas!BR311)</f>
        <v/>
      </c>
      <c r="C307" t="s">
        <v>926</v>
      </c>
      <c r="D307" s="24">
        <f t="shared" si="9"/>
        <v>305</v>
      </c>
      <c r="E307" s="16" t="str">
        <f t="shared" ca="1" si="8"/>
        <v/>
      </c>
      <c r="F307" t="s">
        <v>926</v>
      </c>
    </row>
    <row r="308" spans="2:6">
      <c r="B308" s="16" t="str">
        <f>IF(Ventas!BR312="","",Ventas!BR312)</f>
        <v/>
      </c>
      <c r="C308" t="s">
        <v>926</v>
      </c>
      <c r="D308" s="24">
        <f t="shared" si="9"/>
        <v>306</v>
      </c>
      <c r="E308" s="16" t="str">
        <f t="shared" ca="1" si="8"/>
        <v/>
      </c>
      <c r="F308" t="s">
        <v>926</v>
      </c>
    </row>
    <row r="309" spans="2:6">
      <c r="B309" s="16" t="str">
        <f>IF(Ventas!BR313="","",Ventas!BR313)</f>
        <v/>
      </c>
      <c r="C309" t="s">
        <v>926</v>
      </c>
      <c r="D309" s="24">
        <f t="shared" si="9"/>
        <v>307</v>
      </c>
      <c r="E309" s="16" t="str">
        <f t="shared" ca="1" si="8"/>
        <v/>
      </c>
      <c r="F309" t="s">
        <v>926</v>
      </c>
    </row>
    <row r="310" spans="2:6">
      <c r="B310" s="16" t="str">
        <f>IF(Ventas!BR314="","",Ventas!BR314)</f>
        <v/>
      </c>
      <c r="C310" t="s">
        <v>926</v>
      </c>
      <c r="D310" s="24">
        <f t="shared" si="9"/>
        <v>308</v>
      </c>
      <c r="E310" s="16" t="str">
        <f t="shared" ca="1" si="8"/>
        <v/>
      </c>
      <c r="F310" t="s">
        <v>926</v>
      </c>
    </row>
    <row r="311" spans="2:6">
      <c r="B311" s="16" t="str">
        <f>IF(Ventas!BR315="","",Ventas!BR315)</f>
        <v/>
      </c>
      <c r="C311" t="s">
        <v>926</v>
      </c>
      <c r="D311" s="24">
        <f t="shared" si="9"/>
        <v>309</v>
      </c>
      <c r="E311" s="16" t="str">
        <f t="shared" ca="1" si="8"/>
        <v/>
      </c>
      <c r="F311" t="s">
        <v>926</v>
      </c>
    </row>
    <row r="312" spans="2:6">
      <c r="B312" s="16" t="str">
        <f>IF(Ventas!BR316="","",Ventas!BR316)</f>
        <v/>
      </c>
      <c r="C312" t="s">
        <v>926</v>
      </c>
      <c r="D312" s="24">
        <f t="shared" si="9"/>
        <v>310</v>
      </c>
      <c r="E312" s="16" t="str">
        <f t="shared" ca="1" si="8"/>
        <v/>
      </c>
      <c r="F312" t="s">
        <v>926</v>
      </c>
    </row>
    <row r="313" spans="2:6">
      <c r="B313" s="16" t="str">
        <f>IF(Ventas!BR317="","",Ventas!BR317)</f>
        <v/>
      </c>
      <c r="C313" t="s">
        <v>926</v>
      </c>
      <c r="D313" s="24">
        <f t="shared" si="9"/>
        <v>311</v>
      </c>
      <c r="E313" s="16" t="str">
        <f t="shared" ca="1" si="8"/>
        <v/>
      </c>
      <c r="F313" t="s">
        <v>926</v>
      </c>
    </row>
    <row r="314" spans="2:6">
      <c r="B314" s="16" t="str">
        <f>IF(Ventas!BR318="","",Ventas!BR318)</f>
        <v/>
      </c>
      <c r="C314" t="s">
        <v>926</v>
      </c>
      <c r="D314" s="24">
        <f t="shared" si="9"/>
        <v>312</v>
      </c>
      <c r="E314" s="16" t="str">
        <f t="shared" ca="1" si="8"/>
        <v/>
      </c>
      <c r="F314" t="s">
        <v>926</v>
      </c>
    </row>
    <row r="315" spans="2:6">
      <c r="B315" s="16" t="str">
        <f>IF(Ventas!BR319="","",Ventas!BR319)</f>
        <v/>
      </c>
      <c r="C315" t="s">
        <v>926</v>
      </c>
      <c r="D315" s="24">
        <f t="shared" si="9"/>
        <v>313</v>
      </c>
      <c r="E315" s="16" t="str">
        <f t="shared" ca="1" si="8"/>
        <v/>
      </c>
      <c r="F315" t="s">
        <v>926</v>
      </c>
    </row>
    <row r="316" spans="2:6">
      <c r="B316" s="16" t="str">
        <f>IF(Ventas!BR320="","",Ventas!BR320)</f>
        <v/>
      </c>
      <c r="C316" t="s">
        <v>926</v>
      </c>
      <c r="D316" s="24">
        <f t="shared" si="9"/>
        <v>314</v>
      </c>
      <c r="E316" s="16" t="str">
        <f t="shared" ca="1" si="8"/>
        <v/>
      </c>
      <c r="F316" t="s">
        <v>926</v>
      </c>
    </row>
    <row r="317" spans="2:6">
      <c r="B317" s="16" t="str">
        <f>IF(Ventas!BR321="","",Ventas!BR321)</f>
        <v/>
      </c>
      <c r="C317" t="s">
        <v>926</v>
      </c>
      <c r="D317" s="24">
        <f t="shared" si="9"/>
        <v>315</v>
      </c>
      <c r="E317" s="16" t="str">
        <f t="shared" ca="1" si="8"/>
        <v/>
      </c>
      <c r="F317" t="s">
        <v>926</v>
      </c>
    </row>
    <row r="318" spans="2:6">
      <c r="B318" s="16" t="str">
        <f>IF(Ventas!BR322="","",Ventas!BR322)</f>
        <v/>
      </c>
      <c r="C318" t="s">
        <v>926</v>
      </c>
      <c r="D318" s="24">
        <f t="shared" si="9"/>
        <v>316</v>
      </c>
      <c r="E318" s="16" t="str">
        <f t="shared" ca="1" si="8"/>
        <v/>
      </c>
      <c r="F318" t="s">
        <v>926</v>
      </c>
    </row>
    <row r="319" spans="2:6">
      <c r="B319" s="16" t="str">
        <f>IF(Ventas!BR323="","",Ventas!BR323)</f>
        <v/>
      </c>
      <c r="C319" t="s">
        <v>926</v>
      </c>
      <c r="D319" s="24">
        <f t="shared" si="9"/>
        <v>317</v>
      </c>
      <c r="E319" s="16" t="str">
        <f t="shared" ca="1" si="8"/>
        <v/>
      </c>
      <c r="F319" t="s">
        <v>926</v>
      </c>
    </row>
    <row r="320" spans="2:6">
      <c r="B320" s="16" t="str">
        <f>IF(Ventas!BR324="","",Ventas!BR324)</f>
        <v/>
      </c>
      <c r="C320" t="s">
        <v>926</v>
      </c>
      <c r="D320" s="24">
        <f t="shared" si="9"/>
        <v>318</v>
      </c>
      <c r="E320" s="16" t="str">
        <f t="shared" ca="1" si="8"/>
        <v/>
      </c>
      <c r="F320" t="s">
        <v>926</v>
      </c>
    </row>
    <row r="321" spans="2:6">
      <c r="B321" s="16" t="str">
        <f>IF(Ventas!BR325="","",Ventas!BR325)</f>
        <v/>
      </c>
      <c r="C321" t="s">
        <v>926</v>
      </c>
      <c r="D321" s="24">
        <f t="shared" si="9"/>
        <v>319</v>
      </c>
      <c r="E321" s="16" t="str">
        <f t="shared" ca="1" si="8"/>
        <v/>
      </c>
      <c r="F321" t="s">
        <v>926</v>
      </c>
    </row>
    <row r="322" spans="2:6">
      <c r="B322" s="16" t="str">
        <f>IF(Ventas!BR326="","",Ventas!BR326)</f>
        <v/>
      </c>
      <c r="C322" t="s">
        <v>926</v>
      </c>
      <c r="D322" s="24">
        <f t="shared" si="9"/>
        <v>320</v>
      </c>
      <c r="E322" s="16" t="str">
        <f t="shared" ca="1" si="8"/>
        <v/>
      </c>
      <c r="F322" t="s">
        <v>926</v>
      </c>
    </row>
    <row r="323" spans="2:6">
      <c r="B323" s="16" t="str">
        <f>IF(Ventas!BR327="","",Ventas!BR327)</f>
        <v/>
      </c>
      <c r="C323" t="s">
        <v>926</v>
      </c>
      <c r="D323" s="24">
        <f t="shared" si="9"/>
        <v>321</v>
      </c>
      <c r="E323" s="16" t="str">
        <f t="shared" ref="E323:E386" ca="1" si="10">IFERROR(VLOOKUP(D323,Imp_IVA1,2,FALSE),"")&amp;IFERROR(VLOOKUP(D323,Imp_IVA2,2,FALSE),"")</f>
        <v/>
      </c>
      <c r="F323" t="s">
        <v>926</v>
      </c>
    </row>
    <row r="324" spans="2:6">
      <c r="B324" s="16" t="str">
        <f>IF(Ventas!BR328="","",Ventas!BR328)</f>
        <v/>
      </c>
      <c r="C324" t="s">
        <v>926</v>
      </c>
      <c r="D324" s="24">
        <f t="shared" si="9"/>
        <v>322</v>
      </c>
      <c r="E324" s="16" t="str">
        <f t="shared" ca="1" si="10"/>
        <v/>
      </c>
      <c r="F324" t="s">
        <v>926</v>
      </c>
    </row>
    <row r="325" spans="2:6">
      <c r="B325" s="16" t="str">
        <f>IF(Ventas!BR329="","",Ventas!BR329)</f>
        <v/>
      </c>
      <c r="C325" t="s">
        <v>926</v>
      </c>
      <c r="D325" s="24">
        <f t="shared" si="9"/>
        <v>323</v>
      </c>
      <c r="E325" s="16" t="str">
        <f t="shared" ca="1" si="10"/>
        <v/>
      </c>
      <c r="F325" t="s">
        <v>926</v>
      </c>
    </row>
    <row r="326" spans="2:6">
      <c r="B326" s="16" t="str">
        <f>IF(Ventas!BR330="","",Ventas!BR330)</f>
        <v/>
      </c>
      <c r="C326" t="s">
        <v>926</v>
      </c>
      <c r="D326" s="24">
        <f t="shared" ref="D326:D389" si="11">+D325+1</f>
        <v>324</v>
      </c>
      <c r="E326" s="16" t="str">
        <f t="shared" ca="1" si="10"/>
        <v/>
      </c>
      <c r="F326" t="s">
        <v>926</v>
      </c>
    </row>
    <row r="327" spans="2:6">
      <c r="B327" s="16" t="str">
        <f>IF(Ventas!BR331="","",Ventas!BR331)</f>
        <v/>
      </c>
      <c r="C327" t="s">
        <v>926</v>
      </c>
      <c r="D327" s="24">
        <f t="shared" si="11"/>
        <v>325</v>
      </c>
      <c r="E327" s="16" t="str">
        <f t="shared" ca="1" si="10"/>
        <v/>
      </c>
      <c r="F327" t="s">
        <v>926</v>
      </c>
    </row>
    <row r="328" spans="2:6">
      <c r="B328" s="16" t="str">
        <f>IF(Ventas!BR332="","",Ventas!BR332)</f>
        <v/>
      </c>
      <c r="C328" t="s">
        <v>926</v>
      </c>
      <c r="D328" s="24">
        <f t="shared" si="11"/>
        <v>326</v>
      </c>
      <c r="E328" s="16" t="str">
        <f t="shared" ca="1" si="10"/>
        <v/>
      </c>
      <c r="F328" t="s">
        <v>926</v>
      </c>
    </row>
    <row r="329" spans="2:6">
      <c r="B329" s="16" t="str">
        <f>IF(Ventas!BR333="","",Ventas!BR333)</f>
        <v/>
      </c>
      <c r="C329" t="s">
        <v>926</v>
      </c>
      <c r="D329" s="24">
        <f t="shared" si="11"/>
        <v>327</v>
      </c>
      <c r="E329" s="16" t="str">
        <f t="shared" ca="1" si="10"/>
        <v/>
      </c>
      <c r="F329" t="s">
        <v>926</v>
      </c>
    </row>
    <row r="330" spans="2:6">
      <c r="B330" s="16" t="str">
        <f>IF(Ventas!BR334="","",Ventas!BR334)</f>
        <v/>
      </c>
      <c r="C330" t="s">
        <v>926</v>
      </c>
      <c r="D330" s="24">
        <f t="shared" si="11"/>
        <v>328</v>
      </c>
      <c r="E330" s="16" t="str">
        <f t="shared" ca="1" si="10"/>
        <v/>
      </c>
      <c r="F330" t="s">
        <v>926</v>
      </c>
    </row>
    <row r="331" spans="2:6">
      <c r="B331" s="16" t="str">
        <f>IF(Ventas!BR335="","",Ventas!BR335)</f>
        <v/>
      </c>
      <c r="C331" t="s">
        <v>926</v>
      </c>
      <c r="D331" s="24">
        <f t="shared" si="11"/>
        <v>329</v>
      </c>
      <c r="E331" s="16" t="str">
        <f t="shared" ca="1" si="10"/>
        <v/>
      </c>
      <c r="F331" t="s">
        <v>926</v>
      </c>
    </row>
    <row r="332" spans="2:6">
      <c r="B332" s="16" t="str">
        <f>IF(Ventas!BR336="","",Ventas!BR336)</f>
        <v/>
      </c>
      <c r="C332" t="s">
        <v>926</v>
      </c>
      <c r="D332" s="24">
        <f t="shared" si="11"/>
        <v>330</v>
      </c>
      <c r="E332" s="16" t="str">
        <f t="shared" ca="1" si="10"/>
        <v/>
      </c>
      <c r="F332" t="s">
        <v>926</v>
      </c>
    </row>
    <row r="333" spans="2:6">
      <c r="B333" s="16" t="str">
        <f>IF(Ventas!BR337="","",Ventas!BR337)</f>
        <v/>
      </c>
      <c r="C333" t="s">
        <v>926</v>
      </c>
      <c r="D333" s="24">
        <f t="shared" si="11"/>
        <v>331</v>
      </c>
      <c r="E333" s="16" t="str">
        <f t="shared" ca="1" si="10"/>
        <v/>
      </c>
      <c r="F333" t="s">
        <v>926</v>
      </c>
    </row>
    <row r="334" spans="2:6">
      <c r="B334" s="16" t="str">
        <f>IF(Ventas!BR338="","",Ventas!BR338)</f>
        <v/>
      </c>
      <c r="C334" t="s">
        <v>926</v>
      </c>
      <c r="D334" s="24">
        <f t="shared" si="11"/>
        <v>332</v>
      </c>
      <c r="E334" s="16" t="str">
        <f t="shared" ca="1" si="10"/>
        <v/>
      </c>
      <c r="F334" t="s">
        <v>926</v>
      </c>
    </row>
    <row r="335" spans="2:6">
      <c r="B335" s="16" t="str">
        <f>IF(Ventas!BR339="","",Ventas!BR339)</f>
        <v/>
      </c>
      <c r="C335" t="s">
        <v>926</v>
      </c>
      <c r="D335" s="24">
        <f t="shared" si="11"/>
        <v>333</v>
      </c>
      <c r="E335" s="16" t="str">
        <f t="shared" ca="1" si="10"/>
        <v/>
      </c>
      <c r="F335" t="s">
        <v>926</v>
      </c>
    </row>
    <row r="336" spans="2:6">
      <c r="B336" s="16" t="str">
        <f>IF(Ventas!BR340="","",Ventas!BR340)</f>
        <v/>
      </c>
      <c r="C336" t="s">
        <v>926</v>
      </c>
      <c r="D336" s="24">
        <f t="shared" si="11"/>
        <v>334</v>
      </c>
      <c r="E336" s="16" t="str">
        <f t="shared" ca="1" si="10"/>
        <v/>
      </c>
      <c r="F336" t="s">
        <v>926</v>
      </c>
    </row>
    <row r="337" spans="2:6">
      <c r="B337" s="16" t="str">
        <f>IF(Ventas!BR341="","",Ventas!BR341)</f>
        <v/>
      </c>
      <c r="C337" t="s">
        <v>926</v>
      </c>
      <c r="D337" s="24">
        <f t="shared" si="11"/>
        <v>335</v>
      </c>
      <c r="E337" s="16" t="str">
        <f t="shared" ca="1" si="10"/>
        <v/>
      </c>
      <c r="F337" t="s">
        <v>926</v>
      </c>
    </row>
    <row r="338" spans="2:6">
      <c r="B338" s="16" t="str">
        <f>IF(Ventas!BR342="","",Ventas!BR342)</f>
        <v/>
      </c>
      <c r="C338" t="s">
        <v>926</v>
      </c>
      <c r="D338" s="24">
        <f t="shared" si="11"/>
        <v>336</v>
      </c>
      <c r="E338" s="16" t="str">
        <f t="shared" ca="1" si="10"/>
        <v/>
      </c>
      <c r="F338" t="s">
        <v>926</v>
      </c>
    </row>
    <row r="339" spans="2:6">
      <c r="B339" s="16" t="str">
        <f>IF(Ventas!BR343="","",Ventas!BR343)</f>
        <v/>
      </c>
      <c r="C339" t="s">
        <v>926</v>
      </c>
      <c r="D339" s="24">
        <f t="shared" si="11"/>
        <v>337</v>
      </c>
      <c r="E339" s="16" t="str">
        <f t="shared" ca="1" si="10"/>
        <v/>
      </c>
      <c r="F339" t="s">
        <v>926</v>
      </c>
    </row>
    <row r="340" spans="2:6">
      <c r="B340" s="16" t="str">
        <f>IF(Ventas!BR344="","",Ventas!BR344)</f>
        <v/>
      </c>
      <c r="C340" t="s">
        <v>926</v>
      </c>
      <c r="D340" s="24">
        <f t="shared" si="11"/>
        <v>338</v>
      </c>
      <c r="E340" s="16" t="str">
        <f t="shared" ca="1" si="10"/>
        <v/>
      </c>
      <c r="F340" t="s">
        <v>926</v>
      </c>
    </row>
    <row r="341" spans="2:6">
      <c r="B341" s="16" t="str">
        <f>IF(Ventas!BR345="","",Ventas!BR345)</f>
        <v/>
      </c>
      <c r="C341" t="s">
        <v>926</v>
      </c>
      <c r="D341" s="24">
        <f t="shared" si="11"/>
        <v>339</v>
      </c>
      <c r="E341" s="16" t="str">
        <f t="shared" ca="1" si="10"/>
        <v/>
      </c>
      <c r="F341" t="s">
        <v>926</v>
      </c>
    </row>
    <row r="342" spans="2:6">
      <c r="B342" s="16" t="str">
        <f>IF(Ventas!BR346="","",Ventas!BR346)</f>
        <v/>
      </c>
      <c r="C342" t="s">
        <v>926</v>
      </c>
      <c r="D342" s="24">
        <f t="shared" si="11"/>
        <v>340</v>
      </c>
      <c r="E342" s="16" t="str">
        <f t="shared" ca="1" si="10"/>
        <v/>
      </c>
      <c r="F342" t="s">
        <v>926</v>
      </c>
    </row>
    <row r="343" spans="2:6">
      <c r="B343" s="16" t="str">
        <f>IF(Ventas!BR347="","",Ventas!BR347)</f>
        <v/>
      </c>
      <c r="C343" t="s">
        <v>926</v>
      </c>
      <c r="D343" s="24">
        <f t="shared" si="11"/>
        <v>341</v>
      </c>
      <c r="E343" s="16" t="str">
        <f t="shared" ca="1" si="10"/>
        <v/>
      </c>
      <c r="F343" t="s">
        <v>926</v>
      </c>
    </row>
    <row r="344" spans="2:6">
      <c r="B344" s="16" t="str">
        <f>IF(Ventas!BR348="","",Ventas!BR348)</f>
        <v/>
      </c>
      <c r="C344" t="s">
        <v>926</v>
      </c>
      <c r="D344" s="24">
        <f t="shared" si="11"/>
        <v>342</v>
      </c>
      <c r="E344" s="16" t="str">
        <f t="shared" ca="1" si="10"/>
        <v/>
      </c>
      <c r="F344" t="s">
        <v>926</v>
      </c>
    </row>
    <row r="345" spans="2:6">
      <c r="B345" s="16" t="str">
        <f>IF(Ventas!BR349="","",Ventas!BR349)</f>
        <v/>
      </c>
      <c r="C345" t="s">
        <v>926</v>
      </c>
      <c r="D345" s="24">
        <f t="shared" si="11"/>
        <v>343</v>
      </c>
      <c r="E345" s="16" t="str">
        <f t="shared" ca="1" si="10"/>
        <v/>
      </c>
      <c r="F345" t="s">
        <v>926</v>
      </c>
    </row>
    <row r="346" spans="2:6">
      <c r="B346" s="16" t="str">
        <f>IF(Ventas!BR350="","",Ventas!BR350)</f>
        <v/>
      </c>
      <c r="C346" t="s">
        <v>926</v>
      </c>
      <c r="D346" s="24">
        <f t="shared" si="11"/>
        <v>344</v>
      </c>
      <c r="E346" s="16" t="str">
        <f t="shared" ca="1" si="10"/>
        <v/>
      </c>
      <c r="F346" t="s">
        <v>926</v>
      </c>
    </row>
    <row r="347" spans="2:6">
      <c r="B347" s="16" t="str">
        <f>IF(Ventas!BR351="","",Ventas!BR351)</f>
        <v/>
      </c>
      <c r="C347" t="s">
        <v>926</v>
      </c>
      <c r="D347" s="24">
        <f t="shared" si="11"/>
        <v>345</v>
      </c>
      <c r="E347" s="16" t="str">
        <f t="shared" ca="1" si="10"/>
        <v/>
      </c>
      <c r="F347" t="s">
        <v>926</v>
      </c>
    </row>
    <row r="348" spans="2:6">
      <c r="B348" s="16" t="str">
        <f>IF(Ventas!BR352="","",Ventas!BR352)</f>
        <v/>
      </c>
      <c r="C348" t="s">
        <v>926</v>
      </c>
      <c r="D348" s="24">
        <f t="shared" si="11"/>
        <v>346</v>
      </c>
      <c r="E348" s="16" t="str">
        <f t="shared" ca="1" si="10"/>
        <v/>
      </c>
      <c r="F348" t="s">
        <v>926</v>
      </c>
    </row>
    <row r="349" spans="2:6">
      <c r="B349" s="16" t="str">
        <f>IF(Ventas!BR353="","",Ventas!BR353)</f>
        <v/>
      </c>
      <c r="C349" t="s">
        <v>926</v>
      </c>
      <c r="D349" s="24">
        <f t="shared" si="11"/>
        <v>347</v>
      </c>
      <c r="E349" s="16" t="str">
        <f t="shared" ca="1" si="10"/>
        <v/>
      </c>
      <c r="F349" t="s">
        <v>926</v>
      </c>
    </row>
    <row r="350" spans="2:6">
      <c r="B350" s="16" t="str">
        <f>IF(Ventas!BR354="","",Ventas!BR354)</f>
        <v/>
      </c>
      <c r="C350" t="s">
        <v>926</v>
      </c>
      <c r="D350" s="24">
        <f t="shared" si="11"/>
        <v>348</v>
      </c>
      <c r="E350" s="16" t="str">
        <f t="shared" ca="1" si="10"/>
        <v/>
      </c>
      <c r="F350" t="s">
        <v>926</v>
      </c>
    </row>
    <row r="351" spans="2:6">
      <c r="B351" s="16" t="str">
        <f>IF(Ventas!BR355="","",Ventas!BR355)</f>
        <v/>
      </c>
      <c r="C351" t="s">
        <v>926</v>
      </c>
      <c r="D351" s="24">
        <f t="shared" si="11"/>
        <v>349</v>
      </c>
      <c r="E351" s="16" t="str">
        <f t="shared" ca="1" si="10"/>
        <v/>
      </c>
      <c r="F351" t="s">
        <v>926</v>
      </c>
    </row>
    <row r="352" spans="2:6">
      <c r="B352" s="16" t="str">
        <f>IF(Ventas!BR356="","",Ventas!BR356)</f>
        <v/>
      </c>
      <c r="C352" t="s">
        <v>926</v>
      </c>
      <c r="D352" s="24">
        <f t="shared" si="11"/>
        <v>350</v>
      </c>
      <c r="E352" s="16" t="str">
        <f t="shared" ca="1" si="10"/>
        <v/>
      </c>
      <c r="F352" t="s">
        <v>926</v>
      </c>
    </row>
    <row r="353" spans="2:6">
      <c r="B353" s="16" t="str">
        <f>IF(Ventas!BR357="","",Ventas!BR357)</f>
        <v/>
      </c>
      <c r="C353" t="s">
        <v>926</v>
      </c>
      <c r="D353" s="24">
        <f t="shared" si="11"/>
        <v>351</v>
      </c>
      <c r="E353" s="16" t="str">
        <f t="shared" ca="1" si="10"/>
        <v/>
      </c>
      <c r="F353" t="s">
        <v>926</v>
      </c>
    </row>
    <row r="354" spans="2:6">
      <c r="B354" s="16" t="str">
        <f>IF(Ventas!BR358="","",Ventas!BR358)</f>
        <v/>
      </c>
      <c r="C354" t="s">
        <v>926</v>
      </c>
      <c r="D354" s="24">
        <f t="shared" si="11"/>
        <v>352</v>
      </c>
      <c r="E354" s="16" t="str">
        <f t="shared" ca="1" si="10"/>
        <v/>
      </c>
      <c r="F354" t="s">
        <v>926</v>
      </c>
    </row>
    <row r="355" spans="2:6">
      <c r="B355" s="16" t="str">
        <f>IF(Ventas!BR359="","",Ventas!BR359)</f>
        <v/>
      </c>
      <c r="C355" t="s">
        <v>926</v>
      </c>
      <c r="D355" s="24">
        <f t="shared" si="11"/>
        <v>353</v>
      </c>
      <c r="E355" s="16" t="str">
        <f t="shared" ca="1" si="10"/>
        <v/>
      </c>
      <c r="F355" t="s">
        <v>926</v>
      </c>
    </row>
    <row r="356" spans="2:6">
      <c r="B356" s="16" t="str">
        <f>IF(Ventas!BR360="","",Ventas!BR360)</f>
        <v/>
      </c>
      <c r="C356" t="s">
        <v>926</v>
      </c>
      <c r="D356" s="24">
        <f t="shared" si="11"/>
        <v>354</v>
      </c>
      <c r="E356" s="16" t="str">
        <f t="shared" ca="1" si="10"/>
        <v/>
      </c>
      <c r="F356" t="s">
        <v>926</v>
      </c>
    </row>
    <row r="357" spans="2:6">
      <c r="B357" s="16" t="str">
        <f>IF(Ventas!BR361="","",Ventas!BR361)</f>
        <v/>
      </c>
      <c r="C357" t="s">
        <v>926</v>
      </c>
      <c r="D357" s="24">
        <f t="shared" si="11"/>
        <v>355</v>
      </c>
      <c r="E357" s="16" t="str">
        <f t="shared" ca="1" si="10"/>
        <v/>
      </c>
      <c r="F357" t="s">
        <v>926</v>
      </c>
    </row>
    <row r="358" spans="2:6">
      <c r="B358" s="16" t="str">
        <f>IF(Ventas!BR362="","",Ventas!BR362)</f>
        <v/>
      </c>
      <c r="C358" t="s">
        <v>926</v>
      </c>
      <c r="D358" s="24">
        <f t="shared" si="11"/>
        <v>356</v>
      </c>
      <c r="E358" s="16" t="str">
        <f t="shared" ca="1" si="10"/>
        <v/>
      </c>
      <c r="F358" t="s">
        <v>926</v>
      </c>
    </row>
    <row r="359" spans="2:6">
      <c r="B359" s="16" t="str">
        <f>IF(Ventas!BR363="","",Ventas!BR363)</f>
        <v/>
      </c>
      <c r="C359" t="s">
        <v>926</v>
      </c>
      <c r="D359" s="24">
        <f t="shared" si="11"/>
        <v>357</v>
      </c>
      <c r="E359" s="16" t="str">
        <f t="shared" ca="1" si="10"/>
        <v/>
      </c>
      <c r="F359" t="s">
        <v>926</v>
      </c>
    </row>
    <row r="360" spans="2:6">
      <c r="B360" s="16" t="str">
        <f>IF(Ventas!BR364="","",Ventas!BR364)</f>
        <v/>
      </c>
      <c r="C360" t="s">
        <v>926</v>
      </c>
      <c r="D360" s="24">
        <f t="shared" si="11"/>
        <v>358</v>
      </c>
      <c r="E360" s="16" t="str">
        <f t="shared" ca="1" si="10"/>
        <v/>
      </c>
      <c r="F360" t="s">
        <v>926</v>
      </c>
    </row>
    <row r="361" spans="2:6">
      <c r="B361" s="16" t="str">
        <f>IF(Ventas!BR365="","",Ventas!BR365)</f>
        <v/>
      </c>
      <c r="C361" t="s">
        <v>926</v>
      </c>
      <c r="D361" s="24">
        <f t="shared" si="11"/>
        <v>359</v>
      </c>
      <c r="E361" s="16" t="str">
        <f t="shared" ca="1" si="10"/>
        <v/>
      </c>
      <c r="F361" t="s">
        <v>926</v>
      </c>
    </row>
    <row r="362" spans="2:6">
      <c r="B362" s="16" t="str">
        <f>IF(Ventas!BR366="","",Ventas!BR366)</f>
        <v/>
      </c>
      <c r="C362" t="s">
        <v>926</v>
      </c>
      <c r="D362" s="24">
        <f t="shared" si="11"/>
        <v>360</v>
      </c>
      <c r="E362" s="16" t="str">
        <f t="shared" ca="1" si="10"/>
        <v/>
      </c>
      <c r="F362" t="s">
        <v>926</v>
      </c>
    </row>
    <row r="363" spans="2:6">
      <c r="B363" s="16" t="str">
        <f>IF(Ventas!BR367="","",Ventas!BR367)</f>
        <v/>
      </c>
      <c r="C363" t="s">
        <v>926</v>
      </c>
      <c r="D363" s="24">
        <f t="shared" si="11"/>
        <v>361</v>
      </c>
      <c r="E363" s="16" t="str">
        <f t="shared" ca="1" si="10"/>
        <v/>
      </c>
      <c r="F363" t="s">
        <v>926</v>
      </c>
    </row>
    <row r="364" spans="2:6">
      <c r="B364" s="16" t="str">
        <f>IF(Ventas!BR368="","",Ventas!BR368)</f>
        <v/>
      </c>
      <c r="C364" t="s">
        <v>926</v>
      </c>
      <c r="D364" s="24">
        <f t="shared" si="11"/>
        <v>362</v>
      </c>
      <c r="E364" s="16" t="str">
        <f t="shared" ca="1" si="10"/>
        <v/>
      </c>
      <c r="F364" t="s">
        <v>926</v>
      </c>
    </row>
    <row r="365" spans="2:6">
      <c r="B365" s="16" t="str">
        <f>IF(Ventas!BR369="","",Ventas!BR369)</f>
        <v/>
      </c>
      <c r="C365" t="s">
        <v>926</v>
      </c>
      <c r="D365" s="24">
        <f t="shared" si="11"/>
        <v>363</v>
      </c>
      <c r="E365" s="16" t="str">
        <f t="shared" ca="1" si="10"/>
        <v/>
      </c>
      <c r="F365" t="s">
        <v>926</v>
      </c>
    </row>
    <row r="366" spans="2:6">
      <c r="B366" s="16" t="str">
        <f>IF(Ventas!BR370="","",Ventas!BR370)</f>
        <v/>
      </c>
      <c r="C366" t="s">
        <v>926</v>
      </c>
      <c r="D366" s="24">
        <f t="shared" si="11"/>
        <v>364</v>
      </c>
      <c r="E366" s="16" t="str">
        <f t="shared" ca="1" si="10"/>
        <v/>
      </c>
      <c r="F366" t="s">
        <v>926</v>
      </c>
    </row>
    <row r="367" spans="2:6">
      <c r="B367" s="16" t="str">
        <f>IF(Ventas!BR371="","",Ventas!BR371)</f>
        <v/>
      </c>
      <c r="C367" t="s">
        <v>926</v>
      </c>
      <c r="D367" s="24">
        <f t="shared" si="11"/>
        <v>365</v>
      </c>
      <c r="E367" s="16" t="str">
        <f t="shared" ca="1" si="10"/>
        <v/>
      </c>
      <c r="F367" t="s">
        <v>926</v>
      </c>
    </row>
    <row r="368" spans="2:6">
      <c r="B368" s="16" t="str">
        <f>IF(Ventas!BR372="","",Ventas!BR372)</f>
        <v/>
      </c>
      <c r="C368" t="s">
        <v>926</v>
      </c>
      <c r="D368" s="24">
        <f t="shared" si="11"/>
        <v>366</v>
      </c>
      <c r="E368" s="16" t="str">
        <f t="shared" ca="1" si="10"/>
        <v/>
      </c>
      <c r="F368" t="s">
        <v>926</v>
      </c>
    </row>
    <row r="369" spans="2:6">
      <c r="B369" s="16" t="str">
        <f>IF(Ventas!BR373="","",Ventas!BR373)</f>
        <v/>
      </c>
      <c r="C369" t="s">
        <v>926</v>
      </c>
      <c r="D369" s="24">
        <f t="shared" si="11"/>
        <v>367</v>
      </c>
      <c r="E369" s="16" t="str">
        <f t="shared" ca="1" si="10"/>
        <v/>
      </c>
      <c r="F369" t="s">
        <v>926</v>
      </c>
    </row>
    <row r="370" spans="2:6">
      <c r="B370" s="16" t="str">
        <f>IF(Ventas!BR374="","",Ventas!BR374)</f>
        <v/>
      </c>
      <c r="C370" t="s">
        <v>926</v>
      </c>
      <c r="D370" s="24">
        <f t="shared" si="11"/>
        <v>368</v>
      </c>
      <c r="E370" s="16" t="str">
        <f t="shared" ca="1" si="10"/>
        <v/>
      </c>
      <c r="F370" t="s">
        <v>926</v>
      </c>
    </row>
    <row r="371" spans="2:6">
      <c r="B371" s="16" t="str">
        <f>IF(Ventas!BR375="","",Ventas!BR375)</f>
        <v/>
      </c>
      <c r="C371" t="s">
        <v>926</v>
      </c>
      <c r="D371" s="24">
        <f t="shared" si="11"/>
        <v>369</v>
      </c>
      <c r="E371" s="16" t="str">
        <f t="shared" ca="1" si="10"/>
        <v/>
      </c>
      <c r="F371" t="s">
        <v>926</v>
      </c>
    </row>
    <row r="372" spans="2:6">
      <c r="B372" s="16" t="str">
        <f>IF(Ventas!BR376="","",Ventas!BR376)</f>
        <v/>
      </c>
      <c r="C372" t="s">
        <v>926</v>
      </c>
      <c r="D372" s="24">
        <f t="shared" si="11"/>
        <v>370</v>
      </c>
      <c r="E372" s="16" t="str">
        <f t="shared" ca="1" si="10"/>
        <v/>
      </c>
      <c r="F372" t="s">
        <v>926</v>
      </c>
    </row>
    <row r="373" spans="2:6">
      <c r="B373" s="16" t="str">
        <f>IF(Ventas!BR377="","",Ventas!BR377)</f>
        <v/>
      </c>
      <c r="C373" t="s">
        <v>926</v>
      </c>
      <c r="D373" s="24">
        <f t="shared" si="11"/>
        <v>371</v>
      </c>
      <c r="E373" s="16" t="str">
        <f t="shared" ca="1" si="10"/>
        <v/>
      </c>
      <c r="F373" t="s">
        <v>926</v>
      </c>
    </row>
    <row r="374" spans="2:6">
      <c r="B374" s="16" t="str">
        <f>IF(Ventas!BR378="","",Ventas!BR378)</f>
        <v/>
      </c>
      <c r="C374" t="s">
        <v>926</v>
      </c>
      <c r="D374" s="24">
        <f t="shared" si="11"/>
        <v>372</v>
      </c>
      <c r="E374" s="16" t="str">
        <f t="shared" ca="1" si="10"/>
        <v/>
      </c>
      <c r="F374" t="s">
        <v>926</v>
      </c>
    </row>
    <row r="375" spans="2:6">
      <c r="B375" s="16" t="str">
        <f>IF(Ventas!BR379="","",Ventas!BR379)</f>
        <v/>
      </c>
      <c r="C375" t="s">
        <v>926</v>
      </c>
      <c r="D375" s="24">
        <f t="shared" si="11"/>
        <v>373</v>
      </c>
      <c r="E375" s="16" t="str">
        <f t="shared" ca="1" si="10"/>
        <v/>
      </c>
      <c r="F375" t="s">
        <v>926</v>
      </c>
    </row>
    <row r="376" spans="2:6">
      <c r="B376" s="16" t="str">
        <f>IF(Ventas!BR380="","",Ventas!BR380)</f>
        <v/>
      </c>
      <c r="C376" t="s">
        <v>926</v>
      </c>
      <c r="D376" s="24">
        <f t="shared" si="11"/>
        <v>374</v>
      </c>
      <c r="E376" s="16" t="str">
        <f t="shared" ca="1" si="10"/>
        <v/>
      </c>
      <c r="F376" t="s">
        <v>926</v>
      </c>
    </row>
    <row r="377" spans="2:6">
      <c r="B377" s="16" t="str">
        <f>IF(Ventas!BR381="","",Ventas!BR381)</f>
        <v/>
      </c>
      <c r="C377" t="s">
        <v>926</v>
      </c>
      <c r="D377" s="24">
        <f t="shared" si="11"/>
        <v>375</v>
      </c>
      <c r="E377" s="16" t="str">
        <f t="shared" ca="1" si="10"/>
        <v/>
      </c>
      <c r="F377" t="s">
        <v>926</v>
      </c>
    </row>
    <row r="378" spans="2:6">
      <c r="B378" s="16" t="str">
        <f>IF(Ventas!BR382="","",Ventas!BR382)</f>
        <v/>
      </c>
      <c r="C378" t="s">
        <v>926</v>
      </c>
      <c r="D378" s="24">
        <f t="shared" si="11"/>
        <v>376</v>
      </c>
      <c r="E378" s="16" t="str">
        <f t="shared" ca="1" si="10"/>
        <v/>
      </c>
      <c r="F378" t="s">
        <v>926</v>
      </c>
    </row>
    <row r="379" spans="2:6">
      <c r="B379" s="16" t="str">
        <f>IF(Ventas!BR383="","",Ventas!BR383)</f>
        <v/>
      </c>
      <c r="C379" t="s">
        <v>926</v>
      </c>
      <c r="D379" s="24">
        <f t="shared" si="11"/>
        <v>377</v>
      </c>
      <c r="E379" s="16" t="str">
        <f t="shared" ca="1" si="10"/>
        <v/>
      </c>
      <c r="F379" t="s">
        <v>926</v>
      </c>
    </row>
    <row r="380" spans="2:6">
      <c r="B380" s="16" t="str">
        <f>IF(Ventas!BR384="","",Ventas!BR384)</f>
        <v/>
      </c>
      <c r="C380" t="s">
        <v>926</v>
      </c>
      <c r="D380" s="24">
        <f t="shared" si="11"/>
        <v>378</v>
      </c>
      <c r="E380" s="16" t="str">
        <f t="shared" ca="1" si="10"/>
        <v/>
      </c>
      <c r="F380" t="s">
        <v>926</v>
      </c>
    </row>
    <row r="381" spans="2:6">
      <c r="B381" s="16" t="str">
        <f>IF(Ventas!BR385="","",Ventas!BR385)</f>
        <v/>
      </c>
      <c r="C381" t="s">
        <v>926</v>
      </c>
      <c r="D381" s="24">
        <f t="shared" si="11"/>
        <v>379</v>
      </c>
      <c r="E381" s="16" t="str">
        <f t="shared" ca="1" si="10"/>
        <v/>
      </c>
      <c r="F381" t="s">
        <v>926</v>
      </c>
    </row>
    <row r="382" spans="2:6">
      <c r="B382" s="16" t="str">
        <f>IF(Ventas!BR386="","",Ventas!BR386)</f>
        <v/>
      </c>
      <c r="C382" t="s">
        <v>926</v>
      </c>
      <c r="D382" s="24">
        <f t="shared" si="11"/>
        <v>380</v>
      </c>
      <c r="E382" s="16" t="str">
        <f t="shared" ca="1" si="10"/>
        <v/>
      </c>
      <c r="F382" t="s">
        <v>926</v>
      </c>
    </row>
    <row r="383" spans="2:6">
      <c r="B383" s="16" t="str">
        <f>IF(Ventas!BR387="","",Ventas!BR387)</f>
        <v/>
      </c>
      <c r="C383" t="s">
        <v>926</v>
      </c>
      <c r="D383" s="24">
        <f t="shared" si="11"/>
        <v>381</v>
      </c>
      <c r="E383" s="16" t="str">
        <f t="shared" ca="1" si="10"/>
        <v/>
      </c>
      <c r="F383" t="s">
        <v>926</v>
      </c>
    </row>
    <row r="384" spans="2:6">
      <c r="B384" s="16" t="str">
        <f>IF(Ventas!BR388="","",Ventas!BR388)</f>
        <v/>
      </c>
      <c r="C384" t="s">
        <v>926</v>
      </c>
      <c r="D384" s="24">
        <f t="shared" si="11"/>
        <v>382</v>
      </c>
      <c r="E384" s="16" t="str">
        <f t="shared" ca="1" si="10"/>
        <v/>
      </c>
      <c r="F384" t="s">
        <v>926</v>
      </c>
    </row>
    <row r="385" spans="2:6">
      <c r="B385" s="16" t="str">
        <f>IF(Ventas!BR389="","",Ventas!BR389)</f>
        <v/>
      </c>
      <c r="C385" t="s">
        <v>926</v>
      </c>
      <c r="D385" s="24">
        <f t="shared" si="11"/>
        <v>383</v>
      </c>
      <c r="E385" s="16" t="str">
        <f t="shared" ca="1" si="10"/>
        <v/>
      </c>
      <c r="F385" t="s">
        <v>926</v>
      </c>
    </row>
    <row r="386" spans="2:6">
      <c r="B386" s="16" t="str">
        <f>IF(Ventas!BR390="","",Ventas!BR390)</f>
        <v/>
      </c>
      <c r="C386" t="s">
        <v>926</v>
      </c>
      <c r="D386" s="24">
        <f t="shared" si="11"/>
        <v>384</v>
      </c>
      <c r="E386" s="16" t="str">
        <f t="shared" ca="1" si="10"/>
        <v/>
      </c>
      <c r="F386" t="s">
        <v>926</v>
      </c>
    </row>
    <row r="387" spans="2:6">
      <c r="B387" s="16" t="str">
        <f>IF(Ventas!BR391="","",Ventas!BR391)</f>
        <v/>
      </c>
      <c r="C387" t="s">
        <v>926</v>
      </c>
      <c r="D387" s="24">
        <f t="shared" si="11"/>
        <v>385</v>
      </c>
      <c r="E387" s="16" t="str">
        <f t="shared" ref="E387:E450" ca="1" si="12">IFERROR(VLOOKUP(D387,Imp_IVA1,2,FALSE),"")&amp;IFERROR(VLOOKUP(D387,Imp_IVA2,2,FALSE),"")</f>
        <v/>
      </c>
      <c r="F387" t="s">
        <v>926</v>
      </c>
    </row>
    <row r="388" spans="2:6">
      <c r="B388" s="16" t="str">
        <f>IF(Ventas!BR392="","",Ventas!BR392)</f>
        <v/>
      </c>
      <c r="C388" t="s">
        <v>926</v>
      </c>
      <c r="D388" s="24">
        <f t="shared" si="11"/>
        <v>386</v>
      </c>
      <c r="E388" s="16" t="str">
        <f t="shared" ca="1" si="12"/>
        <v/>
      </c>
      <c r="F388" t="s">
        <v>926</v>
      </c>
    </row>
    <row r="389" spans="2:6">
      <c r="B389" s="16" t="str">
        <f>IF(Ventas!BR393="","",Ventas!BR393)</f>
        <v/>
      </c>
      <c r="C389" t="s">
        <v>926</v>
      </c>
      <c r="D389" s="24">
        <f t="shared" si="11"/>
        <v>387</v>
      </c>
      <c r="E389" s="16" t="str">
        <f t="shared" ca="1" si="12"/>
        <v/>
      </c>
      <c r="F389" t="s">
        <v>926</v>
      </c>
    </row>
    <row r="390" spans="2:6">
      <c r="B390" s="16" t="str">
        <f>IF(Ventas!BR394="","",Ventas!BR394)</f>
        <v/>
      </c>
      <c r="C390" t="s">
        <v>926</v>
      </c>
      <c r="D390" s="24">
        <f t="shared" ref="D390:D453" si="13">+D389+1</f>
        <v>388</v>
      </c>
      <c r="E390" s="16" t="str">
        <f t="shared" ca="1" si="12"/>
        <v/>
      </c>
      <c r="F390" t="s">
        <v>926</v>
      </c>
    </row>
    <row r="391" spans="2:6">
      <c r="B391" s="16" t="str">
        <f>IF(Ventas!BR395="","",Ventas!BR395)</f>
        <v/>
      </c>
      <c r="C391" t="s">
        <v>926</v>
      </c>
      <c r="D391" s="24">
        <f t="shared" si="13"/>
        <v>389</v>
      </c>
      <c r="E391" s="16" t="str">
        <f t="shared" ca="1" si="12"/>
        <v/>
      </c>
      <c r="F391" t="s">
        <v>926</v>
      </c>
    </row>
    <row r="392" spans="2:6">
      <c r="B392" s="16" t="str">
        <f>IF(Ventas!BR396="","",Ventas!BR396)</f>
        <v/>
      </c>
      <c r="C392" t="s">
        <v>926</v>
      </c>
      <c r="D392" s="24">
        <f t="shared" si="13"/>
        <v>390</v>
      </c>
      <c r="E392" s="16" t="str">
        <f t="shared" ca="1" si="12"/>
        <v/>
      </c>
      <c r="F392" t="s">
        <v>926</v>
      </c>
    </row>
    <row r="393" spans="2:6">
      <c r="B393" s="16" t="str">
        <f>IF(Ventas!BR397="","",Ventas!BR397)</f>
        <v/>
      </c>
      <c r="C393" t="s">
        <v>926</v>
      </c>
      <c r="D393" s="24">
        <f t="shared" si="13"/>
        <v>391</v>
      </c>
      <c r="E393" s="16" t="str">
        <f t="shared" ca="1" si="12"/>
        <v/>
      </c>
      <c r="F393" t="s">
        <v>926</v>
      </c>
    </row>
    <row r="394" spans="2:6">
      <c r="B394" s="16" t="str">
        <f>IF(Ventas!BR398="","",Ventas!BR398)</f>
        <v/>
      </c>
      <c r="C394" t="s">
        <v>926</v>
      </c>
      <c r="D394" s="24">
        <f t="shared" si="13"/>
        <v>392</v>
      </c>
      <c r="E394" s="16" t="str">
        <f t="shared" ca="1" si="12"/>
        <v/>
      </c>
      <c r="F394" t="s">
        <v>926</v>
      </c>
    </row>
    <row r="395" spans="2:6">
      <c r="B395" s="16" t="str">
        <f>IF(Ventas!BR399="","",Ventas!BR399)</f>
        <v/>
      </c>
      <c r="C395" t="s">
        <v>926</v>
      </c>
      <c r="D395" s="24">
        <f t="shared" si="13"/>
        <v>393</v>
      </c>
      <c r="E395" s="16" t="str">
        <f t="shared" ca="1" si="12"/>
        <v/>
      </c>
      <c r="F395" t="s">
        <v>926</v>
      </c>
    </row>
    <row r="396" spans="2:6">
      <c r="B396" s="16" t="str">
        <f>IF(Ventas!BR400="","",Ventas!BR400)</f>
        <v/>
      </c>
      <c r="C396" t="s">
        <v>926</v>
      </c>
      <c r="D396" s="24">
        <f t="shared" si="13"/>
        <v>394</v>
      </c>
      <c r="E396" s="16" t="str">
        <f t="shared" ca="1" si="12"/>
        <v/>
      </c>
      <c r="F396" t="s">
        <v>926</v>
      </c>
    </row>
    <row r="397" spans="2:6">
      <c r="B397" s="16" t="str">
        <f>IF(Ventas!BR401="","",Ventas!BR401)</f>
        <v/>
      </c>
      <c r="C397" t="s">
        <v>926</v>
      </c>
      <c r="D397" s="24">
        <f t="shared" si="13"/>
        <v>395</v>
      </c>
      <c r="E397" s="16" t="str">
        <f t="shared" ca="1" si="12"/>
        <v/>
      </c>
      <c r="F397" t="s">
        <v>926</v>
      </c>
    </row>
    <row r="398" spans="2:6">
      <c r="B398" s="16" t="str">
        <f>IF(Ventas!BR402="","",Ventas!BR402)</f>
        <v/>
      </c>
      <c r="C398" t="s">
        <v>926</v>
      </c>
      <c r="D398" s="24">
        <f t="shared" si="13"/>
        <v>396</v>
      </c>
      <c r="E398" s="16" t="str">
        <f t="shared" ca="1" si="12"/>
        <v/>
      </c>
      <c r="F398" t="s">
        <v>926</v>
      </c>
    </row>
    <row r="399" spans="2:6">
      <c r="B399" s="16" t="str">
        <f>IF(Ventas!BR403="","",Ventas!BR403)</f>
        <v/>
      </c>
      <c r="C399" t="s">
        <v>926</v>
      </c>
      <c r="D399" s="24">
        <f t="shared" si="13"/>
        <v>397</v>
      </c>
      <c r="E399" s="16" t="str">
        <f t="shared" ca="1" si="12"/>
        <v/>
      </c>
      <c r="F399" t="s">
        <v>926</v>
      </c>
    </row>
    <row r="400" spans="2:6">
      <c r="B400" s="16" t="str">
        <f>IF(Ventas!BR404="","",Ventas!BR404)</f>
        <v/>
      </c>
      <c r="C400" t="s">
        <v>926</v>
      </c>
      <c r="D400" s="24">
        <f t="shared" si="13"/>
        <v>398</v>
      </c>
      <c r="E400" s="16" t="str">
        <f t="shared" ca="1" si="12"/>
        <v/>
      </c>
      <c r="F400" t="s">
        <v>926</v>
      </c>
    </row>
    <row r="401" spans="2:6">
      <c r="B401" s="16" t="str">
        <f>IF(Ventas!BR405="","",Ventas!BR405)</f>
        <v/>
      </c>
      <c r="C401" t="s">
        <v>926</v>
      </c>
      <c r="D401" s="24">
        <f t="shared" si="13"/>
        <v>399</v>
      </c>
      <c r="E401" s="16" t="str">
        <f t="shared" ca="1" si="12"/>
        <v/>
      </c>
      <c r="F401" t="s">
        <v>926</v>
      </c>
    </row>
    <row r="402" spans="2:6">
      <c r="B402" s="16" t="str">
        <f>IF(Ventas!BR406="","",Ventas!BR406)</f>
        <v/>
      </c>
      <c r="C402" t="s">
        <v>926</v>
      </c>
      <c r="D402" s="24">
        <f t="shared" si="13"/>
        <v>400</v>
      </c>
      <c r="E402" s="16" t="str">
        <f t="shared" ca="1" si="12"/>
        <v/>
      </c>
      <c r="F402" t="s">
        <v>926</v>
      </c>
    </row>
    <row r="403" spans="2:6">
      <c r="B403" s="16" t="str">
        <f>IF(Ventas!BR407="","",Ventas!BR407)</f>
        <v/>
      </c>
      <c r="C403" t="s">
        <v>926</v>
      </c>
      <c r="D403" s="24">
        <f t="shared" si="13"/>
        <v>401</v>
      </c>
      <c r="E403" s="16" t="str">
        <f t="shared" ca="1" si="12"/>
        <v/>
      </c>
      <c r="F403" t="s">
        <v>926</v>
      </c>
    </row>
    <row r="404" spans="2:6">
      <c r="B404" s="16" t="str">
        <f>IF(Ventas!BR408="","",Ventas!BR408)</f>
        <v/>
      </c>
      <c r="C404" t="s">
        <v>926</v>
      </c>
      <c r="D404" s="24">
        <f t="shared" si="13"/>
        <v>402</v>
      </c>
      <c r="E404" s="16" t="str">
        <f t="shared" ca="1" si="12"/>
        <v/>
      </c>
      <c r="F404" t="s">
        <v>926</v>
      </c>
    </row>
    <row r="405" spans="2:6">
      <c r="B405" s="16" t="str">
        <f>IF(Ventas!BR409="","",Ventas!BR409)</f>
        <v/>
      </c>
      <c r="C405" t="s">
        <v>926</v>
      </c>
      <c r="D405" s="24">
        <f t="shared" si="13"/>
        <v>403</v>
      </c>
      <c r="E405" s="16" t="str">
        <f t="shared" ca="1" si="12"/>
        <v/>
      </c>
      <c r="F405" t="s">
        <v>926</v>
      </c>
    </row>
    <row r="406" spans="2:6">
      <c r="B406" s="16" t="str">
        <f>IF(Ventas!BR410="","",Ventas!BR410)</f>
        <v/>
      </c>
      <c r="C406" t="s">
        <v>926</v>
      </c>
      <c r="D406" s="24">
        <f t="shared" si="13"/>
        <v>404</v>
      </c>
      <c r="E406" s="16" t="str">
        <f t="shared" ca="1" si="12"/>
        <v/>
      </c>
      <c r="F406" t="s">
        <v>926</v>
      </c>
    </row>
    <row r="407" spans="2:6">
      <c r="B407" s="16" t="str">
        <f>IF(Ventas!BR411="","",Ventas!BR411)</f>
        <v/>
      </c>
      <c r="C407" t="s">
        <v>926</v>
      </c>
      <c r="D407" s="24">
        <f t="shared" si="13"/>
        <v>405</v>
      </c>
      <c r="E407" s="16" t="str">
        <f t="shared" ca="1" si="12"/>
        <v/>
      </c>
      <c r="F407" t="s">
        <v>926</v>
      </c>
    </row>
    <row r="408" spans="2:6">
      <c r="B408" s="16" t="str">
        <f>IF(Ventas!BR412="","",Ventas!BR412)</f>
        <v/>
      </c>
      <c r="C408" t="s">
        <v>926</v>
      </c>
      <c r="D408" s="24">
        <f t="shared" si="13"/>
        <v>406</v>
      </c>
      <c r="E408" s="16" t="str">
        <f t="shared" ca="1" si="12"/>
        <v/>
      </c>
      <c r="F408" t="s">
        <v>926</v>
      </c>
    </row>
    <row r="409" spans="2:6">
      <c r="B409" s="16" t="str">
        <f>IF(Ventas!BR413="","",Ventas!BR413)</f>
        <v/>
      </c>
      <c r="C409" t="s">
        <v>926</v>
      </c>
      <c r="D409" s="24">
        <f t="shared" si="13"/>
        <v>407</v>
      </c>
      <c r="E409" s="16" t="str">
        <f t="shared" ca="1" si="12"/>
        <v/>
      </c>
      <c r="F409" t="s">
        <v>926</v>
      </c>
    </row>
    <row r="410" spans="2:6">
      <c r="B410" s="16" t="str">
        <f>IF(Ventas!BR414="","",Ventas!BR414)</f>
        <v/>
      </c>
      <c r="C410" t="s">
        <v>926</v>
      </c>
      <c r="D410" s="24">
        <f t="shared" si="13"/>
        <v>408</v>
      </c>
      <c r="E410" s="16" t="str">
        <f t="shared" ca="1" si="12"/>
        <v/>
      </c>
      <c r="F410" t="s">
        <v>926</v>
      </c>
    </row>
    <row r="411" spans="2:6">
      <c r="B411" s="16" t="str">
        <f>IF(Ventas!BR415="","",Ventas!BR415)</f>
        <v/>
      </c>
      <c r="C411" t="s">
        <v>926</v>
      </c>
      <c r="D411" s="24">
        <f t="shared" si="13"/>
        <v>409</v>
      </c>
      <c r="E411" s="16" t="str">
        <f t="shared" ca="1" si="12"/>
        <v/>
      </c>
      <c r="F411" t="s">
        <v>926</v>
      </c>
    </row>
    <row r="412" spans="2:6">
      <c r="B412" s="16" t="str">
        <f>IF(Ventas!BR416="","",Ventas!BR416)</f>
        <v/>
      </c>
      <c r="C412" t="s">
        <v>926</v>
      </c>
      <c r="D412" s="24">
        <f t="shared" si="13"/>
        <v>410</v>
      </c>
      <c r="E412" s="16" t="str">
        <f t="shared" ca="1" si="12"/>
        <v/>
      </c>
      <c r="F412" t="s">
        <v>926</v>
      </c>
    </row>
    <row r="413" spans="2:6">
      <c r="B413" s="16" t="str">
        <f>IF(Ventas!BR417="","",Ventas!BR417)</f>
        <v/>
      </c>
      <c r="C413" t="s">
        <v>926</v>
      </c>
      <c r="D413" s="24">
        <f t="shared" si="13"/>
        <v>411</v>
      </c>
      <c r="E413" s="16" t="str">
        <f t="shared" ca="1" si="12"/>
        <v/>
      </c>
      <c r="F413" t="s">
        <v>926</v>
      </c>
    </row>
    <row r="414" spans="2:6">
      <c r="B414" s="16" t="str">
        <f>IF(Ventas!BR418="","",Ventas!BR418)</f>
        <v/>
      </c>
      <c r="C414" t="s">
        <v>926</v>
      </c>
      <c r="D414" s="24">
        <f t="shared" si="13"/>
        <v>412</v>
      </c>
      <c r="E414" s="16" t="str">
        <f t="shared" ca="1" si="12"/>
        <v/>
      </c>
      <c r="F414" t="s">
        <v>926</v>
      </c>
    </row>
    <row r="415" spans="2:6">
      <c r="B415" s="16" t="str">
        <f>IF(Ventas!BR419="","",Ventas!BR419)</f>
        <v/>
      </c>
      <c r="C415" t="s">
        <v>926</v>
      </c>
      <c r="D415" s="24">
        <f t="shared" si="13"/>
        <v>413</v>
      </c>
      <c r="E415" s="16" t="str">
        <f t="shared" ca="1" si="12"/>
        <v/>
      </c>
      <c r="F415" t="s">
        <v>926</v>
      </c>
    </row>
    <row r="416" spans="2:6">
      <c r="B416" s="16" t="str">
        <f>IF(Ventas!BR420="","",Ventas!BR420)</f>
        <v/>
      </c>
      <c r="C416" t="s">
        <v>926</v>
      </c>
      <c r="D416" s="24">
        <f t="shared" si="13"/>
        <v>414</v>
      </c>
      <c r="E416" s="16" t="str">
        <f t="shared" ca="1" si="12"/>
        <v/>
      </c>
      <c r="F416" t="s">
        <v>926</v>
      </c>
    </row>
    <row r="417" spans="2:6">
      <c r="B417" s="16" t="str">
        <f>IF(Ventas!BR421="","",Ventas!BR421)</f>
        <v/>
      </c>
      <c r="C417" t="s">
        <v>926</v>
      </c>
      <c r="D417" s="24">
        <f t="shared" si="13"/>
        <v>415</v>
      </c>
      <c r="E417" s="16" t="str">
        <f t="shared" ca="1" si="12"/>
        <v/>
      </c>
      <c r="F417" t="s">
        <v>926</v>
      </c>
    </row>
    <row r="418" spans="2:6">
      <c r="B418" s="16" t="str">
        <f>IF(Ventas!BR422="","",Ventas!BR422)</f>
        <v/>
      </c>
      <c r="C418" t="s">
        <v>926</v>
      </c>
      <c r="D418" s="24">
        <f t="shared" si="13"/>
        <v>416</v>
      </c>
      <c r="E418" s="16" t="str">
        <f t="shared" ca="1" si="12"/>
        <v/>
      </c>
      <c r="F418" t="s">
        <v>926</v>
      </c>
    </row>
    <row r="419" spans="2:6">
      <c r="B419" s="16" t="str">
        <f>IF(Ventas!BR423="","",Ventas!BR423)</f>
        <v/>
      </c>
      <c r="C419" t="s">
        <v>926</v>
      </c>
      <c r="D419" s="24">
        <f t="shared" si="13"/>
        <v>417</v>
      </c>
      <c r="E419" s="16" t="str">
        <f t="shared" ca="1" si="12"/>
        <v/>
      </c>
      <c r="F419" t="s">
        <v>926</v>
      </c>
    </row>
    <row r="420" spans="2:6">
      <c r="B420" s="16" t="str">
        <f>IF(Ventas!BR424="","",Ventas!BR424)</f>
        <v/>
      </c>
      <c r="C420" t="s">
        <v>926</v>
      </c>
      <c r="D420" s="24">
        <f t="shared" si="13"/>
        <v>418</v>
      </c>
      <c r="E420" s="16" t="str">
        <f t="shared" ca="1" si="12"/>
        <v/>
      </c>
      <c r="F420" t="s">
        <v>926</v>
      </c>
    </row>
    <row r="421" spans="2:6">
      <c r="B421" s="16" t="str">
        <f>IF(Ventas!BR425="","",Ventas!BR425)</f>
        <v/>
      </c>
      <c r="C421" t="s">
        <v>926</v>
      </c>
      <c r="D421" s="24">
        <f t="shared" si="13"/>
        <v>419</v>
      </c>
      <c r="E421" s="16" t="str">
        <f t="shared" ca="1" si="12"/>
        <v/>
      </c>
      <c r="F421" t="s">
        <v>926</v>
      </c>
    </row>
    <row r="422" spans="2:6">
      <c r="B422" s="16" t="str">
        <f>IF(Ventas!BR426="","",Ventas!BR426)</f>
        <v/>
      </c>
      <c r="C422" t="s">
        <v>926</v>
      </c>
      <c r="D422" s="24">
        <f t="shared" si="13"/>
        <v>420</v>
      </c>
      <c r="E422" s="16" t="str">
        <f t="shared" ca="1" si="12"/>
        <v/>
      </c>
      <c r="F422" t="s">
        <v>926</v>
      </c>
    </row>
    <row r="423" spans="2:6">
      <c r="B423" s="16" t="str">
        <f>IF(Ventas!BR427="","",Ventas!BR427)</f>
        <v/>
      </c>
      <c r="C423" t="s">
        <v>926</v>
      </c>
      <c r="D423" s="24">
        <f t="shared" si="13"/>
        <v>421</v>
      </c>
      <c r="E423" s="16" t="str">
        <f t="shared" ca="1" si="12"/>
        <v/>
      </c>
      <c r="F423" t="s">
        <v>926</v>
      </c>
    </row>
    <row r="424" spans="2:6">
      <c r="B424" s="16" t="str">
        <f>IF(Ventas!BR428="","",Ventas!BR428)</f>
        <v/>
      </c>
      <c r="C424" t="s">
        <v>926</v>
      </c>
      <c r="D424" s="24">
        <f t="shared" si="13"/>
        <v>422</v>
      </c>
      <c r="E424" s="16" t="str">
        <f t="shared" ca="1" si="12"/>
        <v/>
      </c>
      <c r="F424" t="s">
        <v>926</v>
      </c>
    </row>
    <row r="425" spans="2:6">
      <c r="B425" s="16" t="str">
        <f>IF(Ventas!BR429="","",Ventas!BR429)</f>
        <v/>
      </c>
      <c r="C425" t="s">
        <v>926</v>
      </c>
      <c r="D425" s="24">
        <f t="shared" si="13"/>
        <v>423</v>
      </c>
      <c r="E425" s="16" t="str">
        <f t="shared" ca="1" si="12"/>
        <v/>
      </c>
      <c r="F425" t="s">
        <v>926</v>
      </c>
    </row>
    <row r="426" spans="2:6">
      <c r="B426" s="16" t="str">
        <f>IF(Ventas!BR430="","",Ventas!BR430)</f>
        <v/>
      </c>
      <c r="C426" t="s">
        <v>926</v>
      </c>
      <c r="D426" s="24">
        <f t="shared" si="13"/>
        <v>424</v>
      </c>
      <c r="E426" s="16" t="str">
        <f t="shared" ca="1" si="12"/>
        <v/>
      </c>
      <c r="F426" t="s">
        <v>926</v>
      </c>
    </row>
    <row r="427" spans="2:6">
      <c r="B427" s="16" t="str">
        <f>IF(Ventas!BR431="","",Ventas!BR431)</f>
        <v/>
      </c>
      <c r="C427" t="s">
        <v>926</v>
      </c>
      <c r="D427" s="24">
        <f t="shared" si="13"/>
        <v>425</v>
      </c>
      <c r="E427" s="16" t="str">
        <f t="shared" ca="1" si="12"/>
        <v/>
      </c>
      <c r="F427" t="s">
        <v>926</v>
      </c>
    </row>
    <row r="428" spans="2:6">
      <c r="B428" s="16" t="str">
        <f>IF(Ventas!BR432="","",Ventas!BR432)</f>
        <v/>
      </c>
      <c r="C428" t="s">
        <v>926</v>
      </c>
      <c r="D428" s="24">
        <f t="shared" si="13"/>
        <v>426</v>
      </c>
      <c r="E428" s="16" t="str">
        <f t="shared" ca="1" si="12"/>
        <v/>
      </c>
      <c r="F428" t="s">
        <v>926</v>
      </c>
    </row>
    <row r="429" spans="2:6">
      <c r="B429" s="16" t="str">
        <f>IF(Ventas!BR433="","",Ventas!BR433)</f>
        <v/>
      </c>
      <c r="C429" t="s">
        <v>926</v>
      </c>
      <c r="D429" s="24">
        <f t="shared" si="13"/>
        <v>427</v>
      </c>
      <c r="E429" s="16" t="str">
        <f t="shared" ca="1" si="12"/>
        <v/>
      </c>
      <c r="F429" t="s">
        <v>926</v>
      </c>
    </row>
    <row r="430" spans="2:6">
      <c r="B430" s="16" t="str">
        <f>IF(Ventas!BR434="","",Ventas!BR434)</f>
        <v/>
      </c>
      <c r="C430" t="s">
        <v>926</v>
      </c>
      <c r="D430" s="24">
        <f t="shared" si="13"/>
        <v>428</v>
      </c>
      <c r="E430" s="16" t="str">
        <f t="shared" ca="1" si="12"/>
        <v/>
      </c>
      <c r="F430" t="s">
        <v>926</v>
      </c>
    </row>
    <row r="431" spans="2:6">
      <c r="B431" s="16" t="str">
        <f>IF(Ventas!BR435="","",Ventas!BR435)</f>
        <v/>
      </c>
      <c r="C431" t="s">
        <v>926</v>
      </c>
      <c r="D431" s="24">
        <f t="shared" si="13"/>
        <v>429</v>
      </c>
      <c r="E431" s="16" t="str">
        <f t="shared" ca="1" si="12"/>
        <v/>
      </c>
      <c r="F431" t="s">
        <v>926</v>
      </c>
    </row>
    <row r="432" spans="2:6">
      <c r="B432" s="16" t="str">
        <f>IF(Ventas!BR436="","",Ventas!BR436)</f>
        <v/>
      </c>
      <c r="C432" t="s">
        <v>926</v>
      </c>
      <c r="D432" s="24">
        <f t="shared" si="13"/>
        <v>430</v>
      </c>
      <c r="E432" s="16" t="str">
        <f t="shared" ca="1" si="12"/>
        <v/>
      </c>
      <c r="F432" t="s">
        <v>926</v>
      </c>
    </row>
    <row r="433" spans="2:6">
      <c r="B433" s="16" t="str">
        <f>IF(Ventas!BR437="","",Ventas!BR437)</f>
        <v/>
      </c>
      <c r="C433" t="s">
        <v>926</v>
      </c>
      <c r="D433" s="24">
        <f t="shared" si="13"/>
        <v>431</v>
      </c>
      <c r="E433" s="16" t="str">
        <f t="shared" ca="1" si="12"/>
        <v/>
      </c>
      <c r="F433" t="s">
        <v>926</v>
      </c>
    </row>
    <row r="434" spans="2:6">
      <c r="B434" s="16" t="str">
        <f>IF(Ventas!BR438="","",Ventas!BR438)</f>
        <v/>
      </c>
      <c r="C434" t="s">
        <v>926</v>
      </c>
      <c r="D434" s="24">
        <f t="shared" si="13"/>
        <v>432</v>
      </c>
      <c r="E434" s="16" t="str">
        <f t="shared" ca="1" si="12"/>
        <v/>
      </c>
      <c r="F434" t="s">
        <v>926</v>
      </c>
    </row>
    <row r="435" spans="2:6">
      <c r="B435" s="16" t="str">
        <f>IF(Ventas!BR439="","",Ventas!BR439)</f>
        <v/>
      </c>
      <c r="C435" t="s">
        <v>926</v>
      </c>
      <c r="D435" s="24">
        <f t="shared" si="13"/>
        <v>433</v>
      </c>
      <c r="E435" s="16" t="str">
        <f t="shared" ca="1" si="12"/>
        <v/>
      </c>
      <c r="F435" t="s">
        <v>926</v>
      </c>
    </row>
    <row r="436" spans="2:6">
      <c r="B436" s="16" t="str">
        <f>IF(Ventas!BR440="","",Ventas!BR440)</f>
        <v/>
      </c>
      <c r="C436" t="s">
        <v>926</v>
      </c>
      <c r="D436" s="24">
        <f t="shared" si="13"/>
        <v>434</v>
      </c>
      <c r="E436" s="16" t="str">
        <f t="shared" ca="1" si="12"/>
        <v/>
      </c>
      <c r="F436" t="s">
        <v>926</v>
      </c>
    </row>
    <row r="437" spans="2:6">
      <c r="B437" s="16" t="str">
        <f>IF(Ventas!BR441="","",Ventas!BR441)</f>
        <v/>
      </c>
      <c r="C437" t="s">
        <v>926</v>
      </c>
      <c r="D437" s="24">
        <f t="shared" si="13"/>
        <v>435</v>
      </c>
      <c r="E437" s="16" t="str">
        <f t="shared" ca="1" si="12"/>
        <v/>
      </c>
      <c r="F437" t="s">
        <v>926</v>
      </c>
    </row>
    <row r="438" spans="2:6">
      <c r="B438" s="16" t="str">
        <f>IF(Ventas!BR442="","",Ventas!BR442)</f>
        <v/>
      </c>
      <c r="C438" t="s">
        <v>926</v>
      </c>
      <c r="D438" s="24">
        <f t="shared" si="13"/>
        <v>436</v>
      </c>
      <c r="E438" s="16" t="str">
        <f t="shared" ca="1" si="12"/>
        <v/>
      </c>
      <c r="F438" t="s">
        <v>926</v>
      </c>
    </row>
    <row r="439" spans="2:6">
      <c r="B439" s="16" t="str">
        <f>IF(Ventas!BR443="","",Ventas!BR443)</f>
        <v/>
      </c>
      <c r="C439" t="s">
        <v>926</v>
      </c>
      <c r="D439" s="24">
        <f t="shared" si="13"/>
        <v>437</v>
      </c>
      <c r="E439" s="16" t="str">
        <f t="shared" ca="1" si="12"/>
        <v/>
      </c>
      <c r="F439" t="s">
        <v>926</v>
      </c>
    </row>
    <row r="440" spans="2:6">
      <c r="B440" s="16" t="str">
        <f>IF(Ventas!BR444="","",Ventas!BR444)</f>
        <v/>
      </c>
      <c r="C440" t="s">
        <v>926</v>
      </c>
      <c r="D440" s="24">
        <f t="shared" si="13"/>
        <v>438</v>
      </c>
      <c r="E440" s="16" t="str">
        <f t="shared" ca="1" si="12"/>
        <v/>
      </c>
      <c r="F440" t="s">
        <v>926</v>
      </c>
    </row>
    <row r="441" spans="2:6">
      <c r="B441" s="16" t="str">
        <f>IF(Ventas!BR445="","",Ventas!BR445)</f>
        <v/>
      </c>
      <c r="C441" t="s">
        <v>926</v>
      </c>
      <c r="D441" s="24">
        <f t="shared" si="13"/>
        <v>439</v>
      </c>
      <c r="E441" s="16" t="str">
        <f t="shared" ca="1" si="12"/>
        <v/>
      </c>
      <c r="F441" t="s">
        <v>926</v>
      </c>
    </row>
    <row r="442" spans="2:6">
      <c r="B442" s="16" t="str">
        <f>IF(Ventas!BR446="","",Ventas!BR446)</f>
        <v/>
      </c>
      <c r="C442" t="s">
        <v>926</v>
      </c>
      <c r="D442" s="24">
        <f t="shared" si="13"/>
        <v>440</v>
      </c>
      <c r="E442" s="16" t="str">
        <f t="shared" ca="1" si="12"/>
        <v/>
      </c>
      <c r="F442" t="s">
        <v>926</v>
      </c>
    </row>
    <row r="443" spans="2:6">
      <c r="B443" s="16" t="str">
        <f>IF(Ventas!BR447="","",Ventas!BR447)</f>
        <v/>
      </c>
      <c r="C443" t="s">
        <v>926</v>
      </c>
      <c r="D443" s="24">
        <f t="shared" si="13"/>
        <v>441</v>
      </c>
      <c r="E443" s="16" t="str">
        <f t="shared" ca="1" si="12"/>
        <v/>
      </c>
      <c r="F443" t="s">
        <v>926</v>
      </c>
    </row>
    <row r="444" spans="2:6">
      <c r="B444" s="16" t="str">
        <f>IF(Ventas!BR448="","",Ventas!BR448)</f>
        <v/>
      </c>
      <c r="C444" t="s">
        <v>926</v>
      </c>
      <c r="D444" s="24">
        <f t="shared" si="13"/>
        <v>442</v>
      </c>
      <c r="E444" s="16" t="str">
        <f t="shared" ca="1" si="12"/>
        <v/>
      </c>
      <c r="F444" t="s">
        <v>926</v>
      </c>
    </row>
    <row r="445" spans="2:6">
      <c r="B445" s="16" t="str">
        <f>IF(Ventas!BR449="","",Ventas!BR449)</f>
        <v/>
      </c>
      <c r="C445" t="s">
        <v>926</v>
      </c>
      <c r="D445" s="24">
        <f t="shared" si="13"/>
        <v>443</v>
      </c>
      <c r="E445" s="16" t="str">
        <f t="shared" ca="1" si="12"/>
        <v/>
      </c>
      <c r="F445" t="s">
        <v>926</v>
      </c>
    </row>
    <row r="446" spans="2:6">
      <c r="B446" s="16" t="str">
        <f>IF(Ventas!BR450="","",Ventas!BR450)</f>
        <v/>
      </c>
      <c r="C446" t="s">
        <v>926</v>
      </c>
      <c r="D446" s="24">
        <f t="shared" si="13"/>
        <v>444</v>
      </c>
      <c r="E446" s="16" t="str">
        <f t="shared" ca="1" si="12"/>
        <v/>
      </c>
      <c r="F446" t="s">
        <v>926</v>
      </c>
    </row>
    <row r="447" spans="2:6">
      <c r="B447" s="16" t="str">
        <f>IF(Ventas!BR451="","",Ventas!BR451)</f>
        <v/>
      </c>
      <c r="C447" t="s">
        <v>926</v>
      </c>
      <c r="D447" s="24">
        <f t="shared" si="13"/>
        <v>445</v>
      </c>
      <c r="E447" s="16" t="str">
        <f t="shared" ca="1" si="12"/>
        <v/>
      </c>
      <c r="F447" t="s">
        <v>926</v>
      </c>
    </row>
    <row r="448" spans="2:6">
      <c r="B448" s="16" t="str">
        <f>IF(Ventas!BR452="","",Ventas!BR452)</f>
        <v/>
      </c>
      <c r="C448" t="s">
        <v>926</v>
      </c>
      <c r="D448" s="24">
        <f t="shared" si="13"/>
        <v>446</v>
      </c>
      <c r="E448" s="16" t="str">
        <f t="shared" ca="1" si="12"/>
        <v/>
      </c>
      <c r="F448" t="s">
        <v>926</v>
      </c>
    </row>
    <row r="449" spans="2:6">
      <c r="B449" s="16" t="str">
        <f>IF(Ventas!BR453="","",Ventas!BR453)</f>
        <v/>
      </c>
      <c r="C449" t="s">
        <v>926</v>
      </c>
      <c r="D449" s="24">
        <f t="shared" si="13"/>
        <v>447</v>
      </c>
      <c r="E449" s="16" t="str">
        <f t="shared" ca="1" si="12"/>
        <v/>
      </c>
      <c r="F449" t="s">
        <v>926</v>
      </c>
    </row>
    <row r="450" spans="2:6">
      <c r="B450" s="16" t="str">
        <f>IF(Ventas!BR454="","",Ventas!BR454)</f>
        <v/>
      </c>
      <c r="C450" t="s">
        <v>926</v>
      </c>
      <c r="D450" s="24">
        <f t="shared" si="13"/>
        <v>448</v>
      </c>
      <c r="E450" s="16" t="str">
        <f t="shared" ca="1" si="12"/>
        <v/>
      </c>
      <c r="F450" t="s">
        <v>926</v>
      </c>
    </row>
    <row r="451" spans="2:6">
      <c r="B451" s="16" t="str">
        <f>IF(Ventas!BR455="","",Ventas!BR455)</f>
        <v/>
      </c>
      <c r="C451" t="s">
        <v>926</v>
      </c>
      <c r="D451" s="24">
        <f t="shared" si="13"/>
        <v>449</v>
      </c>
      <c r="E451" s="16" t="str">
        <f t="shared" ref="E451:E514" ca="1" si="14">IFERROR(VLOOKUP(D451,Imp_IVA1,2,FALSE),"")&amp;IFERROR(VLOOKUP(D451,Imp_IVA2,2,FALSE),"")</f>
        <v/>
      </c>
      <c r="F451" t="s">
        <v>926</v>
      </c>
    </row>
    <row r="452" spans="2:6">
      <c r="B452" s="16" t="str">
        <f>IF(Ventas!BR456="","",Ventas!BR456)</f>
        <v/>
      </c>
      <c r="C452" t="s">
        <v>926</v>
      </c>
      <c r="D452" s="24">
        <f t="shared" si="13"/>
        <v>450</v>
      </c>
      <c r="E452" s="16" t="str">
        <f t="shared" ca="1" si="14"/>
        <v/>
      </c>
      <c r="F452" t="s">
        <v>926</v>
      </c>
    </row>
    <row r="453" spans="2:6">
      <c r="B453" s="16" t="str">
        <f>IF(Ventas!BR457="","",Ventas!BR457)</f>
        <v/>
      </c>
      <c r="C453" t="s">
        <v>926</v>
      </c>
      <c r="D453" s="24">
        <f t="shared" si="13"/>
        <v>451</v>
      </c>
      <c r="E453" s="16" t="str">
        <f t="shared" ca="1" si="14"/>
        <v/>
      </c>
      <c r="F453" t="s">
        <v>926</v>
      </c>
    </row>
    <row r="454" spans="2:6">
      <c r="B454" s="16" t="str">
        <f>IF(Ventas!BR458="","",Ventas!BR458)</f>
        <v/>
      </c>
      <c r="C454" t="s">
        <v>926</v>
      </c>
      <c r="D454" s="24">
        <f t="shared" ref="D454:D517" si="15">+D453+1</f>
        <v>452</v>
      </c>
      <c r="E454" s="16" t="str">
        <f t="shared" ca="1" si="14"/>
        <v/>
      </c>
      <c r="F454" t="s">
        <v>926</v>
      </c>
    </row>
    <row r="455" spans="2:6">
      <c r="B455" s="16" t="str">
        <f>IF(Ventas!BR459="","",Ventas!BR459)</f>
        <v/>
      </c>
      <c r="C455" t="s">
        <v>926</v>
      </c>
      <c r="D455" s="24">
        <f t="shared" si="15"/>
        <v>453</v>
      </c>
      <c r="E455" s="16" t="str">
        <f t="shared" ca="1" si="14"/>
        <v/>
      </c>
      <c r="F455" t="s">
        <v>926</v>
      </c>
    </row>
    <row r="456" spans="2:6">
      <c r="B456" s="16" t="str">
        <f>IF(Ventas!BR460="","",Ventas!BR460)</f>
        <v/>
      </c>
      <c r="C456" t="s">
        <v>926</v>
      </c>
      <c r="D456" s="24">
        <f t="shared" si="15"/>
        <v>454</v>
      </c>
      <c r="E456" s="16" t="str">
        <f t="shared" ca="1" si="14"/>
        <v/>
      </c>
      <c r="F456" t="s">
        <v>926</v>
      </c>
    </row>
    <row r="457" spans="2:6">
      <c r="B457" s="16" t="str">
        <f>IF(Ventas!BR461="","",Ventas!BR461)</f>
        <v/>
      </c>
      <c r="C457" t="s">
        <v>926</v>
      </c>
      <c r="D457" s="24">
        <f t="shared" si="15"/>
        <v>455</v>
      </c>
      <c r="E457" s="16" t="str">
        <f t="shared" ca="1" si="14"/>
        <v/>
      </c>
      <c r="F457" t="s">
        <v>926</v>
      </c>
    </row>
    <row r="458" spans="2:6">
      <c r="B458" s="16" t="str">
        <f>IF(Ventas!BR462="","",Ventas!BR462)</f>
        <v/>
      </c>
      <c r="C458" t="s">
        <v>926</v>
      </c>
      <c r="D458" s="24">
        <f t="shared" si="15"/>
        <v>456</v>
      </c>
      <c r="E458" s="16" t="str">
        <f t="shared" ca="1" si="14"/>
        <v/>
      </c>
      <c r="F458" t="s">
        <v>926</v>
      </c>
    </row>
    <row r="459" spans="2:6">
      <c r="B459" s="16" t="str">
        <f>IF(Ventas!BR463="","",Ventas!BR463)</f>
        <v/>
      </c>
      <c r="C459" t="s">
        <v>926</v>
      </c>
      <c r="D459" s="24">
        <f t="shared" si="15"/>
        <v>457</v>
      </c>
      <c r="E459" s="16" t="str">
        <f t="shared" ca="1" si="14"/>
        <v/>
      </c>
      <c r="F459" t="s">
        <v>926</v>
      </c>
    </row>
    <row r="460" spans="2:6">
      <c r="B460" s="16" t="str">
        <f>IF(Ventas!BR464="","",Ventas!BR464)</f>
        <v/>
      </c>
      <c r="C460" t="s">
        <v>926</v>
      </c>
      <c r="D460" s="24">
        <f t="shared" si="15"/>
        <v>458</v>
      </c>
      <c r="E460" s="16" t="str">
        <f t="shared" ca="1" si="14"/>
        <v/>
      </c>
      <c r="F460" t="s">
        <v>926</v>
      </c>
    </row>
    <row r="461" spans="2:6">
      <c r="B461" s="16" t="str">
        <f>IF(Ventas!BR465="","",Ventas!BR465)</f>
        <v/>
      </c>
      <c r="C461" t="s">
        <v>926</v>
      </c>
      <c r="D461" s="24">
        <f t="shared" si="15"/>
        <v>459</v>
      </c>
      <c r="E461" s="16" t="str">
        <f t="shared" ca="1" si="14"/>
        <v/>
      </c>
      <c r="F461" t="s">
        <v>926</v>
      </c>
    </row>
    <row r="462" spans="2:6">
      <c r="B462" s="16" t="str">
        <f>IF(Ventas!BR466="","",Ventas!BR466)</f>
        <v/>
      </c>
      <c r="C462" t="s">
        <v>926</v>
      </c>
      <c r="D462" s="24">
        <f t="shared" si="15"/>
        <v>460</v>
      </c>
      <c r="E462" s="16" t="str">
        <f t="shared" ca="1" si="14"/>
        <v/>
      </c>
      <c r="F462" t="s">
        <v>926</v>
      </c>
    </row>
    <row r="463" spans="2:6">
      <c r="B463" s="16" t="str">
        <f>IF(Ventas!BR467="","",Ventas!BR467)</f>
        <v/>
      </c>
      <c r="C463" t="s">
        <v>926</v>
      </c>
      <c r="D463" s="24">
        <f t="shared" si="15"/>
        <v>461</v>
      </c>
      <c r="E463" s="16" t="str">
        <f t="shared" ca="1" si="14"/>
        <v/>
      </c>
      <c r="F463" t="s">
        <v>926</v>
      </c>
    </row>
    <row r="464" spans="2:6">
      <c r="B464" s="16" t="str">
        <f>IF(Ventas!BR468="","",Ventas!BR468)</f>
        <v/>
      </c>
      <c r="C464" t="s">
        <v>926</v>
      </c>
      <c r="D464" s="24">
        <f t="shared" si="15"/>
        <v>462</v>
      </c>
      <c r="E464" s="16" t="str">
        <f t="shared" ca="1" si="14"/>
        <v/>
      </c>
      <c r="F464" t="s">
        <v>926</v>
      </c>
    </row>
    <row r="465" spans="2:6">
      <c r="B465" s="16" t="str">
        <f>IF(Ventas!BR469="","",Ventas!BR469)</f>
        <v/>
      </c>
      <c r="C465" t="s">
        <v>926</v>
      </c>
      <c r="D465" s="24">
        <f t="shared" si="15"/>
        <v>463</v>
      </c>
      <c r="E465" s="16" t="str">
        <f t="shared" ca="1" si="14"/>
        <v/>
      </c>
      <c r="F465" t="s">
        <v>926</v>
      </c>
    </row>
    <row r="466" spans="2:6">
      <c r="B466" s="16" t="str">
        <f>IF(Ventas!BR470="","",Ventas!BR470)</f>
        <v/>
      </c>
      <c r="C466" t="s">
        <v>926</v>
      </c>
      <c r="D466" s="24">
        <f t="shared" si="15"/>
        <v>464</v>
      </c>
      <c r="E466" s="16" t="str">
        <f t="shared" ca="1" si="14"/>
        <v/>
      </c>
      <c r="F466" t="s">
        <v>926</v>
      </c>
    </row>
    <row r="467" spans="2:6">
      <c r="B467" s="16" t="str">
        <f>IF(Ventas!BR471="","",Ventas!BR471)</f>
        <v/>
      </c>
      <c r="C467" t="s">
        <v>926</v>
      </c>
      <c r="D467" s="24">
        <f t="shared" si="15"/>
        <v>465</v>
      </c>
      <c r="E467" s="16" t="str">
        <f t="shared" ca="1" si="14"/>
        <v/>
      </c>
      <c r="F467" t="s">
        <v>926</v>
      </c>
    </row>
    <row r="468" spans="2:6">
      <c r="B468" s="16" t="str">
        <f>IF(Ventas!BR472="","",Ventas!BR472)</f>
        <v/>
      </c>
      <c r="C468" t="s">
        <v>926</v>
      </c>
      <c r="D468" s="24">
        <f t="shared" si="15"/>
        <v>466</v>
      </c>
      <c r="E468" s="16" t="str">
        <f t="shared" ca="1" si="14"/>
        <v/>
      </c>
      <c r="F468" t="s">
        <v>926</v>
      </c>
    </row>
    <row r="469" spans="2:6">
      <c r="B469" s="16" t="str">
        <f>IF(Ventas!BR473="","",Ventas!BR473)</f>
        <v/>
      </c>
      <c r="C469" t="s">
        <v>926</v>
      </c>
      <c r="D469" s="24">
        <f t="shared" si="15"/>
        <v>467</v>
      </c>
      <c r="E469" s="16" t="str">
        <f t="shared" ca="1" si="14"/>
        <v/>
      </c>
      <c r="F469" t="s">
        <v>926</v>
      </c>
    </row>
    <row r="470" spans="2:6">
      <c r="B470" s="16" t="str">
        <f>IF(Ventas!BR474="","",Ventas!BR474)</f>
        <v/>
      </c>
      <c r="C470" t="s">
        <v>926</v>
      </c>
      <c r="D470" s="24">
        <f t="shared" si="15"/>
        <v>468</v>
      </c>
      <c r="E470" s="16" t="str">
        <f t="shared" ca="1" si="14"/>
        <v/>
      </c>
      <c r="F470" t="s">
        <v>926</v>
      </c>
    </row>
    <row r="471" spans="2:6">
      <c r="B471" s="16" t="str">
        <f>IF(Ventas!BR475="","",Ventas!BR475)</f>
        <v/>
      </c>
      <c r="C471" t="s">
        <v>926</v>
      </c>
      <c r="D471" s="24">
        <f t="shared" si="15"/>
        <v>469</v>
      </c>
      <c r="E471" s="16" t="str">
        <f t="shared" ca="1" si="14"/>
        <v/>
      </c>
      <c r="F471" t="s">
        <v>926</v>
      </c>
    </row>
    <row r="472" spans="2:6">
      <c r="B472" s="16" t="str">
        <f>IF(Ventas!BR476="","",Ventas!BR476)</f>
        <v/>
      </c>
      <c r="C472" t="s">
        <v>926</v>
      </c>
      <c r="D472" s="24">
        <f t="shared" si="15"/>
        <v>470</v>
      </c>
      <c r="E472" s="16" t="str">
        <f t="shared" ca="1" si="14"/>
        <v/>
      </c>
      <c r="F472" t="s">
        <v>926</v>
      </c>
    </row>
    <row r="473" spans="2:6">
      <c r="B473" s="16" t="str">
        <f>IF(Ventas!BR477="","",Ventas!BR477)</f>
        <v/>
      </c>
      <c r="C473" t="s">
        <v>926</v>
      </c>
      <c r="D473" s="24">
        <f t="shared" si="15"/>
        <v>471</v>
      </c>
      <c r="E473" s="16" t="str">
        <f t="shared" ca="1" si="14"/>
        <v/>
      </c>
      <c r="F473" t="s">
        <v>926</v>
      </c>
    </row>
    <row r="474" spans="2:6">
      <c r="B474" s="16" t="str">
        <f>IF(Ventas!BR478="","",Ventas!BR478)</f>
        <v/>
      </c>
      <c r="C474" t="s">
        <v>926</v>
      </c>
      <c r="D474" s="24">
        <f t="shared" si="15"/>
        <v>472</v>
      </c>
      <c r="E474" s="16" t="str">
        <f t="shared" ca="1" si="14"/>
        <v/>
      </c>
      <c r="F474" t="s">
        <v>926</v>
      </c>
    </row>
    <row r="475" spans="2:6">
      <c r="B475" s="16" t="str">
        <f>IF(Ventas!BR479="","",Ventas!BR479)</f>
        <v/>
      </c>
      <c r="C475" t="s">
        <v>926</v>
      </c>
      <c r="D475" s="24">
        <f t="shared" si="15"/>
        <v>473</v>
      </c>
      <c r="E475" s="16" t="str">
        <f t="shared" ca="1" si="14"/>
        <v/>
      </c>
      <c r="F475" t="s">
        <v>926</v>
      </c>
    </row>
    <row r="476" spans="2:6">
      <c r="B476" s="16" t="str">
        <f>IF(Ventas!BR480="","",Ventas!BR480)</f>
        <v/>
      </c>
      <c r="C476" t="s">
        <v>926</v>
      </c>
      <c r="D476" s="24">
        <f t="shared" si="15"/>
        <v>474</v>
      </c>
      <c r="E476" s="16" t="str">
        <f t="shared" ca="1" si="14"/>
        <v/>
      </c>
      <c r="F476" t="s">
        <v>926</v>
      </c>
    </row>
    <row r="477" spans="2:6">
      <c r="B477" s="16" t="str">
        <f>IF(Ventas!BR481="","",Ventas!BR481)</f>
        <v/>
      </c>
      <c r="C477" t="s">
        <v>926</v>
      </c>
      <c r="D477" s="24">
        <f t="shared" si="15"/>
        <v>475</v>
      </c>
      <c r="E477" s="16" t="str">
        <f t="shared" ca="1" si="14"/>
        <v/>
      </c>
      <c r="F477" t="s">
        <v>926</v>
      </c>
    </row>
    <row r="478" spans="2:6">
      <c r="B478" s="16" t="str">
        <f>IF(Ventas!BR482="","",Ventas!BR482)</f>
        <v/>
      </c>
      <c r="C478" t="s">
        <v>926</v>
      </c>
      <c r="D478" s="24">
        <f t="shared" si="15"/>
        <v>476</v>
      </c>
      <c r="E478" s="16" t="str">
        <f t="shared" ca="1" si="14"/>
        <v/>
      </c>
      <c r="F478" t="s">
        <v>926</v>
      </c>
    </row>
    <row r="479" spans="2:6">
      <c r="B479" s="16" t="str">
        <f>IF(Ventas!BR483="","",Ventas!BR483)</f>
        <v/>
      </c>
      <c r="C479" t="s">
        <v>926</v>
      </c>
      <c r="D479" s="24">
        <f t="shared" si="15"/>
        <v>477</v>
      </c>
      <c r="E479" s="16" t="str">
        <f t="shared" ca="1" si="14"/>
        <v/>
      </c>
      <c r="F479" t="s">
        <v>926</v>
      </c>
    </row>
    <row r="480" spans="2:6">
      <c r="B480" s="16" t="str">
        <f>IF(Ventas!BR484="","",Ventas!BR484)</f>
        <v/>
      </c>
      <c r="C480" t="s">
        <v>926</v>
      </c>
      <c r="D480" s="24">
        <f t="shared" si="15"/>
        <v>478</v>
      </c>
      <c r="E480" s="16" t="str">
        <f t="shared" ca="1" si="14"/>
        <v/>
      </c>
      <c r="F480" t="s">
        <v>926</v>
      </c>
    </row>
    <row r="481" spans="2:6">
      <c r="B481" s="16" t="str">
        <f>IF(Ventas!BR485="","",Ventas!BR485)</f>
        <v/>
      </c>
      <c r="C481" t="s">
        <v>926</v>
      </c>
      <c r="D481" s="24">
        <f t="shared" si="15"/>
        <v>479</v>
      </c>
      <c r="E481" s="16" t="str">
        <f t="shared" ca="1" si="14"/>
        <v/>
      </c>
      <c r="F481" t="s">
        <v>926</v>
      </c>
    </row>
    <row r="482" spans="2:6">
      <c r="B482" s="16" t="str">
        <f>IF(Ventas!BR486="","",Ventas!BR486)</f>
        <v/>
      </c>
      <c r="C482" t="s">
        <v>926</v>
      </c>
      <c r="D482" s="24">
        <f t="shared" si="15"/>
        <v>480</v>
      </c>
      <c r="E482" s="16" t="str">
        <f t="shared" ca="1" si="14"/>
        <v/>
      </c>
      <c r="F482" t="s">
        <v>926</v>
      </c>
    </row>
    <row r="483" spans="2:6">
      <c r="B483" s="16" t="str">
        <f>IF(Ventas!BR487="","",Ventas!BR487)</f>
        <v/>
      </c>
      <c r="C483" t="s">
        <v>926</v>
      </c>
      <c r="D483" s="24">
        <f t="shared" si="15"/>
        <v>481</v>
      </c>
      <c r="E483" s="16" t="str">
        <f t="shared" ca="1" si="14"/>
        <v/>
      </c>
      <c r="F483" t="s">
        <v>926</v>
      </c>
    </row>
    <row r="484" spans="2:6">
      <c r="B484" s="16" t="str">
        <f>IF(Ventas!BR488="","",Ventas!BR488)</f>
        <v/>
      </c>
      <c r="C484" t="s">
        <v>926</v>
      </c>
      <c r="D484" s="24">
        <f t="shared" si="15"/>
        <v>482</v>
      </c>
      <c r="E484" s="16" t="str">
        <f t="shared" ca="1" si="14"/>
        <v/>
      </c>
      <c r="F484" t="s">
        <v>926</v>
      </c>
    </row>
    <row r="485" spans="2:6">
      <c r="B485" s="16" t="str">
        <f>IF(Ventas!BR489="","",Ventas!BR489)</f>
        <v/>
      </c>
      <c r="C485" t="s">
        <v>926</v>
      </c>
      <c r="D485" s="24">
        <f t="shared" si="15"/>
        <v>483</v>
      </c>
      <c r="E485" s="16" t="str">
        <f t="shared" ca="1" si="14"/>
        <v/>
      </c>
      <c r="F485" t="s">
        <v>926</v>
      </c>
    </row>
    <row r="486" spans="2:6">
      <c r="B486" s="16" t="str">
        <f>IF(Ventas!BR490="","",Ventas!BR490)</f>
        <v/>
      </c>
      <c r="C486" t="s">
        <v>926</v>
      </c>
      <c r="D486" s="24">
        <f t="shared" si="15"/>
        <v>484</v>
      </c>
      <c r="E486" s="16" t="str">
        <f t="shared" ca="1" si="14"/>
        <v/>
      </c>
      <c r="F486" t="s">
        <v>926</v>
      </c>
    </row>
    <row r="487" spans="2:6">
      <c r="B487" s="16" t="str">
        <f>IF(Ventas!BR491="","",Ventas!BR491)</f>
        <v/>
      </c>
      <c r="C487" t="s">
        <v>926</v>
      </c>
      <c r="D487" s="24">
        <f t="shared" si="15"/>
        <v>485</v>
      </c>
      <c r="E487" s="16" t="str">
        <f t="shared" ca="1" si="14"/>
        <v/>
      </c>
      <c r="F487" t="s">
        <v>926</v>
      </c>
    </row>
    <row r="488" spans="2:6">
      <c r="B488" s="16" t="str">
        <f>IF(Ventas!BR492="","",Ventas!BR492)</f>
        <v/>
      </c>
      <c r="C488" t="s">
        <v>926</v>
      </c>
      <c r="D488" s="24">
        <f t="shared" si="15"/>
        <v>486</v>
      </c>
      <c r="E488" s="16" t="str">
        <f t="shared" ca="1" si="14"/>
        <v/>
      </c>
      <c r="F488" t="s">
        <v>926</v>
      </c>
    </row>
    <row r="489" spans="2:6">
      <c r="B489" s="16" t="str">
        <f>IF(Ventas!BR493="","",Ventas!BR493)</f>
        <v/>
      </c>
      <c r="C489" t="s">
        <v>926</v>
      </c>
      <c r="D489" s="24">
        <f t="shared" si="15"/>
        <v>487</v>
      </c>
      <c r="E489" s="16" t="str">
        <f t="shared" ca="1" si="14"/>
        <v/>
      </c>
      <c r="F489" t="s">
        <v>926</v>
      </c>
    </row>
    <row r="490" spans="2:6">
      <c r="B490" s="16" t="str">
        <f>IF(Ventas!BR494="","",Ventas!BR494)</f>
        <v/>
      </c>
      <c r="C490" t="s">
        <v>926</v>
      </c>
      <c r="D490" s="24">
        <f t="shared" si="15"/>
        <v>488</v>
      </c>
      <c r="E490" s="16" t="str">
        <f t="shared" ca="1" si="14"/>
        <v/>
      </c>
      <c r="F490" t="s">
        <v>926</v>
      </c>
    </row>
    <row r="491" spans="2:6">
      <c r="B491" s="16" t="str">
        <f>IF(Ventas!BR495="","",Ventas!BR495)</f>
        <v/>
      </c>
      <c r="C491" t="s">
        <v>926</v>
      </c>
      <c r="D491" s="24">
        <f t="shared" si="15"/>
        <v>489</v>
      </c>
      <c r="E491" s="16" t="str">
        <f t="shared" ca="1" si="14"/>
        <v/>
      </c>
      <c r="F491" t="s">
        <v>926</v>
      </c>
    </row>
    <row r="492" spans="2:6">
      <c r="B492" s="16" t="str">
        <f>IF(Ventas!BR496="","",Ventas!BR496)</f>
        <v/>
      </c>
      <c r="C492" t="s">
        <v>926</v>
      </c>
      <c r="D492" s="24">
        <f t="shared" si="15"/>
        <v>490</v>
      </c>
      <c r="E492" s="16" t="str">
        <f t="shared" ca="1" si="14"/>
        <v/>
      </c>
      <c r="F492" t="s">
        <v>926</v>
      </c>
    </row>
    <row r="493" spans="2:6">
      <c r="B493" s="16" t="str">
        <f>IF(Ventas!BR497="","",Ventas!BR497)</f>
        <v/>
      </c>
      <c r="C493" t="s">
        <v>926</v>
      </c>
      <c r="D493" s="24">
        <f t="shared" si="15"/>
        <v>491</v>
      </c>
      <c r="E493" s="16" t="str">
        <f t="shared" ca="1" si="14"/>
        <v/>
      </c>
      <c r="F493" t="s">
        <v>926</v>
      </c>
    </row>
    <row r="494" spans="2:6">
      <c r="B494" s="16" t="str">
        <f>IF(Ventas!BR498="","",Ventas!BR498)</f>
        <v/>
      </c>
      <c r="C494" t="s">
        <v>926</v>
      </c>
      <c r="D494" s="24">
        <f t="shared" si="15"/>
        <v>492</v>
      </c>
      <c r="E494" s="16" t="str">
        <f t="shared" ca="1" si="14"/>
        <v/>
      </c>
      <c r="F494" t="s">
        <v>926</v>
      </c>
    </row>
    <row r="495" spans="2:6">
      <c r="B495" s="16" t="str">
        <f>IF(Ventas!BR499="","",Ventas!BR499)</f>
        <v/>
      </c>
      <c r="C495" t="s">
        <v>926</v>
      </c>
      <c r="D495" s="24">
        <f t="shared" si="15"/>
        <v>493</v>
      </c>
      <c r="E495" s="16" t="str">
        <f t="shared" ca="1" si="14"/>
        <v/>
      </c>
      <c r="F495" t="s">
        <v>926</v>
      </c>
    </row>
    <row r="496" spans="2:6">
      <c r="B496" s="16" t="str">
        <f>IF(Ventas!BR500="","",Ventas!BR500)</f>
        <v/>
      </c>
      <c r="C496" t="s">
        <v>926</v>
      </c>
      <c r="D496" s="24">
        <f t="shared" si="15"/>
        <v>494</v>
      </c>
      <c r="E496" s="16" t="str">
        <f t="shared" ca="1" si="14"/>
        <v/>
      </c>
      <c r="F496" t="s">
        <v>926</v>
      </c>
    </row>
    <row r="497" spans="2:6">
      <c r="B497" s="16" t="str">
        <f>IF(Ventas!BR501="","",Ventas!BR501)</f>
        <v/>
      </c>
      <c r="C497" t="s">
        <v>926</v>
      </c>
      <c r="D497" s="24">
        <f t="shared" si="15"/>
        <v>495</v>
      </c>
      <c r="E497" s="16" t="str">
        <f t="shared" ca="1" si="14"/>
        <v/>
      </c>
      <c r="F497" t="s">
        <v>926</v>
      </c>
    </row>
    <row r="498" spans="2:6">
      <c r="B498" s="16" t="str">
        <f>IF(Ventas!BR502="","",Ventas!BR502)</f>
        <v/>
      </c>
      <c r="C498" t="s">
        <v>926</v>
      </c>
      <c r="D498" s="24">
        <f t="shared" si="15"/>
        <v>496</v>
      </c>
      <c r="E498" s="16" t="str">
        <f t="shared" ca="1" si="14"/>
        <v/>
      </c>
      <c r="F498" t="s">
        <v>926</v>
      </c>
    </row>
    <row r="499" spans="2:6">
      <c r="B499" s="16" t="str">
        <f>IF(Ventas!BR503="","",Ventas!BR503)</f>
        <v/>
      </c>
      <c r="C499" t="s">
        <v>926</v>
      </c>
      <c r="D499" s="24">
        <f t="shared" si="15"/>
        <v>497</v>
      </c>
      <c r="E499" s="16" t="str">
        <f t="shared" ca="1" si="14"/>
        <v/>
      </c>
      <c r="F499" t="s">
        <v>926</v>
      </c>
    </row>
    <row r="500" spans="2:6">
      <c r="B500" s="16" t="str">
        <f>IF(Ventas!BR504="","",Ventas!BR504)</f>
        <v/>
      </c>
      <c r="C500" t="s">
        <v>926</v>
      </c>
      <c r="D500" s="24">
        <f t="shared" si="15"/>
        <v>498</v>
      </c>
      <c r="E500" s="16" t="str">
        <f t="shared" ca="1" si="14"/>
        <v/>
      </c>
      <c r="F500" t="s">
        <v>926</v>
      </c>
    </row>
    <row r="501" spans="2:6">
      <c r="B501" s="16" t="str">
        <f>IF(Ventas!BR505="","",Ventas!BR505)</f>
        <v/>
      </c>
      <c r="C501" t="s">
        <v>926</v>
      </c>
      <c r="D501" s="24">
        <f t="shared" si="15"/>
        <v>499</v>
      </c>
      <c r="E501" s="16" t="str">
        <f t="shared" ca="1" si="14"/>
        <v/>
      </c>
      <c r="F501" t="s">
        <v>926</v>
      </c>
    </row>
    <row r="502" spans="2:6">
      <c r="B502" s="16" t="str">
        <f>IF(Ventas!BR506="","",Ventas!BR506)</f>
        <v/>
      </c>
      <c r="C502" t="s">
        <v>926</v>
      </c>
      <c r="D502" s="24">
        <f t="shared" si="15"/>
        <v>500</v>
      </c>
      <c r="E502" s="16" t="str">
        <f t="shared" ca="1" si="14"/>
        <v/>
      </c>
      <c r="F502" t="s">
        <v>926</v>
      </c>
    </row>
    <row r="503" spans="2:6">
      <c r="B503" s="16" t="str">
        <f>IF(Ventas!BR507="","",Ventas!BR507)</f>
        <v/>
      </c>
      <c r="C503" t="s">
        <v>926</v>
      </c>
      <c r="D503" s="24">
        <f t="shared" si="15"/>
        <v>501</v>
      </c>
      <c r="E503" s="16" t="str">
        <f t="shared" ca="1" si="14"/>
        <v/>
      </c>
      <c r="F503" t="s">
        <v>926</v>
      </c>
    </row>
    <row r="504" spans="2:6">
      <c r="B504" s="16" t="str">
        <f>IF(Ventas!BR508="","",Ventas!BR508)</f>
        <v/>
      </c>
      <c r="C504" t="s">
        <v>926</v>
      </c>
      <c r="D504" s="24">
        <f t="shared" si="15"/>
        <v>502</v>
      </c>
      <c r="E504" s="16" t="str">
        <f t="shared" ca="1" si="14"/>
        <v/>
      </c>
      <c r="F504" t="s">
        <v>926</v>
      </c>
    </row>
    <row r="505" spans="2:6">
      <c r="B505" s="16" t="str">
        <f>IF(Ventas!BR509="","",Ventas!BR509)</f>
        <v/>
      </c>
      <c r="C505" t="s">
        <v>926</v>
      </c>
      <c r="D505" s="24">
        <f t="shared" si="15"/>
        <v>503</v>
      </c>
      <c r="E505" s="16" t="str">
        <f t="shared" ca="1" si="14"/>
        <v/>
      </c>
      <c r="F505" t="s">
        <v>926</v>
      </c>
    </row>
    <row r="506" spans="2:6">
      <c r="B506" s="16" t="str">
        <f>IF(Ventas!BR510="","",Ventas!BR510)</f>
        <v/>
      </c>
      <c r="C506" t="s">
        <v>926</v>
      </c>
      <c r="D506" s="24">
        <f t="shared" si="15"/>
        <v>504</v>
      </c>
      <c r="E506" s="16" t="str">
        <f t="shared" ca="1" si="14"/>
        <v/>
      </c>
      <c r="F506" t="s">
        <v>926</v>
      </c>
    </row>
    <row r="507" spans="2:6">
      <c r="B507" s="16" t="str">
        <f>IF(Ventas!BR511="","",Ventas!BR511)</f>
        <v/>
      </c>
      <c r="C507" t="s">
        <v>926</v>
      </c>
      <c r="D507" s="24">
        <f t="shared" si="15"/>
        <v>505</v>
      </c>
      <c r="E507" s="16" t="str">
        <f t="shared" ca="1" si="14"/>
        <v/>
      </c>
      <c r="F507" t="s">
        <v>926</v>
      </c>
    </row>
    <row r="508" spans="2:6">
      <c r="B508" s="16" t="str">
        <f>IF(Ventas!BR512="","",Ventas!BR512)</f>
        <v/>
      </c>
      <c r="C508" t="s">
        <v>926</v>
      </c>
      <c r="D508" s="24">
        <f t="shared" si="15"/>
        <v>506</v>
      </c>
      <c r="E508" s="16" t="str">
        <f t="shared" ca="1" si="14"/>
        <v/>
      </c>
      <c r="F508" t="s">
        <v>926</v>
      </c>
    </row>
    <row r="509" spans="2:6">
      <c r="B509" s="16" t="str">
        <f>IF(Ventas!BR513="","",Ventas!BR513)</f>
        <v/>
      </c>
      <c r="C509" t="s">
        <v>926</v>
      </c>
      <c r="D509" s="24">
        <f t="shared" si="15"/>
        <v>507</v>
      </c>
      <c r="E509" s="16" t="str">
        <f t="shared" ca="1" si="14"/>
        <v/>
      </c>
      <c r="F509" t="s">
        <v>926</v>
      </c>
    </row>
    <row r="510" spans="2:6">
      <c r="B510" s="16" t="str">
        <f>IF(Ventas!BR514="","",Ventas!BR514)</f>
        <v/>
      </c>
      <c r="C510" t="s">
        <v>926</v>
      </c>
      <c r="D510" s="24">
        <f t="shared" si="15"/>
        <v>508</v>
      </c>
      <c r="E510" s="16" t="str">
        <f t="shared" ca="1" si="14"/>
        <v/>
      </c>
      <c r="F510" t="s">
        <v>926</v>
      </c>
    </row>
    <row r="511" spans="2:6">
      <c r="B511" s="16" t="str">
        <f>IF(Ventas!BR515="","",Ventas!BR515)</f>
        <v/>
      </c>
      <c r="C511" t="s">
        <v>926</v>
      </c>
      <c r="D511" s="24">
        <f t="shared" si="15"/>
        <v>509</v>
      </c>
      <c r="E511" s="16" t="str">
        <f t="shared" ca="1" si="14"/>
        <v/>
      </c>
      <c r="F511" t="s">
        <v>926</v>
      </c>
    </row>
    <row r="512" spans="2:6">
      <c r="B512" s="16" t="str">
        <f>IF(Ventas!BR516="","",Ventas!BR516)</f>
        <v/>
      </c>
      <c r="C512" t="s">
        <v>926</v>
      </c>
      <c r="D512" s="24">
        <f t="shared" si="15"/>
        <v>510</v>
      </c>
      <c r="E512" s="16" t="str">
        <f t="shared" ca="1" si="14"/>
        <v/>
      </c>
      <c r="F512" t="s">
        <v>926</v>
      </c>
    </row>
    <row r="513" spans="2:6">
      <c r="B513" s="16" t="str">
        <f>IF(Ventas!BR517="","",Ventas!BR517)</f>
        <v/>
      </c>
      <c r="C513" t="s">
        <v>926</v>
      </c>
      <c r="D513" s="24">
        <f t="shared" si="15"/>
        <v>511</v>
      </c>
      <c r="E513" s="16" t="str">
        <f t="shared" ca="1" si="14"/>
        <v/>
      </c>
      <c r="F513" t="s">
        <v>926</v>
      </c>
    </row>
    <row r="514" spans="2:6">
      <c r="B514" s="16" t="str">
        <f>IF(Ventas!BR518="","",Ventas!BR518)</f>
        <v/>
      </c>
      <c r="C514" t="s">
        <v>926</v>
      </c>
      <c r="D514" s="24">
        <f t="shared" si="15"/>
        <v>512</v>
      </c>
      <c r="E514" s="16" t="str">
        <f t="shared" ca="1" si="14"/>
        <v/>
      </c>
      <c r="F514" t="s">
        <v>926</v>
      </c>
    </row>
    <row r="515" spans="2:6">
      <c r="B515" s="16" t="str">
        <f>IF(Ventas!BR519="","",Ventas!BR519)</f>
        <v/>
      </c>
      <c r="C515" t="s">
        <v>926</v>
      </c>
      <c r="D515" s="24">
        <f t="shared" si="15"/>
        <v>513</v>
      </c>
      <c r="E515" s="16" t="str">
        <f t="shared" ref="E515:E578" ca="1" si="16">IFERROR(VLOOKUP(D515,Imp_IVA1,2,FALSE),"")&amp;IFERROR(VLOOKUP(D515,Imp_IVA2,2,FALSE),"")</f>
        <v/>
      </c>
      <c r="F515" t="s">
        <v>926</v>
      </c>
    </row>
    <row r="516" spans="2:6">
      <c r="B516" s="16" t="str">
        <f>IF(Ventas!BR520="","",Ventas!BR520)</f>
        <v/>
      </c>
      <c r="C516" t="s">
        <v>926</v>
      </c>
      <c r="D516" s="24">
        <f t="shared" si="15"/>
        <v>514</v>
      </c>
      <c r="E516" s="16" t="str">
        <f t="shared" ca="1" si="16"/>
        <v/>
      </c>
      <c r="F516" t="s">
        <v>926</v>
      </c>
    </row>
    <row r="517" spans="2:6">
      <c r="B517" s="16" t="str">
        <f>IF(Ventas!BR521="","",Ventas!BR521)</f>
        <v/>
      </c>
      <c r="C517" t="s">
        <v>926</v>
      </c>
      <c r="D517" s="24">
        <f t="shared" si="15"/>
        <v>515</v>
      </c>
      <c r="E517" s="16" t="str">
        <f t="shared" ca="1" si="16"/>
        <v/>
      </c>
      <c r="F517" t="s">
        <v>926</v>
      </c>
    </row>
    <row r="518" spans="2:6">
      <c r="B518" s="16" t="str">
        <f>IF(Ventas!BR522="","",Ventas!BR522)</f>
        <v/>
      </c>
      <c r="C518" t="s">
        <v>926</v>
      </c>
      <c r="D518" s="24">
        <f t="shared" ref="D518:D581" si="17">+D517+1</f>
        <v>516</v>
      </c>
      <c r="E518" s="16" t="str">
        <f t="shared" ca="1" si="16"/>
        <v/>
      </c>
      <c r="F518" t="s">
        <v>926</v>
      </c>
    </row>
    <row r="519" spans="2:6">
      <c r="B519" s="16" t="str">
        <f>IF(Ventas!BR523="","",Ventas!BR523)</f>
        <v/>
      </c>
      <c r="C519" t="s">
        <v>926</v>
      </c>
      <c r="D519" s="24">
        <f t="shared" si="17"/>
        <v>517</v>
      </c>
      <c r="E519" s="16" t="str">
        <f t="shared" ca="1" si="16"/>
        <v/>
      </c>
      <c r="F519" t="s">
        <v>926</v>
      </c>
    </row>
    <row r="520" spans="2:6">
      <c r="B520" s="16" t="str">
        <f>IF(Ventas!BR524="","",Ventas!BR524)</f>
        <v/>
      </c>
      <c r="C520" t="s">
        <v>926</v>
      </c>
      <c r="D520" s="24">
        <f t="shared" si="17"/>
        <v>518</v>
      </c>
      <c r="E520" s="16" t="str">
        <f t="shared" ca="1" si="16"/>
        <v/>
      </c>
      <c r="F520" t="s">
        <v>926</v>
      </c>
    </row>
    <row r="521" spans="2:6">
      <c r="B521" s="16" t="str">
        <f>IF(Ventas!BR525="","",Ventas!BR525)</f>
        <v/>
      </c>
      <c r="C521" t="s">
        <v>926</v>
      </c>
      <c r="D521" s="24">
        <f t="shared" si="17"/>
        <v>519</v>
      </c>
      <c r="E521" s="16" t="str">
        <f t="shared" ca="1" si="16"/>
        <v/>
      </c>
      <c r="F521" t="s">
        <v>926</v>
      </c>
    </row>
    <row r="522" spans="2:6">
      <c r="B522" s="16" t="str">
        <f>IF(Ventas!BR526="","",Ventas!BR526)</f>
        <v/>
      </c>
      <c r="C522" t="s">
        <v>926</v>
      </c>
      <c r="D522" s="24">
        <f t="shared" si="17"/>
        <v>520</v>
      </c>
      <c r="E522" s="16" t="str">
        <f t="shared" ca="1" si="16"/>
        <v/>
      </c>
      <c r="F522" t="s">
        <v>926</v>
      </c>
    </row>
    <row r="523" spans="2:6">
      <c r="B523" s="16" t="str">
        <f>IF(Ventas!BR527="","",Ventas!BR527)</f>
        <v/>
      </c>
      <c r="C523" t="s">
        <v>926</v>
      </c>
      <c r="D523" s="24">
        <f t="shared" si="17"/>
        <v>521</v>
      </c>
      <c r="E523" s="16" t="str">
        <f t="shared" ca="1" si="16"/>
        <v/>
      </c>
      <c r="F523" t="s">
        <v>926</v>
      </c>
    </row>
    <row r="524" spans="2:6">
      <c r="B524" s="16" t="str">
        <f>IF(Ventas!BR528="","",Ventas!BR528)</f>
        <v/>
      </c>
      <c r="C524" t="s">
        <v>926</v>
      </c>
      <c r="D524" s="24">
        <f t="shared" si="17"/>
        <v>522</v>
      </c>
      <c r="E524" s="16" t="str">
        <f t="shared" ca="1" si="16"/>
        <v/>
      </c>
      <c r="F524" t="s">
        <v>926</v>
      </c>
    </row>
    <row r="525" spans="2:6">
      <c r="B525" s="16" t="str">
        <f>IF(Ventas!BR529="","",Ventas!BR529)</f>
        <v/>
      </c>
      <c r="C525" t="s">
        <v>926</v>
      </c>
      <c r="D525" s="24">
        <f t="shared" si="17"/>
        <v>523</v>
      </c>
      <c r="E525" s="16" t="str">
        <f t="shared" ca="1" si="16"/>
        <v/>
      </c>
      <c r="F525" t="s">
        <v>926</v>
      </c>
    </row>
    <row r="526" spans="2:6">
      <c r="B526" s="16" t="str">
        <f>IF(Ventas!BR530="","",Ventas!BR530)</f>
        <v/>
      </c>
      <c r="C526" t="s">
        <v>926</v>
      </c>
      <c r="D526" s="24">
        <f t="shared" si="17"/>
        <v>524</v>
      </c>
      <c r="E526" s="16" t="str">
        <f t="shared" ca="1" si="16"/>
        <v/>
      </c>
      <c r="F526" t="s">
        <v>926</v>
      </c>
    </row>
    <row r="527" spans="2:6">
      <c r="B527" s="16" t="str">
        <f>IF(Ventas!BR531="","",Ventas!BR531)</f>
        <v/>
      </c>
      <c r="C527" t="s">
        <v>926</v>
      </c>
      <c r="D527" s="24">
        <f t="shared" si="17"/>
        <v>525</v>
      </c>
      <c r="E527" s="16" t="str">
        <f t="shared" ca="1" si="16"/>
        <v/>
      </c>
      <c r="F527" t="s">
        <v>926</v>
      </c>
    </row>
    <row r="528" spans="2:6">
      <c r="B528" s="16" t="str">
        <f>IF(Ventas!BR532="","",Ventas!BR532)</f>
        <v/>
      </c>
      <c r="C528" t="s">
        <v>926</v>
      </c>
      <c r="D528" s="24">
        <f t="shared" si="17"/>
        <v>526</v>
      </c>
      <c r="E528" s="16" t="str">
        <f t="shared" ca="1" si="16"/>
        <v/>
      </c>
      <c r="F528" t="s">
        <v>926</v>
      </c>
    </row>
    <row r="529" spans="2:6">
      <c r="B529" s="16" t="str">
        <f>IF(Ventas!BR533="","",Ventas!BR533)</f>
        <v/>
      </c>
      <c r="C529" t="s">
        <v>926</v>
      </c>
      <c r="D529" s="24">
        <f t="shared" si="17"/>
        <v>527</v>
      </c>
      <c r="E529" s="16" t="str">
        <f t="shared" ca="1" si="16"/>
        <v/>
      </c>
      <c r="F529" t="s">
        <v>926</v>
      </c>
    </row>
    <row r="530" spans="2:6">
      <c r="B530" s="16" t="str">
        <f>IF(Ventas!BR534="","",Ventas!BR534)</f>
        <v/>
      </c>
      <c r="C530" t="s">
        <v>926</v>
      </c>
      <c r="D530" s="24">
        <f t="shared" si="17"/>
        <v>528</v>
      </c>
      <c r="E530" s="16" t="str">
        <f t="shared" ca="1" si="16"/>
        <v/>
      </c>
      <c r="F530" t="s">
        <v>926</v>
      </c>
    </row>
    <row r="531" spans="2:6">
      <c r="B531" s="16" t="str">
        <f>IF(Ventas!BR535="","",Ventas!BR535)</f>
        <v/>
      </c>
      <c r="C531" t="s">
        <v>926</v>
      </c>
      <c r="D531" s="24">
        <f t="shared" si="17"/>
        <v>529</v>
      </c>
      <c r="E531" s="16" t="str">
        <f t="shared" ca="1" si="16"/>
        <v/>
      </c>
      <c r="F531" t="s">
        <v>926</v>
      </c>
    </row>
    <row r="532" spans="2:6">
      <c r="B532" s="16" t="str">
        <f>IF(Ventas!BR536="","",Ventas!BR536)</f>
        <v/>
      </c>
      <c r="C532" t="s">
        <v>926</v>
      </c>
      <c r="D532" s="24">
        <f t="shared" si="17"/>
        <v>530</v>
      </c>
      <c r="E532" s="16" t="str">
        <f t="shared" ca="1" si="16"/>
        <v/>
      </c>
      <c r="F532" t="s">
        <v>926</v>
      </c>
    </row>
    <row r="533" spans="2:6">
      <c r="B533" s="16" t="str">
        <f>IF(Ventas!BR537="","",Ventas!BR537)</f>
        <v/>
      </c>
      <c r="C533" t="s">
        <v>926</v>
      </c>
      <c r="D533" s="24">
        <f t="shared" si="17"/>
        <v>531</v>
      </c>
      <c r="E533" s="16" t="str">
        <f t="shared" ca="1" si="16"/>
        <v/>
      </c>
      <c r="F533" t="s">
        <v>926</v>
      </c>
    </row>
    <row r="534" spans="2:6">
      <c r="B534" s="16" t="str">
        <f>IF(Ventas!BR538="","",Ventas!BR538)</f>
        <v/>
      </c>
      <c r="C534" t="s">
        <v>926</v>
      </c>
      <c r="D534" s="24">
        <f t="shared" si="17"/>
        <v>532</v>
      </c>
      <c r="E534" s="16" t="str">
        <f t="shared" ca="1" si="16"/>
        <v/>
      </c>
      <c r="F534" t="s">
        <v>926</v>
      </c>
    </row>
    <row r="535" spans="2:6">
      <c r="B535" s="16" t="str">
        <f>IF(Ventas!BR539="","",Ventas!BR539)</f>
        <v/>
      </c>
      <c r="C535" t="s">
        <v>926</v>
      </c>
      <c r="D535" s="24">
        <f t="shared" si="17"/>
        <v>533</v>
      </c>
      <c r="E535" s="16" t="str">
        <f t="shared" ca="1" si="16"/>
        <v/>
      </c>
      <c r="F535" t="s">
        <v>926</v>
      </c>
    </row>
    <row r="536" spans="2:6">
      <c r="B536" s="16" t="str">
        <f>IF(Ventas!BR540="","",Ventas!BR540)</f>
        <v/>
      </c>
      <c r="C536" t="s">
        <v>926</v>
      </c>
      <c r="D536" s="24">
        <f t="shared" si="17"/>
        <v>534</v>
      </c>
      <c r="E536" s="16" t="str">
        <f t="shared" ca="1" si="16"/>
        <v/>
      </c>
      <c r="F536" t="s">
        <v>926</v>
      </c>
    </row>
    <row r="537" spans="2:6">
      <c r="B537" s="16" t="str">
        <f>IF(Ventas!BR541="","",Ventas!BR541)</f>
        <v/>
      </c>
      <c r="C537" t="s">
        <v>926</v>
      </c>
      <c r="D537" s="24">
        <f t="shared" si="17"/>
        <v>535</v>
      </c>
      <c r="E537" s="16" t="str">
        <f t="shared" ca="1" si="16"/>
        <v/>
      </c>
      <c r="F537" t="s">
        <v>926</v>
      </c>
    </row>
    <row r="538" spans="2:6">
      <c r="B538" s="16" t="str">
        <f>IF(Ventas!BR542="","",Ventas!BR542)</f>
        <v/>
      </c>
      <c r="C538" t="s">
        <v>926</v>
      </c>
      <c r="D538" s="24">
        <f t="shared" si="17"/>
        <v>536</v>
      </c>
      <c r="E538" s="16" t="str">
        <f t="shared" ca="1" si="16"/>
        <v/>
      </c>
      <c r="F538" t="s">
        <v>926</v>
      </c>
    </row>
    <row r="539" spans="2:6">
      <c r="B539" s="16" t="str">
        <f>IF(Ventas!BR543="","",Ventas!BR543)</f>
        <v/>
      </c>
      <c r="C539" t="s">
        <v>926</v>
      </c>
      <c r="D539" s="24">
        <f t="shared" si="17"/>
        <v>537</v>
      </c>
      <c r="E539" s="16" t="str">
        <f t="shared" ca="1" si="16"/>
        <v/>
      </c>
      <c r="F539" t="s">
        <v>926</v>
      </c>
    </row>
    <row r="540" spans="2:6">
      <c r="B540" s="16" t="str">
        <f>IF(Ventas!BR544="","",Ventas!BR544)</f>
        <v/>
      </c>
      <c r="C540" t="s">
        <v>926</v>
      </c>
      <c r="D540" s="24">
        <f t="shared" si="17"/>
        <v>538</v>
      </c>
      <c r="E540" s="16" t="str">
        <f t="shared" ca="1" si="16"/>
        <v/>
      </c>
      <c r="F540" t="s">
        <v>926</v>
      </c>
    </row>
    <row r="541" spans="2:6">
      <c r="B541" s="16" t="str">
        <f>IF(Ventas!BR545="","",Ventas!BR545)</f>
        <v/>
      </c>
      <c r="C541" t="s">
        <v>926</v>
      </c>
      <c r="D541" s="24">
        <f t="shared" si="17"/>
        <v>539</v>
      </c>
      <c r="E541" s="16" t="str">
        <f t="shared" ca="1" si="16"/>
        <v/>
      </c>
      <c r="F541" t="s">
        <v>926</v>
      </c>
    </row>
    <row r="542" spans="2:6">
      <c r="B542" s="16" t="str">
        <f>IF(Ventas!BR546="","",Ventas!BR546)</f>
        <v/>
      </c>
      <c r="C542" t="s">
        <v>926</v>
      </c>
      <c r="D542" s="24">
        <f t="shared" si="17"/>
        <v>540</v>
      </c>
      <c r="E542" s="16" t="str">
        <f t="shared" ca="1" si="16"/>
        <v/>
      </c>
      <c r="F542" t="s">
        <v>926</v>
      </c>
    </row>
    <row r="543" spans="2:6">
      <c r="B543" s="16" t="str">
        <f>IF(Ventas!BR547="","",Ventas!BR547)</f>
        <v/>
      </c>
      <c r="C543" t="s">
        <v>926</v>
      </c>
      <c r="D543" s="24">
        <f t="shared" si="17"/>
        <v>541</v>
      </c>
      <c r="E543" s="16" t="str">
        <f t="shared" ca="1" si="16"/>
        <v/>
      </c>
      <c r="F543" t="s">
        <v>926</v>
      </c>
    </row>
    <row r="544" spans="2:6">
      <c r="B544" s="16" t="str">
        <f>IF(Ventas!BR548="","",Ventas!BR548)</f>
        <v/>
      </c>
      <c r="C544" t="s">
        <v>926</v>
      </c>
      <c r="D544" s="24">
        <f t="shared" si="17"/>
        <v>542</v>
      </c>
      <c r="E544" s="16" t="str">
        <f t="shared" ca="1" si="16"/>
        <v/>
      </c>
      <c r="F544" t="s">
        <v>926</v>
      </c>
    </row>
    <row r="545" spans="2:6">
      <c r="B545" s="16" t="str">
        <f>IF(Ventas!BR549="","",Ventas!BR549)</f>
        <v/>
      </c>
      <c r="C545" t="s">
        <v>926</v>
      </c>
      <c r="D545" s="24">
        <f t="shared" si="17"/>
        <v>543</v>
      </c>
      <c r="E545" s="16" t="str">
        <f t="shared" ca="1" si="16"/>
        <v/>
      </c>
      <c r="F545" t="s">
        <v>926</v>
      </c>
    </row>
    <row r="546" spans="2:6">
      <c r="B546" s="16" t="str">
        <f>IF(Ventas!BR550="","",Ventas!BR550)</f>
        <v/>
      </c>
      <c r="C546" t="s">
        <v>926</v>
      </c>
      <c r="D546" s="24">
        <f t="shared" si="17"/>
        <v>544</v>
      </c>
      <c r="E546" s="16" t="str">
        <f t="shared" ca="1" si="16"/>
        <v/>
      </c>
      <c r="F546" t="s">
        <v>926</v>
      </c>
    </row>
    <row r="547" spans="2:6">
      <c r="B547" s="16" t="str">
        <f>IF(Ventas!BR551="","",Ventas!BR551)</f>
        <v/>
      </c>
      <c r="C547" t="s">
        <v>926</v>
      </c>
      <c r="D547" s="24">
        <f t="shared" si="17"/>
        <v>545</v>
      </c>
      <c r="E547" s="16" t="str">
        <f t="shared" ca="1" si="16"/>
        <v/>
      </c>
      <c r="F547" t="s">
        <v>926</v>
      </c>
    </row>
    <row r="548" spans="2:6">
      <c r="B548" s="16" t="str">
        <f>IF(Ventas!BR552="","",Ventas!BR552)</f>
        <v/>
      </c>
      <c r="C548" t="s">
        <v>926</v>
      </c>
      <c r="D548" s="24">
        <f t="shared" si="17"/>
        <v>546</v>
      </c>
      <c r="E548" s="16" t="str">
        <f t="shared" ca="1" si="16"/>
        <v/>
      </c>
      <c r="F548" t="s">
        <v>926</v>
      </c>
    </row>
    <row r="549" spans="2:6">
      <c r="B549" s="16" t="str">
        <f>IF(Ventas!BR553="","",Ventas!BR553)</f>
        <v/>
      </c>
      <c r="C549" t="s">
        <v>926</v>
      </c>
      <c r="D549" s="24">
        <f t="shared" si="17"/>
        <v>547</v>
      </c>
      <c r="E549" s="16" t="str">
        <f t="shared" ca="1" si="16"/>
        <v/>
      </c>
      <c r="F549" t="s">
        <v>926</v>
      </c>
    </row>
    <row r="550" spans="2:6">
      <c r="B550" s="16" t="str">
        <f>IF(Ventas!BR554="","",Ventas!BR554)</f>
        <v/>
      </c>
      <c r="C550" t="s">
        <v>926</v>
      </c>
      <c r="D550" s="24">
        <f t="shared" si="17"/>
        <v>548</v>
      </c>
      <c r="E550" s="16" t="str">
        <f t="shared" ca="1" si="16"/>
        <v/>
      </c>
      <c r="F550" t="s">
        <v>926</v>
      </c>
    </row>
    <row r="551" spans="2:6">
      <c r="B551" s="16" t="str">
        <f>IF(Ventas!BR555="","",Ventas!BR555)</f>
        <v/>
      </c>
      <c r="C551" t="s">
        <v>926</v>
      </c>
      <c r="D551" s="24">
        <f t="shared" si="17"/>
        <v>549</v>
      </c>
      <c r="E551" s="16" t="str">
        <f t="shared" ca="1" si="16"/>
        <v/>
      </c>
      <c r="F551" t="s">
        <v>926</v>
      </c>
    </row>
    <row r="552" spans="2:6">
      <c r="B552" s="16" t="str">
        <f>IF(Ventas!BR556="","",Ventas!BR556)</f>
        <v/>
      </c>
      <c r="C552" t="s">
        <v>926</v>
      </c>
      <c r="D552" s="24">
        <f t="shared" si="17"/>
        <v>550</v>
      </c>
      <c r="E552" s="16" t="str">
        <f t="shared" ca="1" si="16"/>
        <v/>
      </c>
      <c r="F552" t="s">
        <v>926</v>
      </c>
    </row>
    <row r="553" spans="2:6">
      <c r="B553" s="16" t="str">
        <f>IF(Ventas!BR557="","",Ventas!BR557)</f>
        <v/>
      </c>
      <c r="C553" t="s">
        <v>926</v>
      </c>
      <c r="D553" s="24">
        <f t="shared" si="17"/>
        <v>551</v>
      </c>
      <c r="E553" s="16" t="str">
        <f t="shared" ca="1" si="16"/>
        <v/>
      </c>
      <c r="F553" t="s">
        <v>926</v>
      </c>
    </row>
    <row r="554" spans="2:6">
      <c r="B554" s="16" t="str">
        <f>IF(Ventas!BR558="","",Ventas!BR558)</f>
        <v/>
      </c>
      <c r="C554" t="s">
        <v>926</v>
      </c>
      <c r="D554" s="24">
        <f t="shared" si="17"/>
        <v>552</v>
      </c>
      <c r="E554" s="16" t="str">
        <f t="shared" ca="1" si="16"/>
        <v/>
      </c>
      <c r="F554" t="s">
        <v>926</v>
      </c>
    </row>
    <row r="555" spans="2:6">
      <c r="B555" s="16" t="str">
        <f>IF(Ventas!BR559="","",Ventas!BR559)</f>
        <v/>
      </c>
      <c r="C555" t="s">
        <v>926</v>
      </c>
      <c r="D555" s="24">
        <f t="shared" si="17"/>
        <v>553</v>
      </c>
      <c r="E555" s="16" t="str">
        <f t="shared" ca="1" si="16"/>
        <v/>
      </c>
      <c r="F555" t="s">
        <v>926</v>
      </c>
    </row>
    <row r="556" spans="2:6">
      <c r="B556" s="16" t="str">
        <f>IF(Ventas!BR560="","",Ventas!BR560)</f>
        <v/>
      </c>
      <c r="C556" t="s">
        <v>926</v>
      </c>
      <c r="D556" s="24">
        <f t="shared" si="17"/>
        <v>554</v>
      </c>
      <c r="E556" s="16" t="str">
        <f t="shared" ca="1" si="16"/>
        <v/>
      </c>
      <c r="F556" t="s">
        <v>926</v>
      </c>
    </row>
    <row r="557" spans="2:6">
      <c r="B557" s="16" t="str">
        <f>IF(Ventas!BR561="","",Ventas!BR561)</f>
        <v/>
      </c>
      <c r="C557" t="s">
        <v>926</v>
      </c>
      <c r="D557" s="24">
        <f t="shared" si="17"/>
        <v>555</v>
      </c>
      <c r="E557" s="16" t="str">
        <f t="shared" ca="1" si="16"/>
        <v/>
      </c>
      <c r="F557" t="s">
        <v>926</v>
      </c>
    </row>
    <row r="558" spans="2:6">
      <c r="B558" s="16" t="str">
        <f>IF(Ventas!BR562="","",Ventas!BR562)</f>
        <v/>
      </c>
      <c r="C558" t="s">
        <v>926</v>
      </c>
      <c r="D558" s="24">
        <f t="shared" si="17"/>
        <v>556</v>
      </c>
      <c r="E558" s="16" t="str">
        <f t="shared" ca="1" si="16"/>
        <v/>
      </c>
      <c r="F558" t="s">
        <v>926</v>
      </c>
    </row>
    <row r="559" spans="2:6">
      <c r="B559" s="16" t="str">
        <f>IF(Ventas!BR563="","",Ventas!BR563)</f>
        <v/>
      </c>
      <c r="C559" t="s">
        <v>926</v>
      </c>
      <c r="D559" s="24">
        <f t="shared" si="17"/>
        <v>557</v>
      </c>
      <c r="E559" s="16" t="str">
        <f t="shared" ca="1" si="16"/>
        <v/>
      </c>
      <c r="F559" t="s">
        <v>926</v>
      </c>
    </row>
    <row r="560" spans="2:6">
      <c r="B560" s="16" t="str">
        <f>IF(Ventas!BR564="","",Ventas!BR564)</f>
        <v/>
      </c>
      <c r="C560" t="s">
        <v>926</v>
      </c>
      <c r="D560" s="24">
        <f t="shared" si="17"/>
        <v>558</v>
      </c>
      <c r="E560" s="16" t="str">
        <f t="shared" ca="1" si="16"/>
        <v/>
      </c>
      <c r="F560" t="s">
        <v>926</v>
      </c>
    </row>
    <row r="561" spans="2:6">
      <c r="B561" s="16" t="str">
        <f>IF(Ventas!BR565="","",Ventas!BR565)</f>
        <v/>
      </c>
      <c r="C561" t="s">
        <v>926</v>
      </c>
      <c r="D561" s="24">
        <f t="shared" si="17"/>
        <v>559</v>
      </c>
      <c r="E561" s="16" t="str">
        <f t="shared" ca="1" si="16"/>
        <v/>
      </c>
      <c r="F561" t="s">
        <v>926</v>
      </c>
    </row>
    <row r="562" spans="2:6">
      <c r="B562" s="16" t="str">
        <f>IF(Ventas!BR566="","",Ventas!BR566)</f>
        <v/>
      </c>
      <c r="C562" t="s">
        <v>926</v>
      </c>
      <c r="D562" s="24">
        <f t="shared" si="17"/>
        <v>560</v>
      </c>
      <c r="E562" s="16" t="str">
        <f t="shared" ca="1" si="16"/>
        <v/>
      </c>
      <c r="F562" t="s">
        <v>926</v>
      </c>
    </row>
    <row r="563" spans="2:6">
      <c r="B563" s="16" t="str">
        <f>IF(Ventas!BR567="","",Ventas!BR567)</f>
        <v/>
      </c>
      <c r="C563" t="s">
        <v>926</v>
      </c>
      <c r="D563" s="24">
        <f t="shared" si="17"/>
        <v>561</v>
      </c>
      <c r="E563" s="16" t="str">
        <f t="shared" ca="1" si="16"/>
        <v/>
      </c>
      <c r="F563" t="s">
        <v>926</v>
      </c>
    </row>
    <row r="564" spans="2:6">
      <c r="B564" s="16" t="str">
        <f>IF(Ventas!BR568="","",Ventas!BR568)</f>
        <v/>
      </c>
      <c r="C564" t="s">
        <v>926</v>
      </c>
      <c r="D564" s="24">
        <f t="shared" si="17"/>
        <v>562</v>
      </c>
      <c r="E564" s="16" t="str">
        <f t="shared" ca="1" si="16"/>
        <v/>
      </c>
      <c r="F564" t="s">
        <v>926</v>
      </c>
    </row>
    <row r="565" spans="2:6">
      <c r="B565" s="16" t="str">
        <f>IF(Ventas!BR569="","",Ventas!BR569)</f>
        <v/>
      </c>
      <c r="C565" t="s">
        <v>926</v>
      </c>
      <c r="D565" s="24">
        <f t="shared" si="17"/>
        <v>563</v>
      </c>
      <c r="E565" s="16" t="str">
        <f t="shared" ca="1" si="16"/>
        <v/>
      </c>
      <c r="F565" t="s">
        <v>926</v>
      </c>
    </row>
    <row r="566" spans="2:6">
      <c r="B566" s="16" t="str">
        <f>IF(Ventas!BR570="","",Ventas!BR570)</f>
        <v/>
      </c>
      <c r="C566" t="s">
        <v>926</v>
      </c>
      <c r="D566" s="24">
        <f t="shared" si="17"/>
        <v>564</v>
      </c>
      <c r="E566" s="16" t="str">
        <f t="shared" ca="1" si="16"/>
        <v/>
      </c>
      <c r="F566" t="s">
        <v>926</v>
      </c>
    </row>
    <row r="567" spans="2:6">
      <c r="B567" s="16" t="str">
        <f>IF(Ventas!BR571="","",Ventas!BR571)</f>
        <v/>
      </c>
      <c r="C567" t="s">
        <v>926</v>
      </c>
      <c r="D567" s="24">
        <f t="shared" si="17"/>
        <v>565</v>
      </c>
      <c r="E567" s="16" t="str">
        <f t="shared" ca="1" si="16"/>
        <v/>
      </c>
      <c r="F567" t="s">
        <v>926</v>
      </c>
    </row>
    <row r="568" spans="2:6">
      <c r="B568" s="16" t="str">
        <f>IF(Ventas!BR572="","",Ventas!BR572)</f>
        <v/>
      </c>
      <c r="C568" t="s">
        <v>926</v>
      </c>
      <c r="D568" s="24">
        <f t="shared" si="17"/>
        <v>566</v>
      </c>
      <c r="E568" s="16" t="str">
        <f t="shared" ca="1" si="16"/>
        <v/>
      </c>
      <c r="F568" t="s">
        <v>926</v>
      </c>
    </row>
    <row r="569" spans="2:6">
      <c r="B569" s="16" t="str">
        <f>IF(Ventas!BR573="","",Ventas!BR573)</f>
        <v/>
      </c>
      <c r="C569" t="s">
        <v>926</v>
      </c>
      <c r="D569" s="24">
        <f t="shared" si="17"/>
        <v>567</v>
      </c>
      <c r="E569" s="16" t="str">
        <f t="shared" ca="1" si="16"/>
        <v/>
      </c>
      <c r="F569" t="s">
        <v>926</v>
      </c>
    </row>
    <row r="570" spans="2:6">
      <c r="B570" s="16" t="str">
        <f>IF(Ventas!BR574="","",Ventas!BR574)</f>
        <v/>
      </c>
      <c r="C570" t="s">
        <v>926</v>
      </c>
      <c r="D570" s="24">
        <f t="shared" si="17"/>
        <v>568</v>
      </c>
      <c r="E570" s="16" t="str">
        <f t="shared" ca="1" si="16"/>
        <v/>
      </c>
      <c r="F570" t="s">
        <v>926</v>
      </c>
    </row>
    <row r="571" spans="2:6">
      <c r="B571" s="16" t="str">
        <f>IF(Ventas!BR575="","",Ventas!BR575)</f>
        <v/>
      </c>
      <c r="C571" t="s">
        <v>926</v>
      </c>
      <c r="D571" s="24">
        <f t="shared" si="17"/>
        <v>569</v>
      </c>
      <c r="E571" s="16" t="str">
        <f t="shared" ca="1" si="16"/>
        <v/>
      </c>
      <c r="F571" t="s">
        <v>926</v>
      </c>
    </row>
    <row r="572" spans="2:6">
      <c r="B572" s="16" t="str">
        <f>IF(Ventas!BR576="","",Ventas!BR576)</f>
        <v/>
      </c>
      <c r="C572" t="s">
        <v>926</v>
      </c>
      <c r="D572" s="24">
        <f t="shared" si="17"/>
        <v>570</v>
      </c>
      <c r="E572" s="16" t="str">
        <f t="shared" ca="1" si="16"/>
        <v/>
      </c>
      <c r="F572" t="s">
        <v>926</v>
      </c>
    </row>
    <row r="573" spans="2:6">
      <c r="B573" s="16" t="str">
        <f>IF(Ventas!BR577="","",Ventas!BR577)</f>
        <v/>
      </c>
      <c r="C573" t="s">
        <v>926</v>
      </c>
      <c r="D573" s="24">
        <f t="shared" si="17"/>
        <v>571</v>
      </c>
      <c r="E573" s="16" t="str">
        <f t="shared" ca="1" si="16"/>
        <v/>
      </c>
      <c r="F573" t="s">
        <v>926</v>
      </c>
    </row>
    <row r="574" spans="2:6">
      <c r="B574" s="16" t="str">
        <f>IF(Ventas!BR578="","",Ventas!BR578)</f>
        <v/>
      </c>
      <c r="C574" t="s">
        <v>926</v>
      </c>
      <c r="D574" s="24">
        <f t="shared" si="17"/>
        <v>572</v>
      </c>
      <c r="E574" s="16" t="str">
        <f t="shared" ca="1" si="16"/>
        <v/>
      </c>
      <c r="F574" t="s">
        <v>926</v>
      </c>
    </row>
    <row r="575" spans="2:6">
      <c r="B575" s="16" t="str">
        <f>IF(Ventas!BR579="","",Ventas!BR579)</f>
        <v/>
      </c>
      <c r="C575" t="s">
        <v>926</v>
      </c>
      <c r="D575" s="24">
        <f t="shared" si="17"/>
        <v>573</v>
      </c>
      <c r="E575" s="16" t="str">
        <f t="shared" ca="1" si="16"/>
        <v/>
      </c>
      <c r="F575" t="s">
        <v>926</v>
      </c>
    </row>
    <row r="576" spans="2:6">
      <c r="B576" s="16" t="str">
        <f>IF(Ventas!BR580="","",Ventas!BR580)</f>
        <v/>
      </c>
      <c r="C576" t="s">
        <v>926</v>
      </c>
      <c r="D576" s="24">
        <f t="shared" si="17"/>
        <v>574</v>
      </c>
      <c r="E576" s="16" t="str">
        <f t="shared" ca="1" si="16"/>
        <v/>
      </c>
      <c r="F576" t="s">
        <v>926</v>
      </c>
    </row>
    <row r="577" spans="2:6">
      <c r="B577" s="16" t="str">
        <f>IF(Ventas!BR581="","",Ventas!BR581)</f>
        <v/>
      </c>
      <c r="C577" t="s">
        <v>926</v>
      </c>
      <c r="D577" s="24">
        <f t="shared" si="17"/>
        <v>575</v>
      </c>
      <c r="E577" s="16" t="str">
        <f t="shared" ca="1" si="16"/>
        <v/>
      </c>
      <c r="F577" t="s">
        <v>926</v>
      </c>
    </row>
    <row r="578" spans="2:6">
      <c r="B578" s="16" t="str">
        <f>IF(Ventas!BR582="","",Ventas!BR582)</f>
        <v/>
      </c>
      <c r="C578" t="s">
        <v>926</v>
      </c>
      <c r="D578" s="24">
        <f t="shared" si="17"/>
        <v>576</v>
      </c>
      <c r="E578" s="16" t="str">
        <f t="shared" ca="1" si="16"/>
        <v/>
      </c>
      <c r="F578" t="s">
        <v>926</v>
      </c>
    </row>
    <row r="579" spans="2:6">
      <c r="B579" s="16" t="str">
        <f>IF(Ventas!BR583="","",Ventas!BR583)</f>
        <v/>
      </c>
      <c r="C579" t="s">
        <v>926</v>
      </c>
      <c r="D579" s="24">
        <f t="shared" si="17"/>
        <v>577</v>
      </c>
      <c r="E579" s="16" t="str">
        <f t="shared" ref="E579:E642" ca="1" si="18">IFERROR(VLOOKUP(D579,Imp_IVA1,2,FALSE),"")&amp;IFERROR(VLOOKUP(D579,Imp_IVA2,2,FALSE),"")</f>
        <v/>
      </c>
      <c r="F579" t="s">
        <v>926</v>
      </c>
    </row>
    <row r="580" spans="2:6">
      <c r="B580" s="16" t="str">
        <f>IF(Ventas!BR584="","",Ventas!BR584)</f>
        <v/>
      </c>
      <c r="C580" t="s">
        <v>926</v>
      </c>
      <c r="D580" s="24">
        <f t="shared" si="17"/>
        <v>578</v>
      </c>
      <c r="E580" s="16" t="str">
        <f t="shared" ca="1" si="18"/>
        <v/>
      </c>
      <c r="F580" t="s">
        <v>926</v>
      </c>
    </row>
    <row r="581" spans="2:6">
      <c r="B581" s="16" t="str">
        <f>IF(Ventas!BR585="","",Ventas!BR585)</f>
        <v/>
      </c>
      <c r="C581" t="s">
        <v>926</v>
      </c>
      <c r="D581" s="24">
        <f t="shared" si="17"/>
        <v>579</v>
      </c>
      <c r="E581" s="16" t="str">
        <f t="shared" ca="1" si="18"/>
        <v/>
      </c>
      <c r="F581" t="s">
        <v>926</v>
      </c>
    </row>
    <row r="582" spans="2:6">
      <c r="B582" s="16" t="str">
        <f>IF(Ventas!BR586="","",Ventas!BR586)</f>
        <v/>
      </c>
      <c r="C582" t="s">
        <v>926</v>
      </c>
      <c r="D582" s="24">
        <f t="shared" ref="D582:D645" si="19">+D581+1</f>
        <v>580</v>
      </c>
      <c r="E582" s="16" t="str">
        <f t="shared" ca="1" si="18"/>
        <v/>
      </c>
      <c r="F582" t="s">
        <v>926</v>
      </c>
    </row>
    <row r="583" spans="2:6">
      <c r="B583" s="16" t="str">
        <f>IF(Ventas!BR587="","",Ventas!BR587)</f>
        <v/>
      </c>
      <c r="C583" t="s">
        <v>926</v>
      </c>
      <c r="D583" s="24">
        <f t="shared" si="19"/>
        <v>581</v>
      </c>
      <c r="E583" s="16" t="str">
        <f t="shared" ca="1" si="18"/>
        <v/>
      </c>
      <c r="F583" t="s">
        <v>926</v>
      </c>
    </row>
    <row r="584" spans="2:6">
      <c r="B584" s="16" t="str">
        <f>IF(Ventas!BR588="","",Ventas!BR588)</f>
        <v/>
      </c>
      <c r="C584" t="s">
        <v>926</v>
      </c>
      <c r="D584" s="24">
        <f t="shared" si="19"/>
        <v>582</v>
      </c>
      <c r="E584" s="16" t="str">
        <f t="shared" ca="1" si="18"/>
        <v/>
      </c>
      <c r="F584" t="s">
        <v>926</v>
      </c>
    </row>
    <row r="585" spans="2:6">
      <c r="B585" s="16" t="str">
        <f>IF(Ventas!BR589="","",Ventas!BR589)</f>
        <v/>
      </c>
      <c r="C585" t="s">
        <v>926</v>
      </c>
      <c r="D585" s="24">
        <f t="shared" si="19"/>
        <v>583</v>
      </c>
      <c r="E585" s="16" t="str">
        <f t="shared" ca="1" si="18"/>
        <v/>
      </c>
      <c r="F585" t="s">
        <v>926</v>
      </c>
    </row>
    <row r="586" spans="2:6">
      <c r="B586" s="16" t="str">
        <f>IF(Ventas!BR590="","",Ventas!BR590)</f>
        <v/>
      </c>
      <c r="C586" t="s">
        <v>926</v>
      </c>
      <c r="D586" s="24">
        <f t="shared" si="19"/>
        <v>584</v>
      </c>
      <c r="E586" s="16" t="str">
        <f t="shared" ca="1" si="18"/>
        <v/>
      </c>
      <c r="F586" t="s">
        <v>926</v>
      </c>
    </row>
    <row r="587" spans="2:6">
      <c r="B587" s="16" t="str">
        <f>IF(Ventas!BR591="","",Ventas!BR591)</f>
        <v/>
      </c>
      <c r="C587" t="s">
        <v>926</v>
      </c>
      <c r="D587" s="24">
        <f t="shared" si="19"/>
        <v>585</v>
      </c>
      <c r="E587" s="16" t="str">
        <f t="shared" ca="1" si="18"/>
        <v/>
      </c>
      <c r="F587" t="s">
        <v>926</v>
      </c>
    </row>
    <row r="588" spans="2:6">
      <c r="B588" s="16" t="str">
        <f>IF(Ventas!BR592="","",Ventas!BR592)</f>
        <v/>
      </c>
      <c r="C588" t="s">
        <v>926</v>
      </c>
      <c r="D588" s="24">
        <f t="shared" si="19"/>
        <v>586</v>
      </c>
      <c r="E588" s="16" t="str">
        <f t="shared" ca="1" si="18"/>
        <v/>
      </c>
      <c r="F588" t="s">
        <v>926</v>
      </c>
    </row>
    <row r="589" spans="2:6">
      <c r="B589" s="16" t="str">
        <f>IF(Ventas!BR593="","",Ventas!BR593)</f>
        <v/>
      </c>
      <c r="C589" t="s">
        <v>926</v>
      </c>
      <c r="D589" s="24">
        <f t="shared" si="19"/>
        <v>587</v>
      </c>
      <c r="E589" s="16" t="str">
        <f t="shared" ca="1" si="18"/>
        <v/>
      </c>
      <c r="F589" t="s">
        <v>926</v>
      </c>
    </row>
    <row r="590" spans="2:6">
      <c r="B590" s="16" t="str">
        <f>IF(Ventas!BR594="","",Ventas!BR594)</f>
        <v/>
      </c>
      <c r="C590" t="s">
        <v>926</v>
      </c>
      <c r="D590" s="24">
        <f t="shared" si="19"/>
        <v>588</v>
      </c>
      <c r="E590" s="16" t="str">
        <f t="shared" ca="1" si="18"/>
        <v/>
      </c>
      <c r="F590" t="s">
        <v>926</v>
      </c>
    </row>
    <row r="591" spans="2:6">
      <c r="B591" s="16" t="str">
        <f>IF(Ventas!BR595="","",Ventas!BR595)</f>
        <v/>
      </c>
      <c r="C591" t="s">
        <v>926</v>
      </c>
      <c r="D591" s="24">
        <f t="shared" si="19"/>
        <v>589</v>
      </c>
      <c r="E591" s="16" t="str">
        <f t="shared" ca="1" si="18"/>
        <v/>
      </c>
      <c r="F591" t="s">
        <v>926</v>
      </c>
    </row>
    <row r="592" spans="2:6">
      <c r="B592" s="16" t="str">
        <f>IF(Ventas!BR596="","",Ventas!BR596)</f>
        <v/>
      </c>
      <c r="C592" t="s">
        <v>926</v>
      </c>
      <c r="D592" s="24">
        <f t="shared" si="19"/>
        <v>590</v>
      </c>
      <c r="E592" s="16" t="str">
        <f t="shared" ca="1" si="18"/>
        <v/>
      </c>
      <c r="F592" t="s">
        <v>926</v>
      </c>
    </row>
    <row r="593" spans="2:6">
      <c r="B593" s="16" t="str">
        <f>IF(Ventas!BR597="","",Ventas!BR597)</f>
        <v/>
      </c>
      <c r="C593" t="s">
        <v>926</v>
      </c>
      <c r="D593" s="24">
        <f t="shared" si="19"/>
        <v>591</v>
      </c>
      <c r="E593" s="16" t="str">
        <f t="shared" ca="1" si="18"/>
        <v/>
      </c>
      <c r="F593" t="s">
        <v>926</v>
      </c>
    </row>
    <row r="594" spans="2:6">
      <c r="B594" s="16" t="str">
        <f>IF(Ventas!BR598="","",Ventas!BR598)</f>
        <v/>
      </c>
      <c r="C594" t="s">
        <v>926</v>
      </c>
      <c r="D594" s="24">
        <f t="shared" si="19"/>
        <v>592</v>
      </c>
      <c r="E594" s="16" t="str">
        <f t="shared" ca="1" si="18"/>
        <v/>
      </c>
      <c r="F594" t="s">
        <v>926</v>
      </c>
    </row>
    <row r="595" spans="2:6">
      <c r="B595" s="16" t="str">
        <f>IF(Ventas!BR599="","",Ventas!BR599)</f>
        <v/>
      </c>
      <c r="C595" t="s">
        <v>926</v>
      </c>
      <c r="D595" s="24">
        <f t="shared" si="19"/>
        <v>593</v>
      </c>
      <c r="E595" s="16" t="str">
        <f t="shared" ca="1" si="18"/>
        <v/>
      </c>
      <c r="F595" t="s">
        <v>926</v>
      </c>
    </row>
    <row r="596" spans="2:6">
      <c r="B596" s="16" t="str">
        <f>IF(Ventas!BR600="","",Ventas!BR600)</f>
        <v/>
      </c>
      <c r="C596" t="s">
        <v>926</v>
      </c>
      <c r="D596" s="24">
        <f t="shared" si="19"/>
        <v>594</v>
      </c>
      <c r="E596" s="16" t="str">
        <f t="shared" ca="1" si="18"/>
        <v/>
      </c>
      <c r="F596" t="s">
        <v>926</v>
      </c>
    </row>
    <row r="597" spans="2:6">
      <c r="B597" s="16" t="str">
        <f>IF(Ventas!BR601="","",Ventas!BR601)</f>
        <v/>
      </c>
      <c r="C597" t="s">
        <v>926</v>
      </c>
      <c r="D597" s="24">
        <f t="shared" si="19"/>
        <v>595</v>
      </c>
      <c r="E597" s="16" t="str">
        <f t="shared" ca="1" si="18"/>
        <v/>
      </c>
      <c r="F597" t="s">
        <v>926</v>
      </c>
    </row>
    <row r="598" spans="2:6">
      <c r="B598" s="16" t="str">
        <f>IF(Ventas!BR602="","",Ventas!BR602)</f>
        <v/>
      </c>
      <c r="C598" t="s">
        <v>926</v>
      </c>
      <c r="D598" s="24">
        <f t="shared" si="19"/>
        <v>596</v>
      </c>
      <c r="E598" s="16" t="str">
        <f t="shared" ca="1" si="18"/>
        <v/>
      </c>
      <c r="F598" t="s">
        <v>926</v>
      </c>
    </row>
    <row r="599" spans="2:6">
      <c r="B599" s="16" t="str">
        <f>IF(Ventas!BR603="","",Ventas!BR603)</f>
        <v/>
      </c>
      <c r="C599" t="s">
        <v>926</v>
      </c>
      <c r="D599" s="24">
        <f t="shared" si="19"/>
        <v>597</v>
      </c>
      <c r="E599" s="16" t="str">
        <f t="shared" ca="1" si="18"/>
        <v/>
      </c>
      <c r="F599" t="s">
        <v>926</v>
      </c>
    </row>
    <row r="600" spans="2:6">
      <c r="B600" s="16" t="str">
        <f>IF(Ventas!BR604="","",Ventas!BR604)</f>
        <v/>
      </c>
      <c r="C600" t="s">
        <v>926</v>
      </c>
      <c r="D600" s="24">
        <f t="shared" si="19"/>
        <v>598</v>
      </c>
      <c r="E600" s="16" t="str">
        <f t="shared" ca="1" si="18"/>
        <v/>
      </c>
      <c r="F600" t="s">
        <v>926</v>
      </c>
    </row>
    <row r="601" spans="2:6">
      <c r="B601" s="16" t="str">
        <f>IF(Ventas!BR605="","",Ventas!BR605)</f>
        <v/>
      </c>
      <c r="C601" t="s">
        <v>926</v>
      </c>
      <c r="D601" s="24">
        <f t="shared" si="19"/>
        <v>599</v>
      </c>
      <c r="E601" s="16" t="str">
        <f t="shared" ca="1" si="18"/>
        <v/>
      </c>
      <c r="F601" t="s">
        <v>926</v>
      </c>
    </row>
    <row r="602" spans="2:6">
      <c r="B602" s="16" t="str">
        <f>IF(Ventas!BR606="","",Ventas!BR606)</f>
        <v/>
      </c>
      <c r="C602" t="s">
        <v>926</v>
      </c>
      <c r="D602" s="24">
        <f t="shared" si="19"/>
        <v>600</v>
      </c>
      <c r="E602" s="16" t="str">
        <f t="shared" ca="1" si="18"/>
        <v/>
      </c>
      <c r="F602" t="s">
        <v>926</v>
      </c>
    </row>
    <row r="603" spans="2:6">
      <c r="B603" s="16" t="str">
        <f>IF(Ventas!BR607="","",Ventas!BR607)</f>
        <v/>
      </c>
      <c r="C603" t="s">
        <v>926</v>
      </c>
      <c r="D603" s="24">
        <f t="shared" si="19"/>
        <v>601</v>
      </c>
      <c r="E603" s="16" t="str">
        <f t="shared" ca="1" si="18"/>
        <v/>
      </c>
      <c r="F603" t="s">
        <v>926</v>
      </c>
    </row>
    <row r="604" spans="2:6">
      <c r="B604" s="16" t="str">
        <f>IF(Ventas!BR608="","",Ventas!BR608)</f>
        <v/>
      </c>
      <c r="C604" t="s">
        <v>926</v>
      </c>
      <c r="D604" s="24">
        <f t="shared" si="19"/>
        <v>602</v>
      </c>
      <c r="E604" s="16" t="str">
        <f t="shared" ca="1" si="18"/>
        <v/>
      </c>
      <c r="F604" t="s">
        <v>926</v>
      </c>
    </row>
    <row r="605" spans="2:6">
      <c r="B605" s="16" t="str">
        <f>IF(Ventas!BR609="","",Ventas!BR609)</f>
        <v/>
      </c>
      <c r="C605" t="s">
        <v>926</v>
      </c>
      <c r="D605" s="24">
        <f t="shared" si="19"/>
        <v>603</v>
      </c>
      <c r="E605" s="16" t="str">
        <f t="shared" ca="1" si="18"/>
        <v/>
      </c>
      <c r="F605" t="s">
        <v>926</v>
      </c>
    </row>
    <row r="606" spans="2:6">
      <c r="B606" s="16" t="str">
        <f>IF(Ventas!BR610="","",Ventas!BR610)</f>
        <v/>
      </c>
      <c r="C606" t="s">
        <v>926</v>
      </c>
      <c r="D606" s="24">
        <f t="shared" si="19"/>
        <v>604</v>
      </c>
      <c r="E606" s="16" t="str">
        <f t="shared" ca="1" si="18"/>
        <v/>
      </c>
      <c r="F606" t="s">
        <v>926</v>
      </c>
    </row>
    <row r="607" spans="2:6">
      <c r="B607" s="16" t="str">
        <f>IF(Ventas!BR611="","",Ventas!BR611)</f>
        <v/>
      </c>
      <c r="C607" t="s">
        <v>926</v>
      </c>
      <c r="D607" s="24">
        <f t="shared" si="19"/>
        <v>605</v>
      </c>
      <c r="E607" s="16" t="str">
        <f t="shared" ca="1" si="18"/>
        <v/>
      </c>
      <c r="F607" t="s">
        <v>926</v>
      </c>
    </row>
    <row r="608" spans="2:6">
      <c r="B608" s="16" t="str">
        <f>IF(Ventas!BR612="","",Ventas!BR612)</f>
        <v/>
      </c>
      <c r="C608" t="s">
        <v>926</v>
      </c>
      <c r="D608" s="24">
        <f t="shared" si="19"/>
        <v>606</v>
      </c>
      <c r="E608" s="16" t="str">
        <f t="shared" ca="1" si="18"/>
        <v/>
      </c>
      <c r="F608" t="s">
        <v>926</v>
      </c>
    </row>
    <row r="609" spans="2:6">
      <c r="B609" s="16" t="str">
        <f>IF(Ventas!BR613="","",Ventas!BR613)</f>
        <v/>
      </c>
      <c r="C609" t="s">
        <v>926</v>
      </c>
      <c r="D609" s="24">
        <f t="shared" si="19"/>
        <v>607</v>
      </c>
      <c r="E609" s="16" t="str">
        <f t="shared" ca="1" si="18"/>
        <v/>
      </c>
      <c r="F609" t="s">
        <v>926</v>
      </c>
    </row>
    <row r="610" spans="2:6">
      <c r="B610" s="16" t="str">
        <f>IF(Ventas!BR614="","",Ventas!BR614)</f>
        <v/>
      </c>
      <c r="C610" t="s">
        <v>926</v>
      </c>
      <c r="D610" s="24">
        <f t="shared" si="19"/>
        <v>608</v>
      </c>
      <c r="E610" s="16" t="str">
        <f t="shared" ca="1" si="18"/>
        <v/>
      </c>
      <c r="F610" t="s">
        <v>926</v>
      </c>
    </row>
    <row r="611" spans="2:6">
      <c r="B611" s="16" t="str">
        <f>IF(Ventas!BR615="","",Ventas!BR615)</f>
        <v/>
      </c>
      <c r="C611" t="s">
        <v>926</v>
      </c>
      <c r="D611" s="24">
        <f t="shared" si="19"/>
        <v>609</v>
      </c>
      <c r="E611" s="16" t="str">
        <f t="shared" ca="1" si="18"/>
        <v/>
      </c>
      <c r="F611" t="s">
        <v>926</v>
      </c>
    </row>
    <row r="612" spans="2:6">
      <c r="B612" s="16" t="str">
        <f>IF(Ventas!BR616="","",Ventas!BR616)</f>
        <v/>
      </c>
      <c r="C612" t="s">
        <v>926</v>
      </c>
      <c r="D612" s="24">
        <f t="shared" si="19"/>
        <v>610</v>
      </c>
      <c r="E612" s="16" t="str">
        <f t="shared" ca="1" si="18"/>
        <v/>
      </c>
      <c r="F612" t="s">
        <v>926</v>
      </c>
    </row>
    <row r="613" spans="2:6">
      <c r="B613" s="16" t="str">
        <f>IF(Ventas!BR617="","",Ventas!BR617)</f>
        <v/>
      </c>
      <c r="C613" t="s">
        <v>926</v>
      </c>
      <c r="D613" s="24">
        <f t="shared" si="19"/>
        <v>611</v>
      </c>
      <c r="E613" s="16" t="str">
        <f t="shared" ca="1" si="18"/>
        <v/>
      </c>
      <c r="F613" t="s">
        <v>926</v>
      </c>
    </row>
    <row r="614" spans="2:6">
      <c r="B614" s="16" t="str">
        <f>IF(Ventas!BR618="","",Ventas!BR618)</f>
        <v/>
      </c>
      <c r="C614" t="s">
        <v>926</v>
      </c>
      <c r="D614" s="24">
        <f t="shared" si="19"/>
        <v>612</v>
      </c>
      <c r="E614" s="16" t="str">
        <f t="shared" ca="1" si="18"/>
        <v/>
      </c>
      <c r="F614" t="s">
        <v>926</v>
      </c>
    </row>
    <row r="615" spans="2:6">
      <c r="B615" s="16" t="str">
        <f>IF(Ventas!BR619="","",Ventas!BR619)</f>
        <v/>
      </c>
      <c r="C615" t="s">
        <v>926</v>
      </c>
      <c r="D615" s="24">
        <f t="shared" si="19"/>
        <v>613</v>
      </c>
      <c r="E615" s="16" t="str">
        <f t="shared" ca="1" si="18"/>
        <v/>
      </c>
      <c r="F615" t="s">
        <v>926</v>
      </c>
    </row>
    <row r="616" spans="2:6">
      <c r="B616" s="16" t="str">
        <f>IF(Ventas!BR620="","",Ventas!BR620)</f>
        <v/>
      </c>
      <c r="C616" t="s">
        <v>926</v>
      </c>
      <c r="D616" s="24">
        <f t="shared" si="19"/>
        <v>614</v>
      </c>
      <c r="E616" s="16" t="str">
        <f t="shared" ca="1" si="18"/>
        <v/>
      </c>
      <c r="F616" t="s">
        <v>926</v>
      </c>
    </row>
    <row r="617" spans="2:6">
      <c r="B617" s="16" t="str">
        <f>IF(Ventas!BR621="","",Ventas!BR621)</f>
        <v/>
      </c>
      <c r="C617" t="s">
        <v>926</v>
      </c>
      <c r="D617" s="24">
        <f t="shared" si="19"/>
        <v>615</v>
      </c>
      <c r="E617" s="16" t="str">
        <f t="shared" ca="1" si="18"/>
        <v/>
      </c>
      <c r="F617" t="s">
        <v>926</v>
      </c>
    </row>
    <row r="618" spans="2:6">
      <c r="B618" s="16" t="str">
        <f>IF(Ventas!BR622="","",Ventas!BR622)</f>
        <v/>
      </c>
      <c r="C618" t="s">
        <v>926</v>
      </c>
      <c r="D618" s="24">
        <f t="shared" si="19"/>
        <v>616</v>
      </c>
      <c r="E618" s="16" t="str">
        <f t="shared" ca="1" si="18"/>
        <v/>
      </c>
      <c r="F618" t="s">
        <v>926</v>
      </c>
    </row>
    <row r="619" spans="2:6">
      <c r="B619" s="16" t="str">
        <f>IF(Ventas!BR623="","",Ventas!BR623)</f>
        <v/>
      </c>
      <c r="C619" t="s">
        <v>926</v>
      </c>
      <c r="D619" s="24">
        <f t="shared" si="19"/>
        <v>617</v>
      </c>
      <c r="E619" s="16" t="str">
        <f t="shared" ca="1" si="18"/>
        <v/>
      </c>
      <c r="F619" t="s">
        <v>926</v>
      </c>
    </row>
    <row r="620" spans="2:6">
      <c r="B620" s="16" t="str">
        <f>IF(Ventas!BR624="","",Ventas!BR624)</f>
        <v/>
      </c>
      <c r="C620" t="s">
        <v>926</v>
      </c>
      <c r="D620" s="24">
        <f t="shared" si="19"/>
        <v>618</v>
      </c>
      <c r="E620" s="16" t="str">
        <f t="shared" ca="1" si="18"/>
        <v/>
      </c>
      <c r="F620" t="s">
        <v>926</v>
      </c>
    </row>
    <row r="621" spans="2:6">
      <c r="B621" s="16" t="str">
        <f>IF(Ventas!BR625="","",Ventas!BR625)</f>
        <v/>
      </c>
      <c r="C621" t="s">
        <v>926</v>
      </c>
      <c r="D621" s="24">
        <f t="shared" si="19"/>
        <v>619</v>
      </c>
      <c r="E621" s="16" t="str">
        <f t="shared" ca="1" si="18"/>
        <v/>
      </c>
      <c r="F621" t="s">
        <v>926</v>
      </c>
    </row>
    <row r="622" spans="2:6">
      <c r="B622" s="16" t="str">
        <f>IF(Ventas!BR626="","",Ventas!BR626)</f>
        <v/>
      </c>
      <c r="C622" t="s">
        <v>926</v>
      </c>
      <c r="D622" s="24">
        <f t="shared" si="19"/>
        <v>620</v>
      </c>
      <c r="E622" s="16" t="str">
        <f t="shared" ca="1" si="18"/>
        <v/>
      </c>
      <c r="F622" t="s">
        <v>926</v>
      </c>
    </row>
    <row r="623" spans="2:6">
      <c r="B623" s="16" t="str">
        <f>IF(Ventas!BR627="","",Ventas!BR627)</f>
        <v/>
      </c>
      <c r="C623" t="s">
        <v>926</v>
      </c>
      <c r="D623" s="24">
        <f t="shared" si="19"/>
        <v>621</v>
      </c>
      <c r="E623" s="16" t="str">
        <f t="shared" ca="1" si="18"/>
        <v/>
      </c>
      <c r="F623" t="s">
        <v>926</v>
      </c>
    </row>
    <row r="624" spans="2:6">
      <c r="B624" s="16" t="str">
        <f>IF(Ventas!BR628="","",Ventas!BR628)</f>
        <v/>
      </c>
      <c r="C624" t="s">
        <v>926</v>
      </c>
      <c r="D624" s="24">
        <f t="shared" si="19"/>
        <v>622</v>
      </c>
      <c r="E624" s="16" t="str">
        <f t="shared" ca="1" si="18"/>
        <v/>
      </c>
      <c r="F624" t="s">
        <v>926</v>
      </c>
    </row>
    <row r="625" spans="2:6">
      <c r="B625" s="16" t="str">
        <f>IF(Ventas!BR629="","",Ventas!BR629)</f>
        <v/>
      </c>
      <c r="C625" t="s">
        <v>926</v>
      </c>
      <c r="D625" s="24">
        <f t="shared" si="19"/>
        <v>623</v>
      </c>
      <c r="E625" s="16" t="str">
        <f t="shared" ca="1" si="18"/>
        <v/>
      </c>
      <c r="F625" t="s">
        <v>926</v>
      </c>
    </row>
    <row r="626" spans="2:6">
      <c r="B626" s="16" t="str">
        <f>IF(Ventas!BR630="","",Ventas!BR630)</f>
        <v/>
      </c>
      <c r="C626" t="s">
        <v>926</v>
      </c>
      <c r="D626" s="24">
        <f t="shared" si="19"/>
        <v>624</v>
      </c>
      <c r="E626" s="16" t="str">
        <f t="shared" ca="1" si="18"/>
        <v/>
      </c>
      <c r="F626" t="s">
        <v>926</v>
      </c>
    </row>
    <row r="627" spans="2:6">
      <c r="B627" s="16" t="str">
        <f>IF(Ventas!BR631="","",Ventas!BR631)</f>
        <v/>
      </c>
      <c r="C627" t="s">
        <v>926</v>
      </c>
      <c r="D627" s="24">
        <f t="shared" si="19"/>
        <v>625</v>
      </c>
      <c r="E627" s="16" t="str">
        <f t="shared" ca="1" si="18"/>
        <v/>
      </c>
      <c r="F627" t="s">
        <v>926</v>
      </c>
    </row>
    <row r="628" spans="2:6">
      <c r="B628" s="16" t="str">
        <f>IF(Ventas!BR632="","",Ventas!BR632)</f>
        <v/>
      </c>
      <c r="C628" t="s">
        <v>926</v>
      </c>
      <c r="D628" s="24">
        <f t="shared" si="19"/>
        <v>626</v>
      </c>
      <c r="E628" s="16" t="str">
        <f t="shared" ca="1" si="18"/>
        <v/>
      </c>
      <c r="F628" t="s">
        <v>926</v>
      </c>
    </row>
    <row r="629" spans="2:6">
      <c r="B629" s="16" t="str">
        <f>IF(Ventas!BR633="","",Ventas!BR633)</f>
        <v/>
      </c>
      <c r="C629" t="s">
        <v>926</v>
      </c>
      <c r="D629" s="24">
        <f t="shared" si="19"/>
        <v>627</v>
      </c>
      <c r="E629" s="16" t="str">
        <f t="shared" ca="1" si="18"/>
        <v/>
      </c>
      <c r="F629" t="s">
        <v>926</v>
      </c>
    </row>
    <row r="630" spans="2:6">
      <c r="B630" s="16" t="str">
        <f>IF(Ventas!BR634="","",Ventas!BR634)</f>
        <v/>
      </c>
      <c r="C630" t="s">
        <v>926</v>
      </c>
      <c r="D630" s="24">
        <f t="shared" si="19"/>
        <v>628</v>
      </c>
      <c r="E630" s="16" t="str">
        <f t="shared" ca="1" si="18"/>
        <v/>
      </c>
      <c r="F630" t="s">
        <v>926</v>
      </c>
    </row>
    <row r="631" spans="2:6">
      <c r="B631" s="16" t="str">
        <f>IF(Ventas!BR635="","",Ventas!BR635)</f>
        <v/>
      </c>
      <c r="C631" t="s">
        <v>926</v>
      </c>
      <c r="D631" s="24">
        <f t="shared" si="19"/>
        <v>629</v>
      </c>
      <c r="E631" s="16" t="str">
        <f t="shared" ca="1" si="18"/>
        <v/>
      </c>
      <c r="F631" t="s">
        <v>926</v>
      </c>
    </row>
    <row r="632" spans="2:6">
      <c r="B632" s="16" t="str">
        <f>IF(Ventas!BR636="","",Ventas!BR636)</f>
        <v/>
      </c>
      <c r="C632" t="s">
        <v>926</v>
      </c>
      <c r="D632" s="24">
        <f t="shared" si="19"/>
        <v>630</v>
      </c>
      <c r="E632" s="16" t="str">
        <f t="shared" ca="1" si="18"/>
        <v/>
      </c>
      <c r="F632" t="s">
        <v>926</v>
      </c>
    </row>
    <row r="633" spans="2:6">
      <c r="B633" s="16" t="str">
        <f>IF(Ventas!BR637="","",Ventas!BR637)</f>
        <v/>
      </c>
      <c r="C633" t="s">
        <v>926</v>
      </c>
      <c r="D633" s="24">
        <f t="shared" si="19"/>
        <v>631</v>
      </c>
      <c r="E633" s="16" t="str">
        <f t="shared" ca="1" si="18"/>
        <v/>
      </c>
      <c r="F633" t="s">
        <v>926</v>
      </c>
    </row>
    <row r="634" spans="2:6">
      <c r="B634" s="16" t="str">
        <f>IF(Ventas!BR638="","",Ventas!BR638)</f>
        <v/>
      </c>
      <c r="C634" t="s">
        <v>926</v>
      </c>
      <c r="D634" s="24">
        <f t="shared" si="19"/>
        <v>632</v>
      </c>
      <c r="E634" s="16" t="str">
        <f t="shared" ca="1" si="18"/>
        <v/>
      </c>
      <c r="F634" t="s">
        <v>926</v>
      </c>
    </row>
    <row r="635" spans="2:6">
      <c r="B635" s="16" t="str">
        <f>IF(Ventas!BR639="","",Ventas!BR639)</f>
        <v/>
      </c>
      <c r="C635" t="s">
        <v>926</v>
      </c>
      <c r="D635" s="24">
        <f t="shared" si="19"/>
        <v>633</v>
      </c>
      <c r="E635" s="16" t="str">
        <f t="shared" ca="1" si="18"/>
        <v/>
      </c>
      <c r="F635" t="s">
        <v>926</v>
      </c>
    </row>
    <row r="636" spans="2:6">
      <c r="B636" s="16" t="str">
        <f>IF(Ventas!BR640="","",Ventas!BR640)</f>
        <v/>
      </c>
      <c r="C636" t="s">
        <v>926</v>
      </c>
      <c r="D636" s="24">
        <f t="shared" si="19"/>
        <v>634</v>
      </c>
      <c r="E636" s="16" t="str">
        <f t="shared" ca="1" si="18"/>
        <v/>
      </c>
      <c r="F636" t="s">
        <v>926</v>
      </c>
    </row>
    <row r="637" spans="2:6">
      <c r="B637" s="16" t="str">
        <f>IF(Ventas!BR641="","",Ventas!BR641)</f>
        <v/>
      </c>
      <c r="C637" t="s">
        <v>926</v>
      </c>
      <c r="D637" s="24">
        <f t="shared" si="19"/>
        <v>635</v>
      </c>
      <c r="E637" s="16" t="str">
        <f t="shared" ca="1" si="18"/>
        <v/>
      </c>
      <c r="F637" t="s">
        <v>926</v>
      </c>
    </row>
    <row r="638" spans="2:6">
      <c r="B638" s="16" t="str">
        <f>IF(Ventas!BR642="","",Ventas!BR642)</f>
        <v/>
      </c>
      <c r="C638" t="s">
        <v>926</v>
      </c>
      <c r="D638" s="24">
        <f t="shared" si="19"/>
        <v>636</v>
      </c>
      <c r="E638" s="16" t="str">
        <f t="shared" ca="1" si="18"/>
        <v/>
      </c>
      <c r="F638" t="s">
        <v>926</v>
      </c>
    </row>
    <row r="639" spans="2:6">
      <c r="B639" s="16" t="str">
        <f>IF(Ventas!BR643="","",Ventas!BR643)</f>
        <v/>
      </c>
      <c r="C639" t="s">
        <v>926</v>
      </c>
      <c r="D639" s="24">
        <f t="shared" si="19"/>
        <v>637</v>
      </c>
      <c r="E639" s="16" t="str">
        <f t="shared" ca="1" si="18"/>
        <v/>
      </c>
      <c r="F639" t="s">
        <v>926</v>
      </c>
    </row>
    <row r="640" spans="2:6">
      <c r="B640" s="16" t="str">
        <f>IF(Ventas!BR644="","",Ventas!BR644)</f>
        <v/>
      </c>
      <c r="C640" t="s">
        <v>926</v>
      </c>
      <c r="D640" s="24">
        <f t="shared" si="19"/>
        <v>638</v>
      </c>
      <c r="E640" s="16" t="str">
        <f t="shared" ca="1" si="18"/>
        <v/>
      </c>
      <c r="F640" t="s">
        <v>926</v>
      </c>
    </row>
    <row r="641" spans="2:6">
      <c r="B641" s="16" t="str">
        <f>IF(Ventas!BR645="","",Ventas!BR645)</f>
        <v/>
      </c>
      <c r="C641" t="s">
        <v>926</v>
      </c>
      <c r="D641" s="24">
        <f t="shared" si="19"/>
        <v>639</v>
      </c>
      <c r="E641" s="16" t="str">
        <f t="shared" ca="1" si="18"/>
        <v/>
      </c>
      <c r="F641" t="s">
        <v>926</v>
      </c>
    </row>
    <row r="642" spans="2:6">
      <c r="B642" s="16" t="str">
        <f>IF(Ventas!BR646="","",Ventas!BR646)</f>
        <v/>
      </c>
      <c r="C642" t="s">
        <v>926</v>
      </c>
      <c r="D642" s="24">
        <f t="shared" si="19"/>
        <v>640</v>
      </c>
      <c r="E642" s="16" t="str">
        <f t="shared" ca="1" si="18"/>
        <v/>
      </c>
      <c r="F642" t="s">
        <v>926</v>
      </c>
    </row>
    <row r="643" spans="2:6">
      <c r="B643" s="16" t="str">
        <f>IF(Ventas!BR647="","",Ventas!BR647)</f>
        <v/>
      </c>
      <c r="C643" t="s">
        <v>926</v>
      </c>
      <c r="D643" s="24">
        <f t="shared" si="19"/>
        <v>641</v>
      </c>
      <c r="E643" s="16" t="str">
        <f t="shared" ref="E643:E706" ca="1" si="20">IFERROR(VLOOKUP(D643,Imp_IVA1,2,FALSE),"")&amp;IFERROR(VLOOKUP(D643,Imp_IVA2,2,FALSE),"")</f>
        <v/>
      </c>
      <c r="F643" t="s">
        <v>926</v>
      </c>
    </row>
    <row r="644" spans="2:6">
      <c r="B644" s="16" t="str">
        <f>IF(Ventas!BR648="","",Ventas!BR648)</f>
        <v/>
      </c>
      <c r="C644" t="s">
        <v>926</v>
      </c>
      <c r="D644" s="24">
        <f t="shared" si="19"/>
        <v>642</v>
      </c>
      <c r="E644" s="16" t="str">
        <f t="shared" ca="1" si="20"/>
        <v/>
      </c>
      <c r="F644" t="s">
        <v>926</v>
      </c>
    </row>
    <row r="645" spans="2:6">
      <c r="B645" s="16" t="str">
        <f>IF(Ventas!BR649="","",Ventas!BR649)</f>
        <v/>
      </c>
      <c r="C645" t="s">
        <v>926</v>
      </c>
      <c r="D645" s="24">
        <f t="shared" si="19"/>
        <v>643</v>
      </c>
      <c r="E645" s="16" t="str">
        <f t="shared" ca="1" si="20"/>
        <v/>
      </c>
      <c r="F645" t="s">
        <v>926</v>
      </c>
    </row>
    <row r="646" spans="2:6">
      <c r="B646" s="16" t="str">
        <f>IF(Ventas!BR650="","",Ventas!BR650)</f>
        <v/>
      </c>
      <c r="C646" t="s">
        <v>926</v>
      </c>
      <c r="D646" s="24">
        <f t="shared" ref="D646:D709" si="21">+D645+1</f>
        <v>644</v>
      </c>
      <c r="E646" s="16" t="str">
        <f t="shared" ca="1" si="20"/>
        <v/>
      </c>
      <c r="F646" t="s">
        <v>926</v>
      </c>
    </row>
    <row r="647" spans="2:6">
      <c r="B647" s="16" t="str">
        <f>IF(Ventas!BR651="","",Ventas!BR651)</f>
        <v/>
      </c>
      <c r="C647" t="s">
        <v>926</v>
      </c>
      <c r="D647" s="24">
        <f t="shared" si="21"/>
        <v>645</v>
      </c>
      <c r="E647" s="16" t="str">
        <f t="shared" ca="1" si="20"/>
        <v/>
      </c>
      <c r="F647" t="s">
        <v>926</v>
      </c>
    </row>
    <row r="648" spans="2:6">
      <c r="B648" s="16" t="str">
        <f>IF(Ventas!BR652="","",Ventas!BR652)</f>
        <v/>
      </c>
      <c r="C648" t="s">
        <v>926</v>
      </c>
      <c r="D648" s="24">
        <f t="shared" si="21"/>
        <v>646</v>
      </c>
      <c r="E648" s="16" t="str">
        <f t="shared" ca="1" si="20"/>
        <v/>
      </c>
      <c r="F648" t="s">
        <v>926</v>
      </c>
    </row>
    <row r="649" spans="2:6">
      <c r="B649" s="16" t="str">
        <f>IF(Ventas!BR653="","",Ventas!BR653)</f>
        <v/>
      </c>
      <c r="C649" t="s">
        <v>926</v>
      </c>
      <c r="D649" s="24">
        <f t="shared" si="21"/>
        <v>647</v>
      </c>
      <c r="E649" s="16" t="str">
        <f t="shared" ca="1" si="20"/>
        <v/>
      </c>
      <c r="F649" t="s">
        <v>926</v>
      </c>
    </row>
    <row r="650" spans="2:6">
      <c r="B650" s="16" t="str">
        <f>IF(Ventas!BR654="","",Ventas!BR654)</f>
        <v/>
      </c>
      <c r="C650" t="s">
        <v>926</v>
      </c>
      <c r="D650" s="24">
        <f t="shared" si="21"/>
        <v>648</v>
      </c>
      <c r="E650" s="16" t="str">
        <f t="shared" ca="1" si="20"/>
        <v/>
      </c>
      <c r="F650" t="s">
        <v>926</v>
      </c>
    </row>
    <row r="651" spans="2:6">
      <c r="B651" s="16" t="str">
        <f>IF(Ventas!BR655="","",Ventas!BR655)</f>
        <v/>
      </c>
      <c r="C651" t="s">
        <v>926</v>
      </c>
      <c r="D651" s="24">
        <f t="shared" si="21"/>
        <v>649</v>
      </c>
      <c r="E651" s="16" t="str">
        <f t="shared" ca="1" si="20"/>
        <v/>
      </c>
      <c r="F651" t="s">
        <v>926</v>
      </c>
    </row>
    <row r="652" spans="2:6">
      <c r="B652" s="16" t="str">
        <f>IF(Ventas!BR656="","",Ventas!BR656)</f>
        <v/>
      </c>
      <c r="C652" t="s">
        <v>926</v>
      </c>
      <c r="D652" s="24">
        <f t="shared" si="21"/>
        <v>650</v>
      </c>
      <c r="E652" s="16" t="str">
        <f t="shared" ca="1" si="20"/>
        <v/>
      </c>
      <c r="F652" t="s">
        <v>926</v>
      </c>
    </row>
    <row r="653" spans="2:6">
      <c r="B653" s="16" t="str">
        <f>IF(Ventas!BR657="","",Ventas!BR657)</f>
        <v/>
      </c>
      <c r="C653" t="s">
        <v>926</v>
      </c>
      <c r="D653" s="24">
        <f t="shared" si="21"/>
        <v>651</v>
      </c>
      <c r="E653" s="16" t="str">
        <f t="shared" ca="1" si="20"/>
        <v/>
      </c>
      <c r="F653" t="s">
        <v>926</v>
      </c>
    </row>
    <row r="654" spans="2:6">
      <c r="B654" s="16" t="str">
        <f>IF(Ventas!BR658="","",Ventas!BR658)</f>
        <v/>
      </c>
      <c r="C654" t="s">
        <v>926</v>
      </c>
      <c r="D654" s="24">
        <f t="shared" si="21"/>
        <v>652</v>
      </c>
      <c r="E654" s="16" t="str">
        <f t="shared" ca="1" si="20"/>
        <v/>
      </c>
      <c r="F654" t="s">
        <v>926</v>
      </c>
    </row>
    <row r="655" spans="2:6">
      <c r="B655" s="16" t="str">
        <f>IF(Ventas!BR659="","",Ventas!BR659)</f>
        <v/>
      </c>
      <c r="C655" t="s">
        <v>926</v>
      </c>
      <c r="D655" s="24">
        <f t="shared" si="21"/>
        <v>653</v>
      </c>
      <c r="E655" s="16" t="str">
        <f t="shared" ca="1" si="20"/>
        <v/>
      </c>
      <c r="F655" t="s">
        <v>926</v>
      </c>
    </row>
    <row r="656" spans="2:6">
      <c r="B656" s="16" t="str">
        <f>IF(Ventas!BR660="","",Ventas!BR660)</f>
        <v/>
      </c>
      <c r="C656" t="s">
        <v>926</v>
      </c>
      <c r="D656" s="24">
        <f t="shared" si="21"/>
        <v>654</v>
      </c>
      <c r="E656" s="16" t="str">
        <f t="shared" ca="1" si="20"/>
        <v/>
      </c>
      <c r="F656" t="s">
        <v>926</v>
      </c>
    </row>
    <row r="657" spans="2:6">
      <c r="B657" s="16" t="str">
        <f>IF(Ventas!BR661="","",Ventas!BR661)</f>
        <v/>
      </c>
      <c r="C657" t="s">
        <v>926</v>
      </c>
      <c r="D657" s="24">
        <f t="shared" si="21"/>
        <v>655</v>
      </c>
      <c r="E657" s="16" t="str">
        <f t="shared" ca="1" si="20"/>
        <v/>
      </c>
      <c r="F657" t="s">
        <v>926</v>
      </c>
    </row>
    <row r="658" spans="2:6">
      <c r="B658" s="16" t="str">
        <f>IF(Ventas!BR662="","",Ventas!BR662)</f>
        <v/>
      </c>
      <c r="C658" t="s">
        <v>926</v>
      </c>
      <c r="D658" s="24">
        <f t="shared" si="21"/>
        <v>656</v>
      </c>
      <c r="E658" s="16" t="str">
        <f t="shared" ca="1" si="20"/>
        <v/>
      </c>
      <c r="F658" t="s">
        <v>926</v>
      </c>
    </row>
    <row r="659" spans="2:6">
      <c r="B659" s="16" t="str">
        <f>IF(Ventas!BR663="","",Ventas!BR663)</f>
        <v/>
      </c>
      <c r="C659" t="s">
        <v>926</v>
      </c>
      <c r="D659" s="24">
        <f t="shared" si="21"/>
        <v>657</v>
      </c>
      <c r="E659" s="16" t="str">
        <f t="shared" ca="1" si="20"/>
        <v/>
      </c>
      <c r="F659" t="s">
        <v>926</v>
      </c>
    </row>
    <row r="660" spans="2:6">
      <c r="B660" s="16" t="str">
        <f>IF(Ventas!BR664="","",Ventas!BR664)</f>
        <v/>
      </c>
      <c r="C660" t="s">
        <v>926</v>
      </c>
      <c r="D660" s="24">
        <f t="shared" si="21"/>
        <v>658</v>
      </c>
      <c r="E660" s="16" t="str">
        <f t="shared" ca="1" si="20"/>
        <v/>
      </c>
      <c r="F660" t="s">
        <v>926</v>
      </c>
    </row>
    <row r="661" spans="2:6">
      <c r="B661" s="16" t="str">
        <f>IF(Ventas!BR665="","",Ventas!BR665)</f>
        <v/>
      </c>
      <c r="C661" t="s">
        <v>926</v>
      </c>
      <c r="D661" s="24">
        <f t="shared" si="21"/>
        <v>659</v>
      </c>
      <c r="E661" s="16" t="str">
        <f t="shared" ca="1" si="20"/>
        <v/>
      </c>
      <c r="F661" t="s">
        <v>926</v>
      </c>
    </row>
    <row r="662" spans="2:6">
      <c r="B662" s="16" t="str">
        <f>IF(Ventas!BR666="","",Ventas!BR666)</f>
        <v/>
      </c>
      <c r="C662" t="s">
        <v>926</v>
      </c>
      <c r="D662" s="24">
        <f t="shared" si="21"/>
        <v>660</v>
      </c>
      <c r="E662" s="16" t="str">
        <f t="shared" ca="1" si="20"/>
        <v/>
      </c>
      <c r="F662" t="s">
        <v>926</v>
      </c>
    </row>
    <row r="663" spans="2:6">
      <c r="B663" s="16" t="str">
        <f>IF(Ventas!BR667="","",Ventas!BR667)</f>
        <v/>
      </c>
      <c r="C663" t="s">
        <v>926</v>
      </c>
      <c r="D663" s="24">
        <f t="shared" si="21"/>
        <v>661</v>
      </c>
      <c r="E663" s="16" t="str">
        <f t="shared" ca="1" si="20"/>
        <v/>
      </c>
      <c r="F663" t="s">
        <v>926</v>
      </c>
    </row>
    <row r="664" spans="2:6">
      <c r="B664" s="16" t="str">
        <f>IF(Ventas!BR668="","",Ventas!BR668)</f>
        <v/>
      </c>
      <c r="C664" t="s">
        <v>926</v>
      </c>
      <c r="D664" s="24">
        <f t="shared" si="21"/>
        <v>662</v>
      </c>
      <c r="E664" s="16" t="str">
        <f t="shared" ca="1" si="20"/>
        <v/>
      </c>
      <c r="F664" t="s">
        <v>926</v>
      </c>
    </row>
    <row r="665" spans="2:6">
      <c r="B665" s="16" t="str">
        <f>IF(Ventas!BR669="","",Ventas!BR669)</f>
        <v/>
      </c>
      <c r="C665" t="s">
        <v>926</v>
      </c>
      <c r="D665" s="24">
        <f t="shared" si="21"/>
        <v>663</v>
      </c>
      <c r="E665" s="16" t="str">
        <f t="shared" ca="1" si="20"/>
        <v/>
      </c>
      <c r="F665" t="s">
        <v>926</v>
      </c>
    </row>
    <row r="666" spans="2:6">
      <c r="B666" s="16" t="str">
        <f>IF(Ventas!BR670="","",Ventas!BR670)</f>
        <v/>
      </c>
      <c r="C666" t="s">
        <v>926</v>
      </c>
      <c r="D666" s="24">
        <f t="shared" si="21"/>
        <v>664</v>
      </c>
      <c r="E666" s="16" t="str">
        <f t="shared" ca="1" si="20"/>
        <v/>
      </c>
      <c r="F666" t="s">
        <v>926</v>
      </c>
    </row>
    <row r="667" spans="2:6">
      <c r="B667" s="16" t="str">
        <f>IF(Ventas!BR671="","",Ventas!BR671)</f>
        <v/>
      </c>
      <c r="C667" t="s">
        <v>926</v>
      </c>
      <c r="D667" s="24">
        <f t="shared" si="21"/>
        <v>665</v>
      </c>
      <c r="E667" s="16" t="str">
        <f t="shared" ca="1" si="20"/>
        <v/>
      </c>
      <c r="F667" t="s">
        <v>926</v>
      </c>
    </row>
    <row r="668" spans="2:6">
      <c r="B668" s="16" t="str">
        <f>IF(Ventas!BR672="","",Ventas!BR672)</f>
        <v/>
      </c>
      <c r="C668" t="s">
        <v>926</v>
      </c>
      <c r="D668" s="24">
        <f t="shared" si="21"/>
        <v>666</v>
      </c>
      <c r="E668" s="16" t="str">
        <f t="shared" ca="1" si="20"/>
        <v/>
      </c>
      <c r="F668" t="s">
        <v>926</v>
      </c>
    </row>
    <row r="669" spans="2:6">
      <c r="B669" s="16" t="str">
        <f>IF(Ventas!BR673="","",Ventas!BR673)</f>
        <v/>
      </c>
      <c r="C669" t="s">
        <v>926</v>
      </c>
      <c r="D669" s="24">
        <f t="shared" si="21"/>
        <v>667</v>
      </c>
      <c r="E669" s="16" t="str">
        <f t="shared" ca="1" si="20"/>
        <v/>
      </c>
      <c r="F669" t="s">
        <v>926</v>
      </c>
    </row>
    <row r="670" spans="2:6">
      <c r="B670" s="16" t="str">
        <f>IF(Ventas!BR674="","",Ventas!BR674)</f>
        <v/>
      </c>
      <c r="C670" t="s">
        <v>926</v>
      </c>
      <c r="D670" s="24">
        <f t="shared" si="21"/>
        <v>668</v>
      </c>
      <c r="E670" s="16" t="str">
        <f t="shared" ca="1" si="20"/>
        <v/>
      </c>
      <c r="F670" t="s">
        <v>926</v>
      </c>
    </row>
    <row r="671" spans="2:6">
      <c r="B671" s="16" t="str">
        <f>IF(Ventas!BR675="","",Ventas!BR675)</f>
        <v/>
      </c>
      <c r="C671" t="s">
        <v>926</v>
      </c>
      <c r="D671" s="24">
        <f t="shared" si="21"/>
        <v>669</v>
      </c>
      <c r="E671" s="16" t="str">
        <f t="shared" ca="1" si="20"/>
        <v/>
      </c>
      <c r="F671" t="s">
        <v>926</v>
      </c>
    </row>
    <row r="672" spans="2:6">
      <c r="B672" s="16" t="str">
        <f>IF(Ventas!BR676="","",Ventas!BR676)</f>
        <v/>
      </c>
      <c r="C672" t="s">
        <v>926</v>
      </c>
      <c r="D672" s="24">
        <f t="shared" si="21"/>
        <v>670</v>
      </c>
      <c r="E672" s="16" t="str">
        <f t="shared" ca="1" si="20"/>
        <v/>
      </c>
      <c r="F672" t="s">
        <v>926</v>
      </c>
    </row>
    <row r="673" spans="2:6">
      <c r="B673" s="16" t="str">
        <f>IF(Ventas!BR677="","",Ventas!BR677)</f>
        <v/>
      </c>
      <c r="C673" t="s">
        <v>926</v>
      </c>
      <c r="D673" s="24">
        <f t="shared" si="21"/>
        <v>671</v>
      </c>
      <c r="E673" s="16" t="str">
        <f t="shared" ca="1" si="20"/>
        <v/>
      </c>
      <c r="F673" t="s">
        <v>926</v>
      </c>
    </row>
    <row r="674" spans="2:6">
      <c r="B674" s="16" t="str">
        <f>IF(Ventas!BR678="","",Ventas!BR678)</f>
        <v/>
      </c>
      <c r="C674" t="s">
        <v>926</v>
      </c>
      <c r="D674" s="24">
        <f t="shared" si="21"/>
        <v>672</v>
      </c>
      <c r="E674" s="16" t="str">
        <f t="shared" ca="1" si="20"/>
        <v/>
      </c>
      <c r="F674" t="s">
        <v>926</v>
      </c>
    </row>
    <row r="675" spans="2:6">
      <c r="B675" s="16" t="str">
        <f>IF(Ventas!BR679="","",Ventas!BR679)</f>
        <v/>
      </c>
      <c r="C675" t="s">
        <v>926</v>
      </c>
      <c r="D675" s="24">
        <f t="shared" si="21"/>
        <v>673</v>
      </c>
      <c r="E675" s="16" t="str">
        <f t="shared" ca="1" si="20"/>
        <v/>
      </c>
      <c r="F675" t="s">
        <v>926</v>
      </c>
    </row>
    <row r="676" spans="2:6">
      <c r="B676" s="16" t="str">
        <f>IF(Ventas!BR680="","",Ventas!BR680)</f>
        <v/>
      </c>
      <c r="C676" t="s">
        <v>926</v>
      </c>
      <c r="D676" s="24">
        <f t="shared" si="21"/>
        <v>674</v>
      </c>
      <c r="E676" s="16" t="str">
        <f t="shared" ca="1" si="20"/>
        <v/>
      </c>
      <c r="F676" t="s">
        <v>926</v>
      </c>
    </row>
    <row r="677" spans="2:6">
      <c r="B677" s="16" t="str">
        <f>IF(Ventas!BR681="","",Ventas!BR681)</f>
        <v/>
      </c>
      <c r="C677" t="s">
        <v>926</v>
      </c>
      <c r="D677" s="24">
        <f t="shared" si="21"/>
        <v>675</v>
      </c>
      <c r="E677" s="16" t="str">
        <f t="shared" ca="1" si="20"/>
        <v/>
      </c>
      <c r="F677" t="s">
        <v>926</v>
      </c>
    </row>
    <row r="678" spans="2:6">
      <c r="B678" s="16" t="str">
        <f>IF(Ventas!BR682="","",Ventas!BR682)</f>
        <v/>
      </c>
      <c r="C678" t="s">
        <v>926</v>
      </c>
      <c r="D678" s="24">
        <f t="shared" si="21"/>
        <v>676</v>
      </c>
      <c r="E678" s="16" t="str">
        <f t="shared" ca="1" si="20"/>
        <v/>
      </c>
      <c r="F678" t="s">
        <v>926</v>
      </c>
    </row>
    <row r="679" spans="2:6">
      <c r="B679" s="16" t="str">
        <f>IF(Ventas!BR683="","",Ventas!BR683)</f>
        <v/>
      </c>
      <c r="C679" t="s">
        <v>926</v>
      </c>
      <c r="D679" s="24">
        <f t="shared" si="21"/>
        <v>677</v>
      </c>
      <c r="E679" s="16" t="str">
        <f t="shared" ca="1" si="20"/>
        <v/>
      </c>
      <c r="F679" t="s">
        <v>926</v>
      </c>
    </row>
    <row r="680" spans="2:6">
      <c r="B680" s="16" t="str">
        <f>IF(Ventas!BR684="","",Ventas!BR684)</f>
        <v/>
      </c>
      <c r="C680" t="s">
        <v>926</v>
      </c>
      <c r="D680" s="24">
        <f t="shared" si="21"/>
        <v>678</v>
      </c>
      <c r="E680" s="16" t="str">
        <f t="shared" ca="1" si="20"/>
        <v/>
      </c>
      <c r="F680" t="s">
        <v>926</v>
      </c>
    </row>
    <row r="681" spans="2:6">
      <c r="B681" s="16" t="str">
        <f>IF(Ventas!BR685="","",Ventas!BR685)</f>
        <v/>
      </c>
      <c r="C681" t="s">
        <v>926</v>
      </c>
      <c r="D681" s="24">
        <f t="shared" si="21"/>
        <v>679</v>
      </c>
      <c r="E681" s="16" t="str">
        <f t="shared" ca="1" si="20"/>
        <v/>
      </c>
      <c r="F681" t="s">
        <v>926</v>
      </c>
    </row>
    <row r="682" spans="2:6">
      <c r="B682" s="16" t="str">
        <f>IF(Ventas!BR686="","",Ventas!BR686)</f>
        <v/>
      </c>
      <c r="C682" t="s">
        <v>926</v>
      </c>
      <c r="D682" s="24">
        <f t="shared" si="21"/>
        <v>680</v>
      </c>
      <c r="E682" s="16" t="str">
        <f t="shared" ca="1" si="20"/>
        <v/>
      </c>
      <c r="F682" t="s">
        <v>926</v>
      </c>
    </row>
    <row r="683" spans="2:6">
      <c r="B683" s="16" t="str">
        <f>IF(Ventas!BR687="","",Ventas!BR687)</f>
        <v/>
      </c>
      <c r="C683" t="s">
        <v>926</v>
      </c>
      <c r="D683" s="24">
        <f t="shared" si="21"/>
        <v>681</v>
      </c>
      <c r="E683" s="16" t="str">
        <f t="shared" ca="1" si="20"/>
        <v/>
      </c>
      <c r="F683" t="s">
        <v>926</v>
      </c>
    </row>
    <row r="684" spans="2:6">
      <c r="B684" s="16" t="str">
        <f>IF(Ventas!BR688="","",Ventas!BR688)</f>
        <v/>
      </c>
      <c r="C684" t="s">
        <v>926</v>
      </c>
      <c r="D684" s="24">
        <f t="shared" si="21"/>
        <v>682</v>
      </c>
      <c r="E684" s="16" t="str">
        <f t="shared" ca="1" si="20"/>
        <v/>
      </c>
      <c r="F684" t="s">
        <v>926</v>
      </c>
    </row>
    <row r="685" spans="2:6">
      <c r="B685" s="16" t="str">
        <f>IF(Ventas!BR689="","",Ventas!BR689)</f>
        <v/>
      </c>
      <c r="C685" t="s">
        <v>926</v>
      </c>
      <c r="D685" s="24">
        <f t="shared" si="21"/>
        <v>683</v>
      </c>
      <c r="E685" s="16" t="str">
        <f t="shared" ca="1" si="20"/>
        <v/>
      </c>
      <c r="F685" t="s">
        <v>926</v>
      </c>
    </row>
    <row r="686" spans="2:6">
      <c r="B686" s="16" t="str">
        <f>IF(Ventas!BR690="","",Ventas!BR690)</f>
        <v/>
      </c>
      <c r="C686" t="s">
        <v>926</v>
      </c>
      <c r="D686" s="24">
        <f t="shared" si="21"/>
        <v>684</v>
      </c>
      <c r="E686" s="16" t="str">
        <f t="shared" ca="1" si="20"/>
        <v/>
      </c>
      <c r="F686" t="s">
        <v>926</v>
      </c>
    </row>
    <row r="687" spans="2:6">
      <c r="B687" s="16" t="str">
        <f>IF(Ventas!BR691="","",Ventas!BR691)</f>
        <v/>
      </c>
      <c r="C687" t="s">
        <v>926</v>
      </c>
      <c r="D687" s="24">
        <f t="shared" si="21"/>
        <v>685</v>
      </c>
      <c r="E687" s="16" t="str">
        <f t="shared" ca="1" si="20"/>
        <v/>
      </c>
      <c r="F687" t="s">
        <v>926</v>
      </c>
    </row>
    <row r="688" spans="2:6">
      <c r="B688" s="16" t="str">
        <f>IF(Ventas!BR692="","",Ventas!BR692)</f>
        <v/>
      </c>
      <c r="C688" t="s">
        <v>926</v>
      </c>
      <c r="D688" s="24">
        <f t="shared" si="21"/>
        <v>686</v>
      </c>
      <c r="E688" s="16" t="str">
        <f t="shared" ca="1" si="20"/>
        <v/>
      </c>
      <c r="F688" t="s">
        <v>926</v>
      </c>
    </row>
    <row r="689" spans="2:6">
      <c r="B689" s="16" t="str">
        <f>IF(Ventas!BR693="","",Ventas!BR693)</f>
        <v/>
      </c>
      <c r="C689" t="s">
        <v>926</v>
      </c>
      <c r="D689" s="24">
        <f t="shared" si="21"/>
        <v>687</v>
      </c>
      <c r="E689" s="16" t="str">
        <f t="shared" ca="1" si="20"/>
        <v/>
      </c>
      <c r="F689" t="s">
        <v>926</v>
      </c>
    </row>
    <row r="690" spans="2:6">
      <c r="B690" s="16" t="str">
        <f>IF(Ventas!BR694="","",Ventas!BR694)</f>
        <v/>
      </c>
      <c r="C690" t="s">
        <v>926</v>
      </c>
      <c r="D690" s="24">
        <f t="shared" si="21"/>
        <v>688</v>
      </c>
      <c r="E690" s="16" t="str">
        <f t="shared" ca="1" si="20"/>
        <v/>
      </c>
      <c r="F690" t="s">
        <v>926</v>
      </c>
    </row>
    <row r="691" spans="2:6">
      <c r="B691" s="16" t="str">
        <f>IF(Ventas!BR695="","",Ventas!BR695)</f>
        <v/>
      </c>
      <c r="C691" t="s">
        <v>926</v>
      </c>
      <c r="D691" s="24">
        <f t="shared" si="21"/>
        <v>689</v>
      </c>
      <c r="E691" s="16" t="str">
        <f t="shared" ca="1" si="20"/>
        <v/>
      </c>
      <c r="F691" t="s">
        <v>926</v>
      </c>
    </row>
    <row r="692" spans="2:6">
      <c r="B692" s="16" t="str">
        <f>IF(Ventas!BR696="","",Ventas!BR696)</f>
        <v/>
      </c>
      <c r="C692" t="s">
        <v>926</v>
      </c>
      <c r="D692" s="24">
        <f t="shared" si="21"/>
        <v>690</v>
      </c>
      <c r="E692" s="16" t="str">
        <f t="shared" ca="1" si="20"/>
        <v/>
      </c>
      <c r="F692" t="s">
        <v>926</v>
      </c>
    </row>
    <row r="693" spans="2:6">
      <c r="B693" s="16" t="str">
        <f>IF(Ventas!BR697="","",Ventas!BR697)</f>
        <v/>
      </c>
      <c r="C693" t="s">
        <v>926</v>
      </c>
      <c r="D693" s="24">
        <f t="shared" si="21"/>
        <v>691</v>
      </c>
      <c r="E693" s="16" t="str">
        <f t="shared" ca="1" si="20"/>
        <v/>
      </c>
      <c r="F693" t="s">
        <v>926</v>
      </c>
    </row>
    <row r="694" spans="2:6">
      <c r="B694" s="16" t="str">
        <f>IF(Ventas!BR698="","",Ventas!BR698)</f>
        <v/>
      </c>
      <c r="C694" t="s">
        <v>926</v>
      </c>
      <c r="D694" s="24">
        <f t="shared" si="21"/>
        <v>692</v>
      </c>
      <c r="E694" s="16" t="str">
        <f t="shared" ca="1" si="20"/>
        <v/>
      </c>
      <c r="F694" t="s">
        <v>926</v>
      </c>
    </row>
    <row r="695" spans="2:6">
      <c r="B695" s="16" t="str">
        <f>IF(Ventas!BR699="","",Ventas!BR699)</f>
        <v/>
      </c>
      <c r="C695" t="s">
        <v>926</v>
      </c>
      <c r="D695" s="24">
        <f t="shared" si="21"/>
        <v>693</v>
      </c>
      <c r="E695" s="16" t="str">
        <f t="shared" ca="1" si="20"/>
        <v/>
      </c>
      <c r="F695" t="s">
        <v>926</v>
      </c>
    </row>
    <row r="696" spans="2:6">
      <c r="B696" s="16" t="str">
        <f>IF(Ventas!BR700="","",Ventas!BR700)</f>
        <v/>
      </c>
      <c r="C696" t="s">
        <v>926</v>
      </c>
      <c r="D696" s="24">
        <f t="shared" si="21"/>
        <v>694</v>
      </c>
      <c r="E696" s="16" t="str">
        <f t="shared" ca="1" si="20"/>
        <v/>
      </c>
      <c r="F696" t="s">
        <v>926</v>
      </c>
    </row>
    <row r="697" spans="2:6">
      <c r="B697" s="16" t="str">
        <f>IF(Ventas!BR701="","",Ventas!BR701)</f>
        <v/>
      </c>
      <c r="C697" t="s">
        <v>926</v>
      </c>
      <c r="D697" s="24">
        <f t="shared" si="21"/>
        <v>695</v>
      </c>
      <c r="E697" s="16" t="str">
        <f t="shared" ca="1" si="20"/>
        <v/>
      </c>
      <c r="F697" t="s">
        <v>926</v>
      </c>
    </row>
    <row r="698" spans="2:6">
      <c r="B698" s="16" t="str">
        <f>IF(Ventas!BR702="","",Ventas!BR702)</f>
        <v/>
      </c>
      <c r="C698" t="s">
        <v>926</v>
      </c>
      <c r="D698" s="24">
        <f t="shared" si="21"/>
        <v>696</v>
      </c>
      <c r="E698" s="16" t="str">
        <f t="shared" ca="1" si="20"/>
        <v/>
      </c>
      <c r="F698" t="s">
        <v>926</v>
      </c>
    </row>
    <row r="699" spans="2:6">
      <c r="B699" s="16" t="str">
        <f>IF(Ventas!BR703="","",Ventas!BR703)</f>
        <v/>
      </c>
      <c r="C699" t="s">
        <v>926</v>
      </c>
      <c r="D699" s="24">
        <f t="shared" si="21"/>
        <v>697</v>
      </c>
      <c r="E699" s="16" t="str">
        <f t="shared" ca="1" si="20"/>
        <v/>
      </c>
      <c r="F699" t="s">
        <v>926</v>
      </c>
    </row>
    <row r="700" spans="2:6">
      <c r="B700" s="16" t="str">
        <f>IF(Ventas!BR704="","",Ventas!BR704)</f>
        <v/>
      </c>
      <c r="C700" t="s">
        <v>926</v>
      </c>
      <c r="D700" s="24">
        <f t="shared" si="21"/>
        <v>698</v>
      </c>
      <c r="E700" s="16" t="str">
        <f t="shared" ca="1" si="20"/>
        <v/>
      </c>
      <c r="F700" t="s">
        <v>926</v>
      </c>
    </row>
    <row r="701" spans="2:6">
      <c r="B701" s="16" t="str">
        <f>IF(Ventas!BR705="","",Ventas!BR705)</f>
        <v/>
      </c>
      <c r="C701" t="s">
        <v>926</v>
      </c>
      <c r="D701" s="24">
        <f t="shared" si="21"/>
        <v>699</v>
      </c>
      <c r="E701" s="16" t="str">
        <f t="shared" ca="1" si="20"/>
        <v/>
      </c>
      <c r="F701" t="s">
        <v>926</v>
      </c>
    </row>
    <row r="702" spans="2:6">
      <c r="B702" s="16" t="str">
        <f>IF(Ventas!BR706="","",Ventas!BR706)</f>
        <v/>
      </c>
      <c r="C702" t="s">
        <v>926</v>
      </c>
      <c r="D702" s="24">
        <f t="shared" si="21"/>
        <v>700</v>
      </c>
      <c r="E702" s="16" t="str">
        <f t="shared" ca="1" si="20"/>
        <v/>
      </c>
      <c r="F702" t="s">
        <v>926</v>
      </c>
    </row>
    <row r="703" spans="2:6">
      <c r="B703" s="16" t="str">
        <f>IF(Ventas!BR707="","",Ventas!BR707)</f>
        <v/>
      </c>
      <c r="C703" t="s">
        <v>926</v>
      </c>
      <c r="D703" s="24">
        <f t="shared" si="21"/>
        <v>701</v>
      </c>
      <c r="E703" s="16" t="str">
        <f t="shared" ca="1" si="20"/>
        <v/>
      </c>
      <c r="F703" t="s">
        <v>926</v>
      </c>
    </row>
    <row r="704" spans="2:6">
      <c r="B704" s="16" t="str">
        <f>IF(Ventas!BR708="","",Ventas!BR708)</f>
        <v/>
      </c>
      <c r="C704" t="s">
        <v>926</v>
      </c>
      <c r="D704" s="24">
        <f t="shared" si="21"/>
        <v>702</v>
      </c>
      <c r="E704" s="16" t="str">
        <f t="shared" ca="1" si="20"/>
        <v/>
      </c>
      <c r="F704" t="s">
        <v>926</v>
      </c>
    </row>
    <row r="705" spans="2:6">
      <c r="B705" s="16" t="str">
        <f>IF(Ventas!BR709="","",Ventas!BR709)</f>
        <v/>
      </c>
      <c r="C705" t="s">
        <v>926</v>
      </c>
      <c r="D705" s="24">
        <f t="shared" si="21"/>
        <v>703</v>
      </c>
      <c r="E705" s="16" t="str">
        <f t="shared" ca="1" si="20"/>
        <v/>
      </c>
      <c r="F705" t="s">
        <v>926</v>
      </c>
    </row>
    <row r="706" spans="2:6">
      <c r="B706" s="16" t="str">
        <f>IF(Ventas!BR710="","",Ventas!BR710)</f>
        <v/>
      </c>
      <c r="C706" t="s">
        <v>926</v>
      </c>
      <c r="D706" s="24">
        <f t="shared" si="21"/>
        <v>704</v>
      </c>
      <c r="E706" s="16" t="str">
        <f t="shared" ca="1" si="20"/>
        <v/>
      </c>
      <c r="F706" t="s">
        <v>926</v>
      </c>
    </row>
    <row r="707" spans="2:6">
      <c r="B707" s="16" t="str">
        <f>IF(Ventas!BR711="","",Ventas!BR711)</f>
        <v/>
      </c>
      <c r="C707" t="s">
        <v>926</v>
      </c>
      <c r="D707" s="24">
        <f t="shared" si="21"/>
        <v>705</v>
      </c>
      <c r="E707" s="16" t="str">
        <f t="shared" ref="E707:E770" ca="1" si="22">IFERROR(VLOOKUP(D707,Imp_IVA1,2,FALSE),"")&amp;IFERROR(VLOOKUP(D707,Imp_IVA2,2,FALSE),"")</f>
        <v/>
      </c>
      <c r="F707" t="s">
        <v>926</v>
      </c>
    </row>
    <row r="708" spans="2:6">
      <c r="B708" s="16" t="str">
        <f>IF(Ventas!BR712="","",Ventas!BR712)</f>
        <v/>
      </c>
      <c r="C708" t="s">
        <v>926</v>
      </c>
      <c r="D708" s="24">
        <f t="shared" si="21"/>
        <v>706</v>
      </c>
      <c r="E708" s="16" t="str">
        <f t="shared" ca="1" si="22"/>
        <v/>
      </c>
      <c r="F708" t="s">
        <v>926</v>
      </c>
    </row>
    <row r="709" spans="2:6">
      <c r="B709" s="16" t="str">
        <f>IF(Ventas!BR713="","",Ventas!BR713)</f>
        <v/>
      </c>
      <c r="C709" t="s">
        <v>926</v>
      </c>
      <c r="D709" s="24">
        <f t="shared" si="21"/>
        <v>707</v>
      </c>
      <c r="E709" s="16" t="str">
        <f t="shared" ca="1" si="22"/>
        <v/>
      </c>
      <c r="F709" t="s">
        <v>926</v>
      </c>
    </row>
    <row r="710" spans="2:6">
      <c r="B710" s="16" t="str">
        <f>IF(Ventas!BR714="","",Ventas!BR714)</f>
        <v/>
      </c>
      <c r="C710" t="s">
        <v>926</v>
      </c>
      <c r="D710" s="24">
        <f t="shared" ref="D710:D773" si="23">+D709+1</f>
        <v>708</v>
      </c>
      <c r="E710" s="16" t="str">
        <f t="shared" ca="1" si="22"/>
        <v/>
      </c>
      <c r="F710" t="s">
        <v>926</v>
      </c>
    </row>
    <row r="711" spans="2:6">
      <c r="B711" s="16" t="str">
        <f>IF(Ventas!BR715="","",Ventas!BR715)</f>
        <v/>
      </c>
      <c r="C711" t="s">
        <v>926</v>
      </c>
      <c r="D711" s="24">
        <f t="shared" si="23"/>
        <v>709</v>
      </c>
      <c r="E711" s="16" t="str">
        <f t="shared" ca="1" si="22"/>
        <v/>
      </c>
      <c r="F711" t="s">
        <v>926</v>
      </c>
    </row>
    <row r="712" spans="2:6">
      <c r="B712" s="16" t="str">
        <f>IF(Ventas!BR716="","",Ventas!BR716)</f>
        <v/>
      </c>
      <c r="C712" t="s">
        <v>926</v>
      </c>
      <c r="D712" s="24">
        <f t="shared" si="23"/>
        <v>710</v>
      </c>
      <c r="E712" s="16" t="str">
        <f t="shared" ca="1" si="22"/>
        <v/>
      </c>
      <c r="F712" t="s">
        <v>926</v>
      </c>
    </row>
    <row r="713" spans="2:6">
      <c r="B713" s="16" t="str">
        <f>IF(Ventas!BR717="","",Ventas!BR717)</f>
        <v/>
      </c>
      <c r="C713" t="s">
        <v>926</v>
      </c>
      <c r="D713" s="24">
        <f t="shared" si="23"/>
        <v>711</v>
      </c>
      <c r="E713" s="16" t="str">
        <f t="shared" ca="1" si="22"/>
        <v/>
      </c>
      <c r="F713" t="s">
        <v>926</v>
      </c>
    </row>
    <row r="714" spans="2:6">
      <c r="B714" s="16" t="str">
        <f>IF(Ventas!BR718="","",Ventas!BR718)</f>
        <v/>
      </c>
      <c r="C714" t="s">
        <v>926</v>
      </c>
      <c r="D714" s="24">
        <f t="shared" si="23"/>
        <v>712</v>
      </c>
      <c r="E714" s="16" t="str">
        <f t="shared" ca="1" si="22"/>
        <v/>
      </c>
      <c r="F714" t="s">
        <v>926</v>
      </c>
    </row>
    <row r="715" spans="2:6">
      <c r="B715" s="16" t="str">
        <f>IF(Ventas!BR719="","",Ventas!BR719)</f>
        <v/>
      </c>
      <c r="C715" t="s">
        <v>926</v>
      </c>
      <c r="D715" s="24">
        <f t="shared" si="23"/>
        <v>713</v>
      </c>
      <c r="E715" s="16" t="str">
        <f t="shared" ca="1" si="22"/>
        <v/>
      </c>
      <c r="F715" t="s">
        <v>926</v>
      </c>
    </row>
    <row r="716" spans="2:6">
      <c r="B716" s="16" t="str">
        <f>IF(Ventas!BR720="","",Ventas!BR720)</f>
        <v/>
      </c>
      <c r="C716" t="s">
        <v>926</v>
      </c>
      <c r="D716" s="24">
        <f t="shared" si="23"/>
        <v>714</v>
      </c>
      <c r="E716" s="16" t="str">
        <f t="shared" ca="1" si="22"/>
        <v/>
      </c>
      <c r="F716" t="s">
        <v>926</v>
      </c>
    </row>
    <row r="717" spans="2:6">
      <c r="B717" s="16" t="str">
        <f>IF(Ventas!BR721="","",Ventas!BR721)</f>
        <v/>
      </c>
      <c r="C717" t="s">
        <v>926</v>
      </c>
      <c r="D717" s="24">
        <f t="shared" si="23"/>
        <v>715</v>
      </c>
      <c r="E717" s="16" t="str">
        <f t="shared" ca="1" si="22"/>
        <v/>
      </c>
      <c r="F717" t="s">
        <v>926</v>
      </c>
    </row>
    <row r="718" spans="2:6">
      <c r="B718" s="16" t="str">
        <f>IF(Ventas!BR722="","",Ventas!BR722)</f>
        <v/>
      </c>
      <c r="C718" t="s">
        <v>926</v>
      </c>
      <c r="D718" s="24">
        <f t="shared" si="23"/>
        <v>716</v>
      </c>
      <c r="E718" s="16" t="str">
        <f t="shared" ca="1" si="22"/>
        <v/>
      </c>
      <c r="F718" t="s">
        <v>926</v>
      </c>
    </row>
    <row r="719" spans="2:6">
      <c r="B719" s="16" t="str">
        <f>IF(Ventas!BR723="","",Ventas!BR723)</f>
        <v/>
      </c>
      <c r="C719" t="s">
        <v>926</v>
      </c>
      <c r="D719" s="24">
        <f t="shared" si="23"/>
        <v>717</v>
      </c>
      <c r="E719" s="16" t="str">
        <f t="shared" ca="1" si="22"/>
        <v/>
      </c>
      <c r="F719" t="s">
        <v>926</v>
      </c>
    </row>
    <row r="720" spans="2:6">
      <c r="B720" s="16" t="str">
        <f>IF(Ventas!BR724="","",Ventas!BR724)</f>
        <v/>
      </c>
      <c r="C720" t="s">
        <v>926</v>
      </c>
      <c r="D720" s="24">
        <f t="shared" si="23"/>
        <v>718</v>
      </c>
      <c r="E720" s="16" t="str">
        <f t="shared" ca="1" si="22"/>
        <v/>
      </c>
      <c r="F720" t="s">
        <v>926</v>
      </c>
    </row>
    <row r="721" spans="2:6">
      <c r="B721" s="16" t="str">
        <f>IF(Ventas!BR725="","",Ventas!BR725)</f>
        <v/>
      </c>
      <c r="C721" t="s">
        <v>926</v>
      </c>
      <c r="D721" s="24">
        <f t="shared" si="23"/>
        <v>719</v>
      </c>
      <c r="E721" s="16" t="str">
        <f t="shared" ca="1" si="22"/>
        <v/>
      </c>
      <c r="F721" t="s">
        <v>926</v>
      </c>
    </row>
    <row r="722" spans="2:6">
      <c r="B722" s="16" t="str">
        <f>IF(Ventas!BR726="","",Ventas!BR726)</f>
        <v/>
      </c>
      <c r="C722" t="s">
        <v>926</v>
      </c>
      <c r="D722" s="24">
        <f t="shared" si="23"/>
        <v>720</v>
      </c>
      <c r="E722" s="16" t="str">
        <f t="shared" ca="1" si="22"/>
        <v/>
      </c>
      <c r="F722" t="s">
        <v>926</v>
      </c>
    </row>
    <row r="723" spans="2:6">
      <c r="B723" s="16" t="str">
        <f>IF(Ventas!BR727="","",Ventas!BR727)</f>
        <v/>
      </c>
      <c r="C723" t="s">
        <v>926</v>
      </c>
      <c r="D723" s="24">
        <f t="shared" si="23"/>
        <v>721</v>
      </c>
      <c r="E723" s="16" t="str">
        <f t="shared" ca="1" si="22"/>
        <v/>
      </c>
      <c r="F723" t="s">
        <v>926</v>
      </c>
    </row>
    <row r="724" spans="2:6">
      <c r="B724" s="16" t="str">
        <f>IF(Ventas!BR728="","",Ventas!BR728)</f>
        <v/>
      </c>
      <c r="C724" t="s">
        <v>926</v>
      </c>
      <c r="D724" s="24">
        <f t="shared" si="23"/>
        <v>722</v>
      </c>
      <c r="E724" s="16" t="str">
        <f t="shared" ca="1" si="22"/>
        <v/>
      </c>
      <c r="F724" t="s">
        <v>926</v>
      </c>
    </row>
    <row r="725" spans="2:6">
      <c r="B725" s="16" t="str">
        <f>IF(Ventas!BR729="","",Ventas!BR729)</f>
        <v/>
      </c>
      <c r="C725" t="s">
        <v>926</v>
      </c>
      <c r="D725" s="24">
        <f t="shared" si="23"/>
        <v>723</v>
      </c>
      <c r="E725" s="16" t="str">
        <f t="shared" ca="1" si="22"/>
        <v/>
      </c>
      <c r="F725" t="s">
        <v>926</v>
      </c>
    </row>
    <row r="726" spans="2:6">
      <c r="B726" s="16" t="str">
        <f>IF(Ventas!BR730="","",Ventas!BR730)</f>
        <v/>
      </c>
      <c r="C726" t="s">
        <v>926</v>
      </c>
      <c r="D726" s="24">
        <f t="shared" si="23"/>
        <v>724</v>
      </c>
      <c r="E726" s="16" t="str">
        <f t="shared" ca="1" si="22"/>
        <v/>
      </c>
      <c r="F726" t="s">
        <v>926</v>
      </c>
    </row>
    <row r="727" spans="2:6">
      <c r="B727" s="16" t="str">
        <f>IF(Ventas!BR731="","",Ventas!BR731)</f>
        <v/>
      </c>
      <c r="C727" t="s">
        <v>926</v>
      </c>
      <c r="D727" s="24">
        <f t="shared" si="23"/>
        <v>725</v>
      </c>
      <c r="E727" s="16" t="str">
        <f t="shared" ca="1" si="22"/>
        <v/>
      </c>
      <c r="F727" t="s">
        <v>926</v>
      </c>
    </row>
    <row r="728" spans="2:6">
      <c r="B728" s="16" t="str">
        <f>IF(Ventas!BR732="","",Ventas!BR732)</f>
        <v/>
      </c>
      <c r="C728" t="s">
        <v>926</v>
      </c>
      <c r="D728" s="24">
        <f t="shared" si="23"/>
        <v>726</v>
      </c>
      <c r="E728" s="16" t="str">
        <f t="shared" ca="1" si="22"/>
        <v/>
      </c>
      <c r="F728" t="s">
        <v>926</v>
      </c>
    </row>
    <row r="729" spans="2:6">
      <c r="B729" s="16" t="str">
        <f>IF(Ventas!BR733="","",Ventas!BR733)</f>
        <v/>
      </c>
      <c r="C729" t="s">
        <v>926</v>
      </c>
      <c r="D729" s="24">
        <f t="shared" si="23"/>
        <v>727</v>
      </c>
      <c r="E729" s="16" t="str">
        <f t="shared" ca="1" si="22"/>
        <v/>
      </c>
      <c r="F729" t="s">
        <v>926</v>
      </c>
    </row>
    <row r="730" spans="2:6">
      <c r="B730" s="16" t="str">
        <f>IF(Ventas!BR734="","",Ventas!BR734)</f>
        <v/>
      </c>
      <c r="C730" t="s">
        <v>926</v>
      </c>
      <c r="D730" s="24">
        <f t="shared" si="23"/>
        <v>728</v>
      </c>
      <c r="E730" s="16" t="str">
        <f t="shared" ca="1" si="22"/>
        <v/>
      </c>
      <c r="F730" t="s">
        <v>926</v>
      </c>
    </row>
    <row r="731" spans="2:6">
      <c r="B731" s="16" t="str">
        <f>IF(Ventas!BR735="","",Ventas!BR735)</f>
        <v/>
      </c>
      <c r="C731" t="s">
        <v>926</v>
      </c>
      <c r="D731" s="24">
        <f t="shared" si="23"/>
        <v>729</v>
      </c>
      <c r="E731" s="16" t="str">
        <f t="shared" ca="1" si="22"/>
        <v/>
      </c>
      <c r="F731" t="s">
        <v>926</v>
      </c>
    </row>
    <row r="732" spans="2:6">
      <c r="B732" s="16" t="str">
        <f>IF(Ventas!BR736="","",Ventas!BR736)</f>
        <v/>
      </c>
      <c r="C732" t="s">
        <v>926</v>
      </c>
      <c r="D732" s="24">
        <f t="shared" si="23"/>
        <v>730</v>
      </c>
      <c r="E732" s="16" t="str">
        <f t="shared" ca="1" si="22"/>
        <v/>
      </c>
      <c r="F732" t="s">
        <v>926</v>
      </c>
    </row>
    <row r="733" spans="2:6">
      <c r="B733" s="16" t="str">
        <f>IF(Ventas!BR737="","",Ventas!BR737)</f>
        <v/>
      </c>
      <c r="C733" t="s">
        <v>926</v>
      </c>
      <c r="D733" s="24">
        <f t="shared" si="23"/>
        <v>731</v>
      </c>
      <c r="E733" s="16" t="str">
        <f t="shared" ca="1" si="22"/>
        <v/>
      </c>
      <c r="F733" t="s">
        <v>926</v>
      </c>
    </row>
    <row r="734" spans="2:6">
      <c r="B734" s="16" t="str">
        <f>IF(Ventas!BR738="","",Ventas!BR738)</f>
        <v/>
      </c>
      <c r="C734" t="s">
        <v>926</v>
      </c>
      <c r="D734" s="24">
        <f t="shared" si="23"/>
        <v>732</v>
      </c>
      <c r="E734" s="16" t="str">
        <f t="shared" ca="1" si="22"/>
        <v/>
      </c>
      <c r="F734" t="s">
        <v>926</v>
      </c>
    </row>
    <row r="735" spans="2:6">
      <c r="B735" s="16" t="str">
        <f>IF(Ventas!BR739="","",Ventas!BR739)</f>
        <v/>
      </c>
      <c r="C735" t="s">
        <v>926</v>
      </c>
      <c r="D735" s="24">
        <f t="shared" si="23"/>
        <v>733</v>
      </c>
      <c r="E735" s="16" t="str">
        <f t="shared" ca="1" si="22"/>
        <v/>
      </c>
      <c r="F735" t="s">
        <v>926</v>
      </c>
    </row>
    <row r="736" spans="2:6">
      <c r="B736" s="16" t="str">
        <f>IF(Ventas!BR740="","",Ventas!BR740)</f>
        <v/>
      </c>
      <c r="C736" t="s">
        <v>926</v>
      </c>
      <c r="D736" s="24">
        <f t="shared" si="23"/>
        <v>734</v>
      </c>
      <c r="E736" s="16" t="str">
        <f t="shared" ca="1" si="22"/>
        <v/>
      </c>
      <c r="F736" t="s">
        <v>926</v>
      </c>
    </row>
    <row r="737" spans="2:6">
      <c r="B737" s="16" t="str">
        <f>IF(Ventas!BR741="","",Ventas!BR741)</f>
        <v/>
      </c>
      <c r="C737" t="s">
        <v>926</v>
      </c>
      <c r="D737" s="24">
        <f t="shared" si="23"/>
        <v>735</v>
      </c>
      <c r="E737" s="16" t="str">
        <f t="shared" ca="1" si="22"/>
        <v/>
      </c>
      <c r="F737" t="s">
        <v>926</v>
      </c>
    </row>
    <row r="738" spans="2:6">
      <c r="B738" s="16" t="str">
        <f>IF(Ventas!BR742="","",Ventas!BR742)</f>
        <v/>
      </c>
      <c r="C738" t="s">
        <v>926</v>
      </c>
      <c r="D738" s="24">
        <f t="shared" si="23"/>
        <v>736</v>
      </c>
      <c r="E738" s="16" t="str">
        <f t="shared" ca="1" si="22"/>
        <v/>
      </c>
      <c r="F738" t="s">
        <v>926</v>
      </c>
    </row>
    <row r="739" spans="2:6">
      <c r="B739" s="16" t="str">
        <f>IF(Ventas!BR743="","",Ventas!BR743)</f>
        <v/>
      </c>
      <c r="C739" t="s">
        <v>926</v>
      </c>
      <c r="D739" s="24">
        <f t="shared" si="23"/>
        <v>737</v>
      </c>
      <c r="E739" s="16" t="str">
        <f t="shared" ca="1" si="22"/>
        <v/>
      </c>
      <c r="F739" t="s">
        <v>926</v>
      </c>
    </row>
    <row r="740" spans="2:6">
      <c r="B740" s="16" t="str">
        <f>IF(Ventas!BR744="","",Ventas!BR744)</f>
        <v/>
      </c>
      <c r="C740" t="s">
        <v>926</v>
      </c>
      <c r="D740" s="24">
        <f t="shared" si="23"/>
        <v>738</v>
      </c>
      <c r="E740" s="16" t="str">
        <f t="shared" ca="1" si="22"/>
        <v/>
      </c>
      <c r="F740" t="s">
        <v>926</v>
      </c>
    </row>
    <row r="741" spans="2:6">
      <c r="B741" s="16" t="str">
        <f>IF(Ventas!BR745="","",Ventas!BR745)</f>
        <v/>
      </c>
      <c r="C741" t="s">
        <v>926</v>
      </c>
      <c r="D741" s="24">
        <f t="shared" si="23"/>
        <v>739</v>
      </c>
      <c r="E741" s="16" t="str">
        <f t="shared" ca="1" si="22"/>
        <v/>
      </c>
      <c r="F741" t="s">
        <v>926</v>
      </c>
    </row>
    <row r="742" spans="2:6">
      <c r="B742" s="16" t="str">
        <f>IF(Ventas!BR746="","",Ventas!BR746)</f>
        <v/>
      </c>
      <c r="C742" t="s">
        <v>926</v>
      </c>
      <c r="D742" s="24">
        <f t="shared" si="23"/>
        <v>740</v>
      </c>
      <c r="E742" s="16" t="str">
        <f t="shared" ca="1" si="22"/>
        <v/>
      </c>
      <c r="F742" t="s">
        <v>926</v>
      </c>
    </row>
    <row r="743" spans="2:6">
      <c r="B743" s="16" t="str">
        <f>IF(Ventas!BR747="","",Ventas!BR747)</f>
        <v/>
      </c>
      <c r="C743" t="s">
        <v>926</v>
      </c>
      <c r="D743" s="24">
        <f t="shared" si="23"/>
        <v>741</v>
      </c>
      <c r="E743" s="16" t="str">
        <f t="shared" ca="1" si="22"/>
        <v/>
      </c>
      <c r="F743" t="s">
        <v>926</v>
      </c>
    </row>
    <row r="744" spans="2:6">
      <c r="B744" s="16" t="str">
        <f>IF(Ventas!BR748="","",Ventas!BR748)</f>
        <v/>
      </c>
      <c r="C744" t="s">
        <v>926</v>
      </c>
      <c r="D744" s="24">
        <f t="shared" si="23"/>
        <v>742</v>
      </c>
      <c r="E744" s="16" t="str">
        <f t="shared" ca="1" si="22"/>
        <v/>
      </c>
      <c r="F744" t="s">
        <v>926</v>
      </c>
    </row>
    <row r="745" spans="2:6">
      <c r="B745" s="16" t="str">
        <f>IF(Ventas!BR749="","",Ventas!BR749)</f>
        <v/>
      </c>
      <c r="C745" t="s">
        <v>926</v>
      </c>
      <c r="D745" s="24">
        <f t="shared" si="23"/>
        <v>743</v>
      </c>
      <c r="E745" s="16" t="str">
        <f t="shared" ca="1" si="22"/>
        <v/>
      </c>
      <c r="F745" t="s">
        <v>926</v>
      </c>
    </row>
    <row r="746" spans="2:6">
      <c r="B746" s="16" t="str">
        <f>IF(Ventas!BR750="","",Ventas!BR750)</f>
        <v/>
      </c>
      <c r="C746" t="s">
        <v>926</v>
      </c>
      <c r="D746" s="24">
        <f t="shared" si="23"/>
        <v>744</v>
      </c>
      <c r="E746" s="16" t="str">
        <f t="shared" ca="1" si="22"/>
        <v/>
      </c>
      <c r="F746" t="s">
        <v>926</v>
      </c>
    </row>
    <row r="747" spans="2:6">
      <c r="B747" s="16" t="str">
        <f>IF(Ventas!BR751="","",Ventas!BR751)</f>
        <v/>
      </c>
      <c r="C747" t="s">
        <v>926</v>
      </c>
      <c r="D747" s="24">
        <f t="shared" si="23"/>
        <v>745</v>
      </c>
      <c r="E747" s="16" t="str">
        <f t="shared" ca="1" si="22"/>
        <v/>
      </c>
      <c r="F747" t="s">
        <v>926</v>
      </c>
    </row>
    <row r="748" spans="2:6">
      <c r="B748" s="16" t="str">
        <f>IF(Ventas!BR752="","",Ventas!BR752)</f>
        <v/>
      </c>
      <c r="C748" t="s">
        <v>926</v>
      </c>
      <c r="D748" s="24">
        <f t="shared" si="23"/>
        <v>746</v>
      </c>
      <c r="E748" s="16" t="str">
        <f t="shared" ca="1" si="22"/>
        <v/>
      </c>
      <c r="F748" t="s">
        <v>926</v>
      </c>
    </row>
    <row r="749" spans="2:6">
      <c r="B749" s="16" t="str">
        <f>IF(Ventas!BR753="","",Ventas!BR753)</f>
        <v/>
      </c>
      <c r="C749" t="s">
        <v>926</v>
      </c>
      <c r="D749" s="24">
        <f t="shared" si="23"/>
        <v>747</v>
      </c>
      <c r="E749" s="16" t="str">
        <f t="shared" ca="1" si="22"/>
        <v/>
      </c>
      <c r="F749" t="s">
        <v>926</v>
      </c>
    </row>
    <row r="750" spans="2:6">
      <c r="B750" s="16" t="str">
        <f>IF(Ventas!BR754="","",Ventas!BR754)</f>
        <v/>
      </c>
      <c r="C750" t="s">
        <v>926</v>
      </c>
      <c r="D750" s="24">
        <f t="shared" si="23"/>
        <v>748</v>
      </c>
      <c r="E750" s="16" t="str">
        <f t="shared" ca="1" si="22"/>
        <v/>
      </c>
      <c r="F750" t="s">
        <v>926</v>
      </c>
    </row>
    <row r="751" spans="2:6">
      <c r="B751" s="16" t="str">
        <f>IF(Ventas!BR755="","",Ventas!BR755)</f>
        <v/>
      </c>
      <c r="C751" t="s">
        <v>926</v>
      </c>
      <c r="D751" s="24">
        <f t="shared" si="23"/>
        <v>749</v>
      </c>
      <c r="E751" s="16" t="str">
        <f t="shared" ca="1" si="22"/>
        <v/>
      </c>
      <c r="F751" t="s">
        <v>926</v>
      </c>
    </row>
    <row r="752" spans="2:6">
      <c r="B752" s="16" t="str">
        <f>IF(Ventas!BR756="","",Ventas!BR756)</f>
        <v/>
      </c>
      <c r="C752" t="s">
        <v>926</v>
      </c>
      <c r="D752" s="24">
        <f t="shared" si="23"/>
        <v>750</v>
      </c>
      <c r="E752" s="16" t="str">
        <f t="shared" ca="1" si="22"/>
        <v/>
      </c>
      <c r="F752" t="s">
        <v>926</v>
      </c>
    </row>
    <row r="753" spans="2:6">
      <c r="B753" s="16" t="str">
        <f>IF(Ventas!BR757="","",Ventas!BR757)</f>
        <v/>
      </c>
      <c r="C753" t="s">
        <v>926</v>
      </c>
      <c r="D753" s="24">
        <f t="shared" si="23"/>
        <v>751</v>
      </c>
      <c r="E753" s="16" t="str">
        <f t="shared" ca="1" si="22"/>
        <v/>
      </c>
      <c r="F753" t="s">
        <v>926</v>
      </c>
    </row>
    <row r="754" spans="2:6">
      <c r="B754" s="16" t="str">
        <f>IF(Ventas!BR758="","",Ventas!BR758)</f>
        <v/>
      </c>
      <c r="C754" t="s">
        <v>926</v>
      </c>
      <c r="D754" s="24">
        <f t="shared" si="23"/>
        <v>752</v>
      </c>
      <c r="E754" s="16" t="str">
        <f t="shared" ca="1" si="22"/>
        <v/>
      </c>
      <c r="F754" t="s">
        <v>926</v>
      </c>
    </row>
    <row r="755" spans="2:6">
      <c r="B755" s="16" t="str">
        <f>IF(Ventas!BR759="","",Ventas!BR759)</f>
        <v/>
      </c>
      <c r="C755" t="s">
        <v>926</v>
      </c>
      <c r="D755" s="24">
        <f t="shared" si="23"/>
        <v>753</v>
      </c>
      <c r="E755" s="16" t="str">
        <f t="shared" ca="1" si="22"/>
        <v/>
      </c>
      <c r="F755" t="s">
        <v>926</v>
      </c>
    </row>
    <row r="756" spans="2:6">
      <c r="B756" s="16" t="str">
        <f>IF(Ventas!BR760="","",Ventas!BR760)</f>
        <v/>
      </c>
      <c r="C756" t="s">
        <v>926</v>
      </c>
      <c r="D756" s="24">
        <f t="shared" si="23"/>
        <v>754</v>
      </c>
      <c r="E756" s="16" t="str">
        <f t="shared" ca="1" si="22"/>
        <v/>
      </c>
      <c r="F756" t="s">
        <v>926</v>
      </c>
    </row>
    <row r="757" spans="2:6">
      <c r="B757" s="16" t="str">
        <f>IF(Ventas!BR761="","",Ventas!BR761)</f>
        <v/>
      </c>
      <c r="C757" t="s">
        <v>926</v>
      </c>
      <c r="D757" s="24">
        <f t="shared" si="23"/>
        <v>755</v>
      </c>
      <c r="E757" s="16" t="str">
        <f t="shared" ca="1" si="22"/>
        <v/>
      </c>
      <c r="F757" t="s">
        <v>926</v>
      </c>
    </row>
    <row r="758" spans="2:6">
      <c r="B758" s="16" t="str">
        <f>IF(Ventas!BR762="","",Ventas!BR762)</f>
        <v/>
      </c>
      <c r="C758" t="s">
        <v>926</v>
      </c>
      <c r="D758" s="24">
        <f t="shared" si="23"/>
        <v>756</v>
      </c>
      <c r="E758" s="16" t="str">
        <f t="shared" ca="1" si="22"/>
        <v/>
      </c>
      <c r="F758" t="s">
        <v>926</v>
      </c>
    </row>
    <row r="759" spans="2:6">
      <c r="B759" s="16" t="str">
        <f>IF(Ventas!BR763="","",Ventas!BR763)</f>
        <v/>
      </c>
      <c r="C759" t="s">
        <v>926</v>
      </c>
      <c r="D759" s="24">
        <f t="shared" si="23"/>
        <v>757</v>
      </c>
      <c r="E759" s="16" t="str">
        <f t="shared" ca="1" si="22"/>
        <v/>
      </c>
      <c r="F759" t="s">
        <v>926</v>
      </c>
    </row>
    <row r="760" spans="2:6">
      <c r="B760" s="16" t="str">
        <f>IF(Ventas!BR764="","",Ventas!BR764)</f>
        <v/>
      </c>
      <c r="C760" t="s">
        <v>926</v>
      </c>
      <c r="D760" s="24">
        <f t="shared" si="23"/>
        <v>758</v>
      </c>
      <c r="E760" s="16" t="str">
        <f t="shared" ca="1" si="22"/>
        <v/>
      </c>
      <c r="F760" t="s">
        <v>926</v>
      </c>
    </row>
    <row r="761" spans="2:6">
      <c r="B761" s="16" t="str">
        <f>IF(Ventas!BR765="","",Ventas!BR765)</f>
        <v/>
      </c>
      <c r="C761" t="s">
        <v>926</v>
      </c>
      <c r="D761" s="24">
        <f t="shared" si="23"/>
        <v>759</v>
      </c>
      <c r="E761" s="16" t="str">
        <f t="shared" ca="1" si="22"/>
        <v/>
      </c>
      <c r="F761" t="s">
        <v>926</v>
      </c>
    </row>
    <row r="762" spans="2:6">
      <c r="B762" s="16" t="str">
        <f>IF(Ventas!BR766="","",Ventas!BR766)</f>
        <v/>
      </c>
      <c r="C762" t="s">
        <v>926</v>
      </c>
      <c r="D762" s="24">
        <f t="shared" si="23"/>
        <v>760</v>
      </c>
      <c r="E762" s="16" t="str">
        <f t="shared" ca="1" si="22"/>
        <v/>
      </c>
      <c r="F762" t="s">
        <v>926</v>
      </c>
    </row>
    <row r="763" spans="2:6">
      <c r="B763" s="16" t="str">
        <f>IF(Ventas!BR767="","",Ventas!BR767)</f>
        <v/>
      </c>
      <c r="C763" t="s">
        <v>926</v>
      </c>
      <c r="D763" s="24">
        <f t="shared" si="23"/>
        <v>761</v>
      </c>
      <c r="E763" s="16" t="str">
        <f t="shared" ca="1" si="22"/>
        <v/>
      </c>
      <c r="F763" t="s">
        <v>926</v>
      </c>
    </row>
    <row r="764" spans="2:6">
      <c r="B764" s="16" t="str">
        <f>IF(Ventas!BR768="","",Ventas!BR768)</f>
        <v/>
      </c>
      <c r="C764" t="s">
        <v>926</v>
      </c>
      <c r="D764" s="24">
        <f t="shared" si="23"/>
        <v>762</v>
      </c>
      <c r="E764" s="16" t="str">
        <f t="shared" ca="1" si="22"/>
        <v/>
      </c>
      <c r="F764" t="s">
        <v>926</v>
      </c>
    </row>
    <row r="765" spans="2:6">
      <c r="B765" s="16" t="str">
        <f>IF(Ventas!BR769="","",Ventas!BR769)</f>
        <v/>
      </c>
      <c r="C765" t="s">
        <v>926</v>
      </c>
      <c r="D765" s="24">
        <f t="shared" si="23"/>
        <v>763</v>
      </c>
      <c r="E765" s="16" t="str">
        <f t="shared" ca="1" si="22"/>
        <v/>
      </c>
      <c r="F765" t="s">
        <v>926</v>
      </c>
    </row>
    <row r="766" spans="2:6">
      <c r="B766" s="16" t="str">
        <f>IF(Ventas!BR770="","",Ventas!BR770)</f>
        <v/>
      </c>
      <c r="C766" t="s">
        <v>926</v>
      </c>
      <c r="D766" s="24">
        <f t="shared" si="23"/>
        <v>764</v>
      </c>
      <c r="E766" s="16" t="str">
        <f t="shared" ca="1" si="22"/>
        <v/>
      </c>
      <c r="F766" t="s">
        <v>926</v>
      </c>
    </row>
    <row r="767" spans="2:6">
      <c r="B767" s="16" t="str">
        <f>IF(Ventas!BR771="","",Ventas!BR771)</f>
        <v/>
      </c>
      <c r="C767" t="s">
        <v>926</v>
      </c>
      <c r="D767" s="24">
        <f t="shared" si="23"/>
        <v>765</v>
      </c>
      <c r="E767" s="16" t="str">
        <f t="shared" ca="1" si="22"/>
        <v/>
      </c>
      <c r="F767" t="s">
        <v>926</v>
      </c>
    </row>
    <row r="768" spans="2:6">
      <c r="B768" s="16" t="str">
        <f>IF(Ventas!BR772="","",Ventas!BR772)</f>
        <v/>
      </c>
      <c r="C768" t="s">
        <v>926</v>
      </c>
      <c r="D768" s="24">
        <f t="shared" si="23"/>
        <v>766</v>
      </c>
      <c r="E768" s="16" t="str">
        <f t="shared" ca="1" si="22"/>
        <v/>
      </c>
      <c r="F768" t="s">
        <v>926</v>
      </c>
    </row>
    <row r="769" spans="2:6">
      <c r="B769" s="16" t="str">
        <f>IF(Ventas!BR773="","",Ventas!BR773)</f>
        <v/>
      </c>
      <c r="C769" t="s">
        <v>926</v>
      </c>
      <c r="D769" s="24">
        <f t="shared" si="23"/>
        <v>767</v>
      </c>
      <c r="E769" s="16" t="str">
        <f t="shared" ca="1" si="22"/>
        <v/>
      </c>
      <c r="F769" t="s">
        <v>926</v>
      </c>
    </row>
    <row r="770" spans="2:6">
      <c r="B770" s="16" t="str">
        <f>IF(Ventas!BR774="","",Ventas!BR774)</f>
        <v/>
      </c>
      <c r="C770" t="s">
        <v>926</v>
      </c>
      <c r="D770" s="24">
        <f t="shared" si="23"/>
        <v>768</v>
      </c>
      <c r="E770" s="16" t="str">
        <f t="shared" ca="1" si="22"/>
        <v/>
      </c>
      <c r="F770" t="s">
        <v>926</v>
      </c>
    </row>
    <row r="771" spans="2:6">
      <c r="B771" s="16" t="str">
        <f>IF(Ventas!BR775="","",Ventas!BR775)</f>
        <v/>
      </c>
      <c r="C771" t="s">
        <v>926</v>
      </c>
      <c r="D771" s="24">
        <f t="shared" si="23"/>
        <v>769</v>
      </c>
      <c r="E771" s="16" t="str">
        <f t="shared" ref="E771:E834" ca="1" si="24">IFERROR(VLOOKUP(D771,Imp_IVA1,2,FALSE),"")&amp;IFERROR(VLOOKUP(D771,Imp_IVA2,2,FALSE),"")</f>
        <v/>
      </c>
      <c r="F771" t="s">
        <v>926</v>
      </c>
    </row>
    <row r="772" spans="2:6">
      <c r="B772" s="16" t="str">
        <f>IF(Ventas!BR776="","",Ventas!BR776)</f>
        <v/>
      </c>
      <c r="C772" t="s">
        <v>926</v>
      </c>
      <c r="D772" s="24">
        <f t="shared" si="23"/>
        <v>770</v>
      </c>
      <c r="E772" s="16" t="str">
        <f t="shared" ca="1" si="24"/>
        <v/>
      </c>
      <c r="F772" t="s">
        <v>926</v>
      </c>
    </row>
    <row r="773" spans="2:6">
      <c r="B773" s="16" t="str">
        <f>IF(Ventas!BR777="","",Ventas!BR777)</f>
        <v/>
      </c>
      <c r="C773" t="s">
        <v>926</v>
      </c>
      <c r="D773" s="24">
        <f t="shared" si="23"/>
        <v>771</v>
      </c>
      <c r="E773" s="16" t="str">
        <f t="shared" ca="1" si="24"/>
        <v/>
      </c>
      <c r="F773" t="s">
        <v>926</v>
      </c>
    </row>
    <row r="774" spans="2:6">
      <c r="B774" s="16" t="str">
        <f>IF(Ventas!BR778="","",Ventas!BR778)</f>
        <v/>
      </c>
      <c r="C774" t="s">
        <v>926</v>
      </c>
      <c r="D774" s="24">
        <f t="shared" ref="D774:D837" si="25">+D773+1</f>
        <v>772</v>
      </c>
      <c r="E774" s="16" t="str">
        <f t="shared" ca="1" si="24"/>
        <v/>
      </c>
      <c r="F774" t="s">
        <v>926</v>
      </c>
    </row>
    <row r="775" spans="2:6">
      <c r="B775" s="16" t="str">
        <f>IF(Ventas!BR779="","",Ventas!BR779)</f>
        <v/>
      </c>
      <c r="C775" t="s">
        <v>926</v>
      </c>
      <c r="D775" s="24">
        <f t="shared" si="25"/>
        <v>773</v>
      </c>
      <c r="E775" s="16" t="str">
        <f t="shared" ca="1" si="24"/>
        <v/>
      </c>
      <c r="F775" t="s">
        <v>926</v>
      </c>
    </row>
    <row r="776" spans="2:6">
      <c r="B776" s="16" t="str">
        <f>IF(Ventas!BR780="","",Ventas!BR780)</f>
        <v/>
      </c>
      <c r="C776" t="s">
        <v>926</v>
      </c>
      <c r="D776" s="24">
        <f t="shared" si="25"/>
        <v>774</v>
      </c>
      <c r="E776" s="16" t="str">
        <f t="shared" ca="1" si="24"/>
        <v/>
      </c>
      <c r="F776" t="s">
        <v>926</v>
      </c>
    </row>
    <row r="777" spans="2:6">
      <c r="B777" s="16" t="str">
        <f>IF(Ventas!BR781="","",Ventas!BR781)</f>
        <v/>
      </c>
      <c r="C777" t="s">
        <v>926</v>
      </c>
      <c r="D777" s="24">
        <f t="shared" si="25"/>
        <v>775</v>
      </c>
      <c r="E777" s="16" t="str">
        <f t="shared" ca="1" si="24"/>
        <v/>
      </c>
      <c r="F777" t="s">
        <v>926</v>
      </c>
    </row>
    <row r="778" spans="2:6">
      <c r="B778" s="16" t="str">
        <f>IF(Ventas!BR782="","",Ventas!BR782)</f>
        <v/>
      </c>
      <c r="C778" t="s">
        <v>926</v>
      </c>
      <c r="D778" s="24">
        <f t="shared" si="25"/>
        <v>776</v>
      </c>
      <c r="E778" s="16" t="str">
        <f t="shared" ca="1" si="24"/>
        <v/>
      </c>
      <c r="F778" t="s">
        <v>926</v>
      </c>
    </row>
    <row r="779" spans="2:6">
      <c r="B779" s="16" t="str">
        <f>IF(Ventas!BR783="","",Ventas!BR783)</f>
        <v/>
      </c>
      <c r="C779" t="s">
        <v>926</v>
      </c>
      <c r="D779" s="24">
        <f t="shared" si="25"/>
        <v>777</v>
      </c>
      <c r="E779" s="16" t="str">
        <f t="shared" ca="1" si="24"/>
        <v/>
      </c>
      <c r="F779" t="s">
        <v>926</v>
      </c>
    </row>
    <row r="780" spans="2:6">
      <c r="B780" s="16" t="str">
        <f>IF(Ventas!BR784="","",Ventas!BR784)</f>
        <v/>
      </c>
      <c r="C780" t="s">
        <v>926</v>
      </c>
      <c r="D780" s="24">
        <f t="shared" si="25"/>
        <v>778</v>
      </c>
      <c r="E780" s="16" t="str">
        <f t="shared" ca="1" si="24"/>
        <v/>
      </c>
      <c r="F780" t="s">
        <v>926</v>
      </c>
    </row>
    <row r="781" spans="2:6">
      <c r="B781" s="16" t="str">
        <f>IF(Ventas!BR785="","",Ventas!BR785)</f>
        <v/>
      </c>
      <c r="C781" t="s">
        <v>926</v>
      </c>
      <c r="D781" s="24">
        <f t="shared" si="25"/>
        <v>779</v>
      </c>
      <c r="E781" s="16" t="str">
        <f t="shared" ca="1" si="24"/>
        <v/>
      </c>
      <c r="F781" t="s">
        <v>926</v>
      </c>
    </row>
    <row r="782" spans="2:6">
      <c r="B782" s="16" t="str">
        <f>IF(Ventas!BR786="","",Ventas!BR786)</f>
        <v/>
      </c>
      <c r="C782" t="s">
        <v>926</v>
      </c>
      <c r="D782" s="24">
        <f t="shared" si="25"/>
        <v>780</v>
      </c>
      <c r="E782" s="16" t="str">
        <f t="shared" ca="1" si="24"/>
        <v/>
      </c>
      <c r="F782" t="s">
        <v>926</v>
      </c>
    </row>
    <row r="783" spans="2:6">
      <c r="B783" s="16" t="str">
        <f>IF(Ventas!BR787="","",Ventas!BR787)</f>
        <v/>
      </c>
      <c r="C783" t="s">
        <v>926</v>
      </c>
      <c r="D783" s="24">
        <f t="shared" si="25"/>
        <v>781</v>
      </c>
      <c r="E783" s="16" t="str">
        <f t="shared" ca="1" si="24"/>
        <v/>
      </c>
      <c r="F783" t="s">
        <v>926</v>
      </c>
    </row>
    <row r="784" spans="2:6">
      <c r="B784" s="16" t="str">
        <f>IF(Ventas!BR788="","",Ventas!BR788)</f>
        <v/>
      </c>
      <c r="C784" t="s">
        <v>926</v>
      </c>
      <c r="D784" s="24">
        <f t="shared" si="25"/>
        <v>782</v>
      </c>
      <c r="E784" s="16" t="str">
        <f t="shared" ca="1" si="24"/>
        <v/>
      </c>
      <c r="F784" t="s">
        <v>926</v>
      </c>
    </row>
    <row r="785" spans="2:6">
      <c r="B785" s="16" t="str">
        <f>IF(Ventas!BR789="","",Ventas!BR789)</f>
        <v/>
      </c>
      <c r="C785" t="s">
        <v>926</v>
      </c>
      <c r="D785" s="24">
        <f t="shared" si="25"/>
        <v>783</v>
      </c>
      <c r="E785" s="16" t="str">
        <f t="shared" ca="1" si="24"/>
        <v/>
      </c>
      <c r="F785" t="s">
        <v>926</v>
      </c>
    </row>
    <row r="786" spans="2:6">
      <c r="B786" s="16" t="str">
        <f>IF(Ventas!BR790="","",Ventas!BR790)</f>
        <v/>
      </c>
      <c r="C786" t="s">
        <v>926</v>
      </c>
      <c r="D786" s="24">
        <f t="shared" si="25"/>
        <v>784</v>
      </c>
      <c r="E786" s="16" t="str">
        <f t="shared" ca="1" si="24"/>
        <v/>
      </c>
      <c r="F786" t="s">
        <v>926</v>
      </c>
    </row>
    <row r="787" spans="2:6">
      <c r="B787" s="16" t="str">
        <f>IF(Ventas!BR791="","",Ventas!BR791)</f>
        <v/>
      </c>
      <c r="C787" t="s">
        <v>926</v>
      </c>
      <c r="D787" s="24">
        <f t="shared" si="25"/>
        <v>785</v>
      </c>
      <c r="E787" s="16" t="str">
        <f t="shared" ca="1" si="24"/>
        <v/>
      </c>
      <c r="F787" t="s">
        <v>926</v>
      </c>
    </row>
    <row r="788" spans="2:6">
      <c r="B788" s="16" t="str">
        <f>IF(Ventas!BR792="","",Ventas!BR792)</f>
        <v/>
      </c>
      <c r="C788" t="s">
        <v>926</v>
      </c>
      <c r="D788" s="24">
        <f t="shared" si="25"/>
        <v>786</v>
      </c>
      <c r="E788" s="16" t="str">
        <f t="shared" ca="1" si="24"/>
        <v/>
      </c>
      <c r="F788" t="s">
        <v>926</v>
      </c>
    </row>
    <row r="789" spans="2:6">
      <c r="B789" s="16" t="str">
        <f>IF(Ventas!BR793="","",Ventas!BR793)</f>
        <v/>
      </c>
      <c r="C789" t="s">
        <v>926</v>
      </c>
      <c r="D789" s="24">
        <f t="shared" si="25"/>
        <v>787</v>
      </c>
      <c r="E789" s="16" t="str">
        <f t="shared" ca="1" si="24"/>
        <v/>
      </c>
      <c r="F789" t="s">
        <v>926</v>
      </c>
    </row>
    <row r="790" spans="2:6">
      <c r="B790" s="16" t="str">
        <f>IF(Ventas!BR794="","",Ventas!BR794)</f>
        <v/>
      </c>
      <c r="C790" t="s">
        <v>926</v>
      </c>
      <c r="D790" s="24">
        <f t="shared" si="25"/>
        <v>788</v>
      </c>
      <c r="E790" s="16" t="str">
        <f t="shared" ca="1" si="24"/>
        <v/>
      </c>
      <c r="F790" t="s">
        <v>926</v>
      </c>
    </row>
    <row r="791" spans="2:6">
      <c r="B791" s="16" t="str">
        <f>IF(Ventas!BR795="","",Ventas!BR795)</f>
        <v/>
      </c>
      <c r="C791" t="s">
        <v>926</v>
      </c>
      <c r="D791" s="24">
        <f t="shared" si="25"/>
        <v>789</v>
      </c>
      <c r="E791" s="16" t="str">
        <f t="shared" ca="1" si="24"/>
        <v/>
      </c>
      <c r="F791" t="s">
        <v>926</v>
      </c>
    </row>
    <row r="792" spans="2:6">
      <c r="B792" s="16" t="str">
        <f>IF(Ventas!BR796="","",Ventas!BR796)</f>
        <v/>
      </c>
      <c r="C792" t="s">
        <v>926</v>
      </c>
      <c r="D792" s="24">
        <f t="shared" si="25"/>
        <v>790</v>
      </c>
      <c r="E792" s="16" t="str">
        <f t="shared" ca="1" si="24"/>
        <v/>
      </c>
      <c r="F792" t="s">
        <v>926</v>
      </c>
    </row>
    <row r="793" spans="2:6">
      <c r="B793" s="16" t="str">
        <f>IF(Ventas!BR797="","",Ventas!BR797)</f>
        <v/>
      </c>
      <c r="C793" t="s">
        <v>926</v>
      </c>
      <c r="D793" s="24">
        <f t="shared" si="25"/>
        <v>791</v>
      </c>
      <c r="E793" s="16" t="str">
        <f t="shared" ca="1" si="24"/>
        <v/>
      </c>
      <c r="F793" t="s">
        <v>926</v>
      </c>
    </row>
    <row r="794" spans="2:6">
      <c r="B794" s="16" t="str">
        <f>IF(Ventas!BR798="","",Ventas!BR798)</f>
        <v/>
      </c>
      <c r="C794" t="s">
        <v>926</v>
      </c>
      <c r="D794" s="24">
        <f t="shared" si="25"/>
        <v>792</v>
      </c>
      <c r="E794" s="16" t="str">
        <f t="shared" ca="1" si="24"/>
        <v/>
      </c>
      <c r="F794" t="s">
        <v>926</v>
      </c>
    </row>
    <row r="795" spans="2:6">
      <c r="B795" s="16" t="str">
        <f>IF(Ventas!BR799="","",Ventas!BR799)</f>
        <v/>
      </c>
      <c r="C795" t="s">
        <v>926</v>
      </c>
      <c r="D795" s="24">
        <f t="shared" si="25"/>
        <v>793</v>
      </c>
      <c r="E795" s="16" t="str">
        <f t="shared" ca="1" si="24"/>
        <v/>
      </c>
      <c r="F795" t="s">
        <v>926</v>
      </c>
    </row>
    <row r="796" spans="2:6">
      <c r="B796" s="16" t="str">
        <f>IF(Ventas!BR800="","",Ventas!BR800)</f>
        <v/>
      </c>
      <c r="C796" t="s">
        <v>926</v>
      </c>
      <c r="D796" s="24">
        <f t="shared" si="25"/>
        <v>794</v>
      </c>
      <c r="E796" s="16" t="str">
        <f t="shared" ca="1" si="24"/>
        <v/>
      </c>
      <c r="F796" t="s">
        <v>926</v>
      </c>
    </row>
    <row r="797" spans="2:6">
      <c r="B797" s="16" t="str">
        <f>IF(Ventas!BR801="","",Ventas!BR801)</f>
        <v/>
      </c>
      <c r="C797" t="s">
        <v>926</v>
      </c>
      <c r="D797" s="24">
        <f t="shared" si="25"/>
        <v>795</v>
      </c>
      <c r="E797" s="16" t="str">
        <f t="shared" ca="1" si="24"/>
        <v/>
      </c>
      <c r="F797" t="s">
        <v>926</v>
      </c>
    </row>
    <row r="798" spans="2:6">
      <c r="B798" s="16" t="str">
        <f>IF(Ventas!BR802="","",Ventas!BR802)</f>
        <v/>
      </c>
      <c r="C798" t="s">
        <v>926</v>
      </c>
      <c r="D798" s="24">
        <f t="shared" si="25"/>
        <v>796</v>
      </c>
      <c r="E798" s="16" t="str">
        <f t="shared" ca="1" si="24"/>
        <v/>
      </c>
      <c r="F798" t="s">
        <v>926</v>
      </c>
    </row>
    <row r="799" spans="2:6">
      <c r="B799" s="16" t="str">
        <f>IF(Ventas!BR803="","",Ventas!BR803)</f>
        <v/>
      </c>
      <c r="C799" t="s">
        <v>926</v>
      </c>
      <c r="D799" s="24">
        <f t="shared" si="25"/>
        <v>797</v>
      </c>
      <c r="E799" s="16" t="str">
        <f t="shared" ca="1" si="24"/>
        <v/>
      </c>
      <c r="F799" t="s">
        <v>926</v>
      </c>
    </row>
    <row r="800" spans="2:6">
      <c r="B800" s="16" t="str">
        <f>IF(Ventas!BR804="","",Ventas!BR804)</f>
        <v/>
      </c>
      <c r="C800" t="s">
        <v>926</v>
      </c>
      <c r="D800" s="24">
        <f t="shared" si="25"/>
        <v>798</v>
      </c>
      <c r="E800" s="16" t="str">
        <f t="shared" ca="1" si="24"/>
        <v/>
      </c>
      <c r="F800" t="s">
        <v>926</v>
      </c>
    </row>
    <row r="801" spans="2:6">
      <c r="B801" s="16" t="str">
        <f>IF(Ventas!BR805="","",Ventas!BR805)</f>
        <v/>
      </c>
      <c r="C801" t="s">
        <v>926</v>
      </c>
      <c r="D801" s="24">
        <f t="shared" si="25"/>
        <v>799</v>
      </c>
      <c r="E801" s="16" t="str">
        <f t="shared" ca="1" si="24"/>
        <v/>
      </c>
      <c r="F801" t="s">
        <v>926</v>
      </c>
    </row>
    <row r="802" spans="2:6">
      <c r="B802" s="16" t="str">
        <f>IF(Ventas!BR806="","",Ventas!BR806)</f>
        <v/>
      </c>
      <c r="C802" t="s">
        <v>926</v>
      </c>
      <c r="D802" s="24">
        <f t="shared" si="25"/>
        <v>800</v>
      </c>
      <c r="E802" s="16" t="str">
        <f t="shared" ca="1" si="24"/>
        <v/>
      </c>
      <c r="F802" t="s">
        <v>926</v>
      </c>
    </row>
    <row r="803" spans="2:6">
      <c r="B803" s="16" t="str">
        <f>IF(Ventas!BR807="","",Ventas!BR807)</f>
        <v/>
      </c>
      <c r="C803" t="s">
        <v>926</v>
      </c>
      <c r="D803" s="24">
        <f t="shared" si="25"/>
        <v>801</v>
      </c>
      <c r="E803" s="16" t="str">
        <f t="shared" ca="1" si="24"/>
        <v/>
      </c>
      <c r="F803" t="s">
        <v>926</v>
      </c>
    </row>
    <row r="804" spans="2:6">
      <c r="B804" s="16" t="str">
        <f>IF(Ventas!BR808="","",Ventas!BR808)</f>
        <v/>
      </c>
      <c r="C804" t="s">
        <v>926</v>
      </c>
      <c r="D804" s="24">
        <f t="shared" si="25"/>
        <v>802</v>
      </c>
      <c r="E804" s="16" t="str">
        <f t="shared" ca="1" si="24"/>
        <v/>
      </c>
      <c r="F804" t="s">
        <v>926</v>
      </c>
    </row>
    <row r="805" spans="2:6">
      <c r="B805" s="16" t="str">
        <f>IF(Ventas!BR809="","",Ventas!BR809)</f>
        <v/>
      </c>
      <c r="C805" t="s">
        <v>926</v>
      </c>
      <c r="D805" s="24">
        <f t="shared" si="25"/>
        <v>803</v>
      </c>
      <c r="E805" s="16" t="str">
        <f t="shared" ca="1" si="24"/>
        <v/>
      </c>
      <c r="F805" t="s">
        <v>926</v>
      </c>
    </row>
    <row r="806" spans="2:6">
      <c r="B806" s="16" t="str">
        <f>IF(Ventas!BR810="","",Ventas!BR810)</f>
        <v/>
      </c>
      <c r="C806" t="s">
        <v>926</v>
      </c>
      <c r="D806" s="24">
        <f t="shared" si="25"/>
        <v>804</v>
      </c>
      <c r="E806" s="16" t="str">
        <f t="shared" ca="1" si="24"/>
        <v/>
      </c>
      <c r="F806" t="s">
        <v>926</v>
      </c>
    </row>
    <row r="807" spans="2:6">
      <c r="B807" s="16" t="str">
        <f>IF(Ventas!BR811="","",Ventas!BR811)</f>
        <v/>
      </c>
      <c r="C807" t="s">
        <v>926</v>
      </c>
      <c r="D807" s="24">
        <f t="shared" si="25"/>
        <v>805</v>
      </c>
      <c r="E807" s="16" t="str">
        <f t="shared" ca="1" si="24"/>
        <v/>
      </c>
      <c r="F807" t="s">
        <v>926</v>
      </c>
    </row>
    <row r="808" spans="2:6">
      <c r="B808" s="16" t="str">
        <f>IF(Ventas!BR812="","",Ventas!BR812)</f>
        <v/>
      </c>
      <c r="C808" t="s">
        <v>926</v>
      </c>
      <c r="D808" s="24">
        <f t="shared" si="25"/>
        <v>806</v>
      </c>
      <c r="E808" s="16" t="str">
        <f t="shared" ca="1" si="24"/>
        <v/>
      </c>
      <c r="F808" t="s">
        <v>926</v>
      </c>
    </row>
    <row r="809" spans="2:6">
      <c r="B809" s="16" t="str">
        <f>IF(Ventas!BR813="","",Ventas!BR813)</f>
        <v/>
      </c>
      <c r="C809" t="s">
        <v>926</v>
      </c>
      <c r="D809" s="24">
        <f t="shared" si="25"/>
        <v>807</v>
      </c>
      <c r="E809" s="16" t="str">
        <f t="shared" ca="1" si="24"/>
        <v/>
      </c>
      <c r="F809" t="s">
        <v>926</v>
      </c>
    </row>
    <row r="810" spans="2:6">
      <c r="B810" s="16" t="str">
        <f>IF(Ventas!BR814="","",Ventas!BR814)</f>
        <v/>
      </c>
      <c r="C810" t="s">
        <v>926</v>
      </c>
      <c r="D810" s="24">
        <f t="shared" si="25"/>
        <v>808</v>
      </c>
      <c r="E810" s="16" t="str">
        <f t="shared" ca="1" si="24"/>
        <v/>
      </c>
      <c r="F810" t="s">
        <v>926</v>
      </c>
    </row>
    <row r="811" spans="2:6">
      <c r="B811" s="16" t="str">
        <f>IF(Ventas!BR815="","",Ventas!BR815)</f>
        <v/>
      </c>
      <c r="C811" t="s">
        <v>926</v>
      </c>
      <c r="D811" s="24">
        <f t="shared" si="25"/>
        <v>809</v>
      </c>
      <c r="E811" s="16" t="str">
        <f t="shared" ca="1" si="24"/>
        <v/>
      </c>
      <c r="F811" t="s">
        <v>926</v>
      </c>
    </row>
    <row r="812" spans="2:6">
      <c r="B812" s="16" t="str">
        <f>IF(Ventas!BR816="","",Ventas!BR816)</f>
        <v/>
      </c>
      <c r="C812" t="s">
        <v>926</v>
      </c>
      <c r="D812" s="24">
        <f t="shared" si="25"/>
        <v>810</v>
      </c>
      <c r="E812" s="16" t="str">
        <f t="shared" ca="1" si="24"/>
        <v/>
      </c>
      <c r="F812" t="s">
        <v>926</v>
      </c>
    </row>
    <row r="813" spans="2:6">
      <c r="B813" s="16" t="str">
        <f>IF(Ventas!BR817="","",Ventas!BR817)</f>
        <v/>
      </c>
      <c r="C813" t="s">
        <v>926</v>
      </c>
      <c r="D813" s="24">
        <f t="shared" si="25"/>
        <v>811</v>
      </c>
      <c r="E813" s="16" t="str">
        <f t="shared" ca="1" si="24"/>
        <v/>
      </c>
      <c r="F813" t="s">
        <v>926</v>
      </c>
    </row>
    <row r="814" spans="2:6">
      <c r="B814" s="16" t="str">
        <f>IF(Ventas!BR818="","",Ventas!BR818)</f>
        <v/>
      </c>
      <c r="C814" t="s">
        <v>926</v>
      </c>
      <c r="D814" s="24">
        <f t="shared" si="25"/>
        <v>812</v>
      </c>
      <c r="E814" s="16" t="str">
        <f t="shared" ca="1" si="24"/>
        <v/>
      </c>
      <c r="F814" t="s">
        <v>926</v>
      </c>
    </row>
    <row r="815" spans="2:6">
      <c r="B815" s="16" t="str">
        <f>IF(Ventas!BR819="","",Ventas!BR819)</f>
        <v/>
      </c>
      <c r="C815" t="s">
        <v>926</v>
      </c>
      <c r="D815" s="24">
        <f t="shared" si="25"/>
        <v>813</v>
      </c>
      <c r="E815" s="16" t="str">
        <f t="shared" ca="1" si="24"/>
        <v/>
      </c>
      <c r="F815" t="s">
        <v>926</v>
      </c>
    </row>
    <row r="816" spans="2:6">
      <c r="B816" s="16" t="str">
        <f>IF(Ventas!BR820="","",Ventas!BR820)</f>
        <v/>
      </c>
      <c r="C816" t="s">
        <v>926</v>
      </c>
      <c r="D816" s="24">
        <f t="shared" si="25"/>
        <v>814</v>
      </c>
      <c r="E816" s="16" t="str">
        <f t="shared" ca="1" si="24"/>
        <v/>
      </c>
      <c r="F816" t="s">
        <v>926</v>
      </c>
    </row>
    <row r="817" spans="2:6">
      <c r="B817" s="16" t="str">
        <f>IF(Ventas!BR821="","",Ventas!BR821)</f>
        <v/>
      </c>
      <c r="C817" t="s">
        <v>926</v>
      </c>
      <c r="D817" s="24">
        <f t="shared" si="25"/>
        <v>815</v>
      </c>
      <c r="E817" s="16" t="str">
        <f t="shared" ca="1" si="24"/>
        <v/>
      </c>
      <c r="F817" t="s">
        <v>926</v>
      </c>
    </row>
    <row r="818" spans="2:6">
      <c r="B818" s="16" t="str">
        <f>IF(Ventas!BR822="","",Ventas!BR822)</f>
        <v/>
      </c>
      <c r="C818" t="s">
        <v>926</v>
      </c>
      <c r="D818" s="24">
        <f t="shared" si="25"/>
        <v>816</v>
      </c>
      <c r="E818" s="16" t="str">
        <f t="shared" ca="1" si="24"/>
        <v/>
      </c>
      <c r="F818" t="s">
        <v>926</v>
      </c>
    </row>
    <row r="819" spans="2:6">
      <c r="B819" s="16" t="str">
        <f>IF(Ventas!BR823="","",Ventas!BR823)</f>
        <v/>
      </c>
      <c r="C819" t="s">
        <v>926</v>
      </c>
      <c r="D819" s="24">
        <f t="shared" si="25"/>
        <v>817</v>
      </c>
      <c r="E819" s="16" t="str">
        <f t="shared" ca="1" si="24"/>
        <v/>
      </c>
      <c r="F819" t="s">
        <v>926</v>
      </c>
    </row>
    <row r="820" spans="2:6">
      <c r="B820" s="16" t="str">
        <f>IF(Ventas!BR824="","",Ventas!BR824)</f>
        <v/>
      </c>
      <c r="C820" t="s">
        <v>926</v>
      </c>
      <c r="D820" s="24">
        <f t="shared" si="25"/>
        <v>818</v>
      </c>
      <c r="E820" s="16" t="str">
        <f t="shared" ca="1" si="24"/>
        <v/>
      </c>
      <c r="F820" t="s">
        <v>926</v>
      </c>
    </row>
    <row r="821" spans="2:6">
      <c r="B821" s="16" t="str">
        <f>IF(Ventas!BR825="","",Ventas!BR825)</f>
        <v/>
      </c>
      <c r="C821" t="s">
        <v>926</v>
      </c>
      <c r="D821" s="24">
        <f t="shared" si="25"/>
        <v>819</v>
      </c>
      <c r="E821" s="16" t="str">
        <f t="shared" ca="1" si="24"/>
        <v/>
      </c>
      <c r="F821" t="s">
        <v>926</v>
      </c>
    </row>
    <row r="822" spans="2:6">
      <c r="B822" s="16" t="str">
        <f>IF(Ventas!BR826="","",Ventas!BR826)</f>
        <v/>
      </c>
      <c r="C822" t="s">
        <v>926</v>
      </c>
      <c r="D822" s="24">
        <f t="shared" si="25"/>
        <v>820</v>
      </c>
      <c r="E822" s="16" t="str">
        <f t="shared" ca="1" si="24"/>
        <v/>
      </c>
      <c r="F822" t="s">
        <v>926</v>
      </c>
    </row>
    <row r="823" spans="2:6">
      <c r="B823" s="16" t="str">
        <f>IF(Ventas!BR827="","",Ventas!BR827)</f>
        <v/>
      </c>
      <c r="C823" t="s">
        <v>926</v>
      </c>
      <c r="D823" s="24">
        <f t="shared" si="25"/>
        <v>821</v>
      </c>
      <c r="E823" s="16" t="str">
        <f t="shared" ca="1" si="24"/>
        <v/>
      </c>
      <c r="F823" t="s">
        <v>926</v>
      </c>
    </row>
    <row r="824" spans="2:6">
      <c r="B824" s="16" t="str">
        <f>IF(Ventas!BR828="","",Ventas!BR828)</f>
        <v/>
      </c>
      <c r="C824" t="s">
        <v>926</v>
      </c>
      <c r="D824" s="24">
        <f t="shared" si="25"/>
        <v>822</v>
      </c>
      <c r="E824" s="16" t="str">
        <f t="shared" ca="1" si="24"/>
        <v/>
      </c>
      <c r="F824" t="s">
        <v>926</v>
      </c>
    </row>
    <row r="825" spans="2:6">
      <c r="B825" s="16" t="str">
        <f>IF(Ventas!BR829="","",Ventas!BR829)</f>
        <v/>
      </c>
      <c r="C825" t="s">
        <v>926</v>
      </c>
      <c r="D825" s="24">
        <f t="shared" si="25"/>
        <v>823</v>
      </c>
      <c r="E825" s="16" t="str">
        <f t="shared" ca="1" si="24"/>
        <v/>
      </c>
      <c r="F825" t="s">
        <v>926</v>
      </c>
    </row>
    <row r="826" spans="2:6">
      <c r="B826" s="16" t="str">
        <f>IF(Ventas!BR830="","",Ventas!BR830)</f>
        <v/>
      </c>
      <c r="C826" t="s">
        <v>926</v>
      </c>
      <c r="D826" s="24">
        <f t="shared" si="25"/>
        <v>824</v>
      </c>
      <c r="E826" s="16" t="str">
        <f t="shared" ca="1" si="24"/>
        <v/>
      </c>
      <c r="F826" t="s">
        <v>926</v>
      </c>
    </row>
    <row r="827" spans="2:6">
      <c r="B827" s="16" t="str">
        <f>IF(Ventas!BR831="","",Ventas!BR831)</f>
        <v/>
      </c>
      <c r="C827" t="s">
        <v>926</v>
      </c>
      <c r="D827" s="24">
        <f t="shared" si="25"/>
        <v>825</v>
      </c>
      <c r="E827" s="16" t="str">
        <f t="shared" ca="1" si="24"/>
        <v/>
      </c>
      <c r="F827" t="s">
        <v>926</v>
      </c>
    </row>
    <row r="828" spans="2:6">
      <c r="B828" s="16" t="str">
        <f>IF(Ventas!BR832="","",Ventas!BR832)</f>
        <v/>
      </c>
      <c r="C828" t="s">
        <v>926</v>
      </c>
      <c r="D828" s="24">
        <f t="shared" si="25"/>
        <v>826</v>
      </c>
      <c r="E828" s="16" t="str">
        <f t="shared" ca="1" si="24"/>
        <v/>
      </c>
      <c r="F828" t="s">
        <v>926</v>
      </c>
    </row>
    <row r="829" spans="2:6">
      <c r="B829" s="16" t="str">
        <f>IF(Ventas!BR833="","",Ventas!BR833)</f>
        <v/>
      </c>
      <c r="C829" t="s">
        <v>926</v>
      </c>
      <c r="D829" s="24">
        <f t="shared" si="25"/>
        <v>827</v>
      </c>
      <c r="E829" s="16" t="str">
        <f t="shared" ca="1" si="24"/>
        <v/>
      </c>
      <c r="F829" t="s">
        <v>926</v>
      </c>
    </row>
    <row r="830" spans="2:6">
      <c r="B830" s="16" t="str">
        <f>IF(Ventas!BR834="","",Ventas!BR834)</f>
        <v/>
      </c>
      <c r="C830" t="s">
        <v>926</v>
      </c>
      <c r="D830" s="24">
        <f t="shared" si="25"/>
        <v>828</v>
      </c>
      <c r="E830" s="16" t="str">
        <f t="shared" ca="1" si="24"/>
        <v/>
      </c>
      <c r="F830" t="s">
        <v>926</v>
      </c>
    </row>
    <row r="831" spans="2:6">
      <c r="B831" s="16" t="str">
        <f>IF(Ventas!BR835="","",Ventas!BR835)</f>
        <v/>
      </c>
      <c r="C831" t="s">
        <v>926</v>
      </c>
      <c r="D831" s="24">
        <f t="shared" si="25"/>
        <v>829</v>
      </c>
      <c r="E831" s="16" t="str">
        <f t="shared" ca="1" si="24"/>
        <v/>
      </c>
      <c r="F831" t="s">
        <v>926</v>
      </c>
    </row>
    <row r="832" spans="2:6">
      <c r="B832" s="16" t="str">
        <f>IF(Ventas!BR836="","",Ventas!BR836)</f>
        <v/>
      </c>
      <c r="C832" t="s">
        <v>926</v>
      </c>
      <c r="D832" s="24">
        <f t="shared" si="25"/>
        <v>830</v>
      </c>
      <c r="E832" s="16" t="str">
        <f t="shared" ca="1" si="24"/>
        <v/>
      </c>
      <c r="F832" t="s">
        <v>926</v>
      </c>
    </row>
    <row r="833" spans="2:6">
      <c r="B833" s="16" t="str">
        <f>IF(Ventas!BR837="","",Ventas!BR837)</f>
        <v/>
      </c>
      <c r="C833" t="s">
        <v>926</v>
      </c>
      <c r="D833" s="24">
        <f t="shared" si="25"/>
        <v>831</v>
      </c>
      <c r="E833" s="16" t="str">
        <f t="shared" ca="1" si="24"/>
        <v/>
      </c>
      <c r="F833" t="s">
        <v>926</v>
      </c>
    </row>
    <row r="834" spans="2:6">
      <c r="B834" s="16" t="str">
        <f>IF(Ventas!BR838="","",Ventas!BR838)</f>
        <v/>
      </c>
      <c r="C834" t="s">
        <v>926</v>
      </c>
      <c r="D834" s="24">
        <f t="shared" si="25"/>
        <v>832</v>
      </c>
      <c r="E834" s="16" t="str">
        <f t="shared" ca="1" si="24"/>
        <v/>
      </c>
      <c r="F834" t="s">
        <v>926</v>
      </c>
    </row>
    <row r="835" spans="2:6">
      <c r="B835" s="16" t="str">
        <f>IF(Ventas!BR839="","",Ventas!BR839)</f>
        <v/>
      </c>
      <c r="C835" t="s">
        <v>926</v>
      </c>
      <c r="D835" s="24">
        <f t="shared" si="25"/>
        <v>833</v>
      </c>
      <c r="E835" s="16" t="str">
        <f t="shared" ref="E835:E898" ca="1" si="26">IFERROR(VLOOKUP(D835,Imp_IVA1,2,FALSE),"")&amp;IFERROR(VLOOKUP(D835,Imp_IVA2,2,FALSE),"")</f>
        <v/>
      </c>
      <c r="F835" t="s">
        <v>926</v>
      </c>
    </row>
    <row r="836" spans="2:6">
      <c r="B836" s="16" t="str">
        <f>IF(Ventas!BR840="","",Ventas!BR840)</f>
        <v/>
      </c>
      <c r="C836" t="s">
        <v>926</v>
      </c>
      <c r="D836" s="24">
        <f t="shared" si="25"/>
        <v>834</v>
      </c>
      <c r="E836" s="16" t="str">
        <f t="shared" ca="1" si="26"/>
        <v/>
      </c>
      <c r="F836" t="s">
        <v>926</v>
      </c>
    </row>
    <row r="837" spans="2:6">
      <c r="B837" s="16" t="str">
        <f>IF(Ventas!BR841="","",Ventas!BR841)</f>
        <v/>
      </c>
      <c r="C837" t="s">
        <v>926</v>
      </c>
      <c r="D837" s="24">
        <f t="shared" si="25"/>
        <v>835</v>
      </c>
      <c r="E837" s="16" t="str">
        <f t="shared" ca="1" si="26"/>
        <v/>
      </c>
      <c r="F837" t="s">
        <v>926</v>
      </c>
    </row>
    <row r="838" spans="2:6">
      <c r="B838" s="16" t="str">
        <f>IF(Ventas!BR842="","",Ventas!BR842)</f>
        <v/>
      </c>
      <c r="C838" t="s">
        <v>926</v>
      </c>
      <c r="D838" s="24">
        <f t="shared" ref="D838:D901" si="27">+D837+1</f>
        <v>836</v>
      </c>
      <c r="E838" s="16" t="str">
        <f t="shared" ca="1" si="26"/>
        <v/>
      </c>
      <c r="F838" t="s">
        <v>926</v>
      </c>
    </row>
    <row r="839" spans="2:6">
      <c r="B839" s="16" t="str">
        <f>IF(Ventas!BR843="","",Ventas!BR843)</f>
        <v/>
      </c>
      <c r="C839" t="s">
        <v>926</v>
      </c>
      <c r="D839" s="24">
        <f t="shared" si="27"/>
        <v>837</v>
      </c>
      <c r="E839" s="16" t="str">
        <f t="shared" ca="1" si="26"/>
        <v/>
      </c>
      <c r="F839" t="s">
        <v>926</v>
      </c>
    </row>
    <row r="840" spans="2:6">
      <c r="B840" s="16" t="str">
        <f>IF(Ventas!BR844="","",Ventas!BR844)</f>
        <v/>
      </c>
      <c r="C840" t="s">
        <v>926</v>
      </c>
      <c r="D840" s="24">
        <f t="shared" si="27"/>
        <v>838</v>
      </c>
      <c r="E840" s="16" t="str">
        <f t="shared" ca="1" si="26"/>
        <v/>
      </c>
      <c r="F840" t="s">
        <v>926</v>
      </c>
    </row>
    <row r="841" spans="2:6">
      <c r="B841" s="16" t="str">
        <f>IF(Ventas!BR845="","",Ventas!BR845)</f>
        <v/>
      </c>
      <c r="C841" t="s">
        <v>926</v>
      </c>
      <c r="D841" s="24">
        <f t="shared" si="27"/>
        <v>839</v>
      </c>
      <c r="E841" s="16" t="str">
        <f t="shared" ca="1" si="26"/>
        <v/>
      </c>
      <c r="F841" t="s">
        <v>926</v>
      </c>
    </row>
    <row r="842" spans="2:6">
      <c r="B842" s="16" t="str">
        <f>IF(Ventas!BR846="","",Ventas!BR846)</f>
        <v/>
      </c>
      <c r="C842" t="s">
        <v>926</v>
      </c>
      <c r="D842" s="24">
        <f t="shared" si="27"/>
        <v>840</v>
      </c>
      <c r="E842" s="16" t="str">
        <f t="shared" ca="1" si="26"/>
        <v/>
      </c>
      <c r="F842" t="s">
        <v>926</v>
      </c>
    </row>
    <row r="843" spans="2:6">
      <c r="B843" s="16" t="str">
        <f>IF(Ventas!BR847="","",Ventas!BR847)</f>
        <v/>
      </c>
      <c r="C843" t="s">
        <v>926</v>
      </c>
      <c r="D843" s="24">
        <f t="shared" si="27"/>
        <v>841</v>
      </c>
      <c r="E843" s="16" t="str">
        <f t="shared" ca="1" si="26"/>
        <v/>
      </c>
      <c r="F843" t="s">
        <v>926</v>
      </c>
    </row>
    <row r="844" spans="2:6">
      <c r="B844" s="16" t="str">
        <f>IF(Ventas!BR848="","",Ventas!BR848)</f>
        <v/>
      </c>
      <c r="C844" t="s">
        <v>926</v>
      </c>
      <c r="D844" s="24">
        <f t="shared" si="27"/>
        <v>842</v>
      </c>
      <c r="E844" s="16" t="str">
        <f t="shared" ca="1" si="26"/>
        <v/>
      </c>
      <c r="F844" t="s">
        <v>926</v>
      </c>
    </row>
    <row r="845" spans="2:6">
      <c r="B845" s="16" t="str">
        <f>IF(Ventas!BR849="","",Ventas!BR849)</f>
        <v/>
      </c>
      <c r="C845" t="s">
        <v>926</v>
      </c>
      <c r="D845" s="24">
        <f t="shared" si="27"/>
        <v>843</v>
      </c>
      <c r="E845" s="16" t="str">
        <f t="shared" ca="1" si="26"/>
        <v/>
      </c>
      <c r="F845" t="s">
        <v>926</v>
      </c>
    </row>
    <row r="846" spans="2:6">
      <c r="B846" s="16" t="str">
        <f>IF(Ventas!BR850="","",Ventas!BR850)</f>
        <v/>
      </c>
      <c r="C846" t="s">
        <v>926</v>
      </c>
      <c r="D846" s="24">
        <f t="shared" si="27"/>
        <v>844</v>
      </c>
      <c r="E846" s="16" t="str">
        <f t="shared" ca="1" si="26"/>
        <v/>
      </c>
      <c r="F846" t="s">
        <v>926</v>
      </c>
    </row>
    <row r="847" spans="2:6">
      <c r="B847" s="16" t="str">
        <f>IF(Ventas!BR851="","",Ventas!BR851)</f>
        <v/>
      </c>
      <c r="C847" t="s">
        <v>926</v>
      </c>
      <c r="D847" s="24">
        <f t="shared" si="27"/>
        <v>845</v>
      </c>
      <c r="E847" s="16" t="str">
        <f t="shared" ca="1" si="26"/>
        <v/>
      </c>
      <c r="F847" t="s">
        <v>926</v>
      </c>
    </row>
    <row r="848" spans="2:6">
      <c r="B848" s="16" t="str">
        <f>IF(Ventas!BR852="","",Ventas!BR852)</f>
        <v/>
      </c>
      <c r="C848" t="s">
        <v>926</v>
      </c>
      <c r="D848" s="24">
        <f t="shared" si="27"/>
        <v>846</v>
      </c>
      <c r="E848" s="16" t="str">
        <f t="shared" ca="1" si="26"/>
        <v/>
      </c>
      <c r="F848" t="s">
        <v>926</v>
      </c>
    </row>
    <row r="849" spans="2:6">
      <c r="B849" s="16" t="str">
        <f>IF(Ventas!BR853="","",Ventas!BR853)</f>
        <v/>
      </c>
      <c r="C849" t="s">
        <v>926</v>
      </c>
      <c r="D849" s="24">
        <f t="shared" si="27"/>
        <v>847</v>
      </c>
      <c r="E849" s="16" t="str">
        <f t="shared" ca="1" si="26"/>
        <v/>
      </c>
      <c r="F849" t="s">
        <v>926</v>
      </c>
    </row>
    <row r="850" spans="2:6">
      <c r="B850" s="16" t="str">
        <f>IF(Ventas!BR854="","",Ventas!BR854)</f>
        <v/>
      </c>
      <c r="C850" t="s">
        <v>926</v>
      </c>
      <c r="D850" s="24">
        <f t="shared" si="27"/>
        <v>848</v>
      </c>
      <c r="E850" s="16" t="str">
        <f t="shared" ca="1" si="26"/>
        <v/>
      </c>
      <c r="F850" t="s">
        <v>926</v>
      </c>
    </row>
    <row r="851" spans="2:6">
      <c r="B851" s="16" t="str">
        <f>IF(Ventas!BR855="","",Ventas!BR855)</f>
        <v/>
      </c>
      <c r="C851" t="s">
        <v>926</v>
      </c>
      <c r="D851" s="24">
        <f t="shared" si="27"/>
        <v>849</v>
      </c>
      <c r="E851" s="16" t="str">
        <f t="shared" ca="1" si="26"/>
        <v/>
      </c>
      <c r="F851" t="s">
        <v>926</v>
      </c>
    </row>
    <row r="852" spans="2:6">
      <c r="B852" s="16" t="str">
        <f>IF(Ventas!BR856="","",Ventas!BR856)</f>
        <v/>
      </c>
      <c r="C852" t="s">
        <v>926</v>
      </c>
      <c r="D852" s="24">
        <f t="shared" si="27"/>
        <v>850</v>
      </c>
      <c r="E852" s="16" t="str">
        <f t="shared" ca="1" si="26"/>
        <v/>
      </c>
      <c r="F852" t="s">
        <v>926</v>
      </c>
    </row>
    <row r="853" spans="2:6">
      <c r="B853" s="16" t="str">
        <f>IF(Ventas!BR857="","",Ventas!BR857)</f>
        <v/>
      </c>
      <c r="C853" t="s">
        <v>926</v>
      </c>
      <c r="D853" s="24">
        <f t="shared" si="27"/>
        <v>851</v>
      </c>
      <c r="E853" s="16" t="str">
        <f t="shared" ca="1" si="26"/>
        <v/>
      </c>
      <c r="F853" t="s">
        <v>926</v>
      </c>
    </row>
    <row r="854" spans="2:6">
      <c r="B854" s="16" t="str">
        <f>IF(Ventas!BR858="","",Ventas!BR858)</f>
        <v/>
      </c>
      <c r="C854" t="s">
        <v>926</v>
      </c>
      <c r="D854" s="24">
        <f t="shared" si="27"/>
        <v>852</v>
      </c>
      <c r="E854" s="16" t="str">
        <f t="shared" ca="1" si="26"/>
        <v/>
      </c>
      <c r="F854" t="s">
        <v>926</v>
      </c>
    </row>
    <row r="855" spans="2:6">
      <c r="B855" s="16" t="str">
        <f>IF(Ventas!BR859="","",Ventas!BR859)</f>
        <v/>
      </c>
      <c r="C855" t="s">
        <v>926</v>
      </c>
      <c r="D855" s="24">
        <f t="shared" si="27"/>
        <v>853</v>
      </c>
      <c r="E855" s="16" t="str">
        <f t="shared" ca="1" si="26"/>
        <v/>
      </c>
      <c r="F855" t="s">
        <v>926</v>
      </c>
    </row>
    <row r="856" spans="2:6">
      <c r="B856" s="16" t="str">
        <f>IF(Ventas!BR860="","",Ventas!BR860)</f>
        <v/>
      </c>
      <c r="C856" t="s">
        <v>926</v>
      </c>
      <c r="D856" s="24">
        <f t="shared" si="27"/>
        <v>854</v>
      </c>
      <c r="E856" s="16" t="str">
        <f t="shared" ca="1" si="26"/>
        <v/>
      </c>
      <c r="F856" t="s">
        <v>926</v>
      </c>
    </row>
    <row r="857" spans="2:6">
      <c r="B857" s="16" t="str">
        <f>IF(Ventas!BR861="","",Ventas!BR861)</f>
        <v/>
      </c>
      <c r="C857" t="s">
        <v>926</v>
      </c>
      <c r="D857" s="24">
        <f t="shared" si="27"/>
        <v>855</v>
      </c>
      <c r="E857" s="16" t="str">
        <f t="shared" ca="1" si="26"/>
        <v/>
      </c>
      <c r="F857" t="s">
        <v>926</v>
      </c>
    </row>
    <row r="858" spans="2:6">
      <c r="B858" s="16" t="str">
        <f>IF(Ventas!BR862="","",Ventas!BR862)</f>
        <v/>
      </c>
      <c r="C858" t="s">
        <v>926</v>
      </c>
      <c r="D858" s="24">
        <f t="shared" si="27"/>
        <v>856</v>
      </c>
      <c r="E858" s="16" t="str">
        <f t="shared" ca="1" si="26"/>
        <v/>
      </c>
      <c r="F858" t="s">
        <v>926</v>
      </c>
    </row>
    <row r="859" spans="2:6">
      <c r="B859" s="16" t="str">
        <f>IF(Ventas!BR863="","",Ventas!BR863)</f>
        <v/>
      </c>
      <c r="C859" t="s">
        <v>926</v>
      </c>
      <c r="D859" s="24">
        <f t="shared" si="27"/>
        <v>857</v>
      </c>
      <c r="E859" s="16" t="str">
        <f t="shared" ca="1" si="26"/>
        <v/>
      </c>
      <c r="F859" t="s">
        <v>926</v>
      </c>
    </row>
    <row r="860" spans="2:6">
      <c r="B860" s="16" t="str">
        <f>IF(Ventas!BR864="","",Ventas!BR864)</f>
        <v/>
      </c>
      <c r="C860" t="s">
        <v>926</v>
      </c>
      <c r="D860" s="24">
        <f t="shared" si="27"/>
        <v>858</v>
      </c>
      <c r="E860" s="16" t="str">
        <f t="shared" ca="1" si="26"/>
        <v/>
      </c>
      <c r="F860" t="s">
        <v>926</v>
      </c>
    </row>
    <row r="861" spans="2:6">
      <c r="B861" s="16" t="str">
        <f>IF(Ventas!BR865="","",Ventas!BR865)</f>
        <v/>
      </c>
      <c r="C861" t="s">
        <v>926</v>
      </c>
      <c r="D861" s="24">
        <f t="shared" si="27"/>
        <v>859</v>
      </c>
      <c r="E861" s="16" t="str">
        <f t="shared" ca="1" si="26"/>
        <v/>
      </c>
      <c r="F861" t="s">
        <v>926</v>
      </c>
    </row>
    <row r="862" spans="2:6">
      <c r="B862" s="16" t="str">
        <f>IF(Ventas!BR866="","",Ventas!BR866)</f>
        <v/>
      </c>
      <c r="C862" t="s">
        <v>926</v>
      </c>
      <c r="D862" s="24">
        <f t="shared" si="27"/>
        <v>860</v>
      </c>
      <c r="E862" s="16" t="str">
        <f t="shared" ca="1" si="26"/>
        <v/>
      </c>
      <c r="F862" t="s">
        <v>926</v>
      </c>
    </row>
    <row r="863" spans="2:6">
      <c r="B863" s="16" t="str">
        <f>IF(Ventas!BR867="","",Ventas!BR867)</f>
        <v/>
      </c>
      <c r="C863" t="s">
        <v>926</v>
      </c>
      <c r="D863" s="24">
        <f t="shared" si="27"/>
        <v>861</v>
      </c>
      <c r="E863" s="16" t="str">
        <f t="shared" ca="1" si="26"/>
        <v/>
      </c>
      <c r="F863" t="s">
        <v>926</v>
      </c>
    </row>
    <row r="864" spans="2:6">
      <c r="B864" s="16" t="str">
        <f>IF(Ventas!BR868="","",Ventas!BR868)</f>
        <v/>
      </c>
      <c r="C864" t="s">
        <v>926</v>
      </c>
      <c r="D864" s="24">
        <f t="shared" si="27"/>
        <v>862</v>
      </c>
      <c r="E864" s="16" t="str">
        <f t="shared" ca="1" si="26"/>
        <v/>
      </c>
      <c r="F864" t="s">
        <v>926</v>
      </c>
    </row>
    <row r="865" spans="2:6">
      <c r="B865" s="16" t="str">
        <f>IF(Ventas!BR869="","",Ventas!BR869)</f>
        <v/>
      </c>
      <c r="C865" t="s">
        <v>926</v>
      </c>
      <c r="D865" s="24">
        <f t="shared" si="27"/>
        <v>863</v>
      </c>
      <c r="E865" s="16" t="str">
        <f t="shared" ca="1" si="26"/>
        <v/>
      </c>
      <c r="F865" t="s">
        <v>926</v>
      </c>
    </row>
    <row r="866" spans="2:6">
      <c r="B866" s="16" t="str">
        <f>IF(Ventas!BR870="","",Ventas!BR870)</f>
        <v/>
      </c>
      <c r="C866" t="s">
        <v>926</v>
      </c>
      <c r="D866" s="24">
        <f t="shared" si="27"/>
        <v>864</v>
      </c>
      <c r="E866" s="16" t="str">
        <f t="shared" ca="1" si="26"/>
        <v/>
      </c>
      <c r="F866" t="s">
        <v>926</v>
      </c>
    </row>
    <row r="867" spans="2:6">
      <c r="B867" s="16" t="str">
        <f>IF(Ventas!BR871="","",Ventas!BR871)</f>
        <v/>
      </c>
      <c r="C867" t="s">
        <v>926</v>
      </c>
      <c r="D867" s="24">
        <f t="shared" si="27"/>
        <v>865</v>
      </c>
      <c r="E867" s="16" t="str">
        <f t="shared" ca="1" si="26"/>
        <v/>
      </c>
      <c r="F867" t="s">
        <v>926</v>
      </c>
    </row>
    <row r="868" spans="2:6">
      <c r="B868" s="16" t="str">
        <f>IF(Ventas!BR872="","",Ventas!BR872)</f>
        <v/>
      </c>
      <c r="C868" t="s">
        <v>926</v>
      </c>
      <c r="D868" s="24">
        <f t="shared" si="27"/>
        <v>866</v>
      </c>
      <c r="E868" s="16" t="str">
        <f t="shared" ca="1" si="26"/>
        <v/>
      </c>
      <c r="F868" t="s">
        <v>926</v>
      </c>
    </row>
    <row r="869" spans="2:6">
      <c r="B869" s="16" t="str">
        <f>IF(Ventas!BR873="","",Ventas!BR873)</f>
        <v/>
      </c>
      <c r="C869" t="s">
        <v>926</v>
      </c>
      <c r="D869" s="24">
        <f t="shared" si="27"/>
        <v>867</v>
      </c>
      <c r="E869" s="16" t="str">
        <f t="shared" ca="1" si="26"/>
        <v/>
      </c>
      <c r="F869" t="s">
        <v>926</v>
      </c>
    </row>
    <row r="870" spans="2:6">
      <c r="B870" s="16" t="str">
        <f>IF(Ventas!BR874="","",Ventas!BR874)</f>
        <v/>
      </c>
      <c r="C870" t="s">
        <v>926</v>
      </c>
      <c r="D870" s="24">
        <f t="shared" si="27"/>
        <v>868</v>
      </c>
      <c r="E870" s="16" t="str">
        <f t="shared" ca="1" si="26"/>
        <v/>
      </c>
      <c r="F870" t="s">
        <v>926</v>
      </c>
    </row>
    <row r="871" spans="2:6">
      <c r="B871" s="16" t="str">
        <f>IF(Ventas!BR875="","",Ventas!BR875)</f>
        <v/>
      </c>
      <c r="C871" t="s">
        <v>926</v>
      </c>
      <c r="D871" s="24">
        <f t="shared" si="27"/>
        <v>869</v>
      </c>
      <c r="E871" s="16" t="str">
        <f t="shared" ca="1" si="26"/>
        <v/>
      </c>
      <c r="F871" t="s">
        <v>926</v>
      </c>
    </row>
    <row r="872" spans="2:6">
      <c r="B872" s="16" t="str">
        <f>IF(Ventas!BR876="","",Ventas!BR876)</f>
        <v/>
      </c>
      <c r="C872" t="s">
        <v>926</v>
      </c>
      <c r="D872" s="24">
        <f t="shared" si="27"/>
        <v>870</v>
      </c>
      <c r="E872" s="16" t="str">
        <f t="shared" ca="1" si="26"/>
        <v/>
      </c>
      <c r="F872" t="s">
        <v>926</v>
      </c>
    </row>
    <row r="873" spans="2:6">
      <c r="B873" s="16" t="str">
        <f>IF(Ventas!BR877="","",Ventas!BR877)</f>
        <v/>
      </c>
      <c r="C873" t="s">
        <v>926</v>
      </c>
      <c r="D873" s="24">
        <f t="shared" si="27"/>
        <v>871</v>
      </c>
      <c r="E873" s="16" t="str">
        <f t="shared" ca="1" si="26"/>
        <v/>
      </c>
      <c r="F873" t="s">
        <v>926</v>
      </c>
    </row>
    <row r="874" spans="2:6">
      <c r="B874" s="16" t="str">
        <f>IF(Ventas!BR878="","",Ventas!BR878)</f>
        <v/>
      </c>
      <c r="C874" t="s">
        <v>926</v>
      </c>
      <c r="D874" s="24">
        <f t="shared" si="27"/>
        <v>872</v>
      </c>
      <c r="E874" s="16" t="str">
        <f t="shared" ca="1" si="26"/>
        <v/>
      </c>
      <c r="F874" t="s">
        <v>926</v>
      </c>
    </row>
    <row r="875" spans="2:6">
      <c r="B875" s="16" t="str">
        <f>IF(Ventas!BR879="","",Ventas!BR879)</f>
        <v/>
      </c>
      <c r="C875" t="s">
        <v>926</v>
      </c>
      <c r="D875" s="24">
        <f t="shared" si="27"/>
        <v>873</v>
      </c>
      <c r="E875" s="16" t="str">
        <f t="shared" ca="1" si="26"/>
        <v/>
      </c>
      <c r="F875" t="s">
        <v>926</v>
      </c>
    </row>
    <row r="876" spans="2:6">
      <c r="B876" s="16" t="str">
        <f>IF(Ventas!BR880="","",Ventas!BR880)</f>
        <v/>
      </c>
      <c r="C876" t="s">
        <v>926</v>
      </c>
      <c r="D876" s="24">
        <f t="shared" si="27"/>
        <v>874</v>
      </c>
      <c r="E876" s="16" t="str">
        <f t="shared" ca="1" si="26"/>
        <v/>
      </c>
      <c r="F876" t="s">
        <v>926</v>
      </c>
    </row>
    <row r="877" spans="2:6">
      <c r="B877" s="16" t="str">
        <f>IF(Ventas!BR881="","",Ventas!BR881)</f>
        <v/>
      </c>
      <c r="C877" t="s">
        <v>926</v>
      </c>
      <c r="D877" s="24">
        <f t="shared" si="27"/>
        <v>875</v>
      </c>
      <c r="E877" s="16" t="str">
        <f t="shared" ca="1" si="26"/>
        <v/>
      </c>
      <c r="F877" t="s">
        <v>926</v>
      </c>
    </row>
    <row r="878" spans="2:6">
      <c r="B878" s="16" t="str">
        <f>IF(Ventas!BR882="","",Ventas!BR882)</f>
        <v/>
      </c>
      <c r="C878" t="s">
        <v>926</v>
      </c>
      <c r="D878" s="24">
        <f t="shared" si="27"/>
        <v>876</v>
      </c>
      <c r="E878" s="16" t="str">
        <f t="shared" ca="1" si="26"/>
        <v/>
      </c>
      <c r="F878" t="s">
        <v>926</v>
      </c>
    </row>
    <row r="879" spans="2:6">
      <c r="B879" s="16" t="str">
        <f>IF(Ventas!BR883="","",Ventas!BR883)</f>
        <v/>
      </c>
      <c r="C879" t="s">
        <v>926</v>
      </c>
      <c r="D879" s="24">
        <f t="shared" si="27"/>
        <v>877</v>
      </c>
      <c r="E879" s="16" t="str">
        <f t="shared" ca="1" si="26"/>
        <v/>
      </c>
      <c r="F879" t="s">
        <v>926</v>
      </c>
    </row>
    <row r="880" spans="2:6">
      <c r="B880" s="16" t="str">
        <f>IF(Ventas!BR884="","",Ventas!BR884)</f>
        <v/>
      </c>
      <c r="C880" t="s">
        <v>926</v>
      </c>
      <c r="D880" s="24">
        <f t="shared" si="27"/>
        <v>878</v>
      </c>
      <c r="E880" s="16" t="str">
        <f t="shared" ca="1" si="26"/>
        <v/>
      </c>
      <c r="F880" t="s">
        <v>926</v>
      </c>
    </row>
    <row r="881" spans="2:6">
      <c r="B881" s="16" t="str">
        <f>IF(Ventas!BR885="","",Ventas!BR885)</f>
        <v/>
      </c>
      <c r="C881" t="s">
        <v>926</v>
      </c>
      <c r="D881" s="24">
        <f t="shared" si="27"/>
        <v>879</v>
      </c>
      <c r="E881" s="16" t="str">
        <f t="shared" ca="1" si="26"/>
        <v/>
      </c>
      <c r="F881" t="s">
        <v>926</v>
      </c>
    </row>
    <row r="882" spans="2:6">
      <c r="B882" s="16" t="str">
        <f>IF(Ventas!BR886="","",Ventas!BR886)</f>
        <v/>
      </c>
      <c r="C882" t="s">
        <v>926</v>
      </c>
      <c r="D882" s="24">
        <f t="shared" si="27"/>
        <v>880</v>
      </c>
      <c r="E882" s="16" t="str">
        <f t="shared" ca="1" si="26"/>
        <v/>
      </c>
      <c r="F882" t="s">
        <v>926</v>
      </c>
    </row>
    <row r="883" spans="2:6">
      <c r="B883" s="16" t="str">
        <f>IF(Ventas!BR887="","",Ventas!BR887)</f>
        <v/>
      </c>
      <c r="C883" t="s">
        <v>926</v>
      </c>
      <c r="D883" s="24">
        <f t="shared" si="27"/>
        <v>881</v>
      </c>
      <c r="E883" s="16" t="str">
        <f t="shared" ca="1" si="26"/>
        <v/>
      </c>
      <c r="F883" t="s">
        <v>926</v>
      </c>
    </row>
    <row r="884" spans="2:6">
      <c r="B884" s="16" t="str">
        <f>IF(Ventas!BR888="","",Ventas!BR888)</f>
        <v/>
      </c>
      <c r="C884" t="s">
        <v>926</v>
      </c>
      <c r="D884" s="24">
        <f t="shared" si="27"/>
        <v>882</v>
      </c>
      <c r="E884" s="16" t="str">
        <f t="shared" ca="1" si="26"/>
        <v/>
      </c>
      <c r="F884" t="s">
        <v>926</v>
      </c>
    </row>
    <row r="885" spans="2:6">
      <c r="B885" s="16" t="str">
        <f>IF(Ventas!BR889="","",Ventas!BR889)</f>
        <v/>
      </c>
      <c r="C885" t="s">
        <v>926</v>
      </c>
      <c r="D885" s="24">
        <f t="shared" si="27"/>
        <v>883</v>
      </c>
      <c r="E885" s="16" t="str">
        <f t="shared" ca="1" si="26"/>
        <v/>
      </c>
      <c r="F885" t="s">
        <v>926</v>
      </c>
    </row>
    <row r="886" spans="2:6">
      <c r="B886" s="16" t="str">
        <f>IF(Ventas!BR890="","",Ventas!BR890)</f>
        <v/>
      </c>
      <c r="C886" t="s">
        <v>926</v>
      </c>
      <c r="D886" s="24">
        <f t="shared" si="27"/>
        <v>884</v>
      </c>
      <c r="E886" s="16" t="str">
        <f t="shared" ca="1" si="26"/>
        <v/>
      </c>
      <c r="F886" t="s">
        <v>926</v>
      </c>
    </row>
    <row r="887" spans="2:6">
      <c r="B887" s="16" t="str">
        <f>IF(Ventas!BR891="","",Ventas!BR891)</f>
        <v/>
      </c>
      <c r="C887" t="s">
        <v>926</v>
      </c>
      <c r="D887" s="24">
        <f t="shared" si="27"/>
        <v>885</v>
      </c>
      <c r="E887" s="16" t="str">
        <f t="shared" ca="1" si="26"/>
        <v/>
      </c>
      <c r="F887" t="s">
        <v>926</v>
      </c>
    </row>
    <row r="888" spans="2:6">
      <c r="B888" s="16" t="str">
        <f>IF(Ventas!BR892="","",Ventas!BR892)</f>
        <v/>
      </c>
      <c r="C888" t="s">
        <v>926</v>
      </c>
      <c r="D888" s="24">
        <f t="shared" si="27"/>
        <v>886</v>
      </c>
      <c r="E888" s="16" t="str">
        <f t="shared" ca="1" si="26"/>
        <v/>
      </c>
      <c r="F888" t="s">
        <v>926</v>
      </c>
    </row>
    <row r="889" spans="2:6">
      <c r="B889" s="16" t="str">
        <f>IF(Ventas!BR893="","",Ventas!BR893)</f>
        <v/>
      </c>
      <c r="C889" t="s">
        <v>926</v>
      </c>
      <c r="D889" s="24">
        <f t="shared" si="27"/>
        <v>887</v>
      </c>
      <c r="E889" s="16" t="str">
        <f t="shared" ca="1" si="26"/>
        <v/>
      </c>
      <c r="F889" t="s">
        <v>926</v>
      </c>
    </row>
    <row r="890" spans="2:6">
      <c r="B890" s="16" t="str">
        <f>IF(Ventas!BR894="","",Ventas!BR894)</f>
        <v/>
      </c>
      <c r="C890" t="s">
        <v>926</v>
      </c>
      <c r="D890" s="24">
        <f t="shared" si="27"/>
        <v>888</v>
      </c>
      <c r="E890" s="16" t="str">
        <f t="shared" ca="1" si="26"/>
        <v/>
      </c>
      <c r="F890" t="s">
        <v>926</v>
      </c>
    </row>
    <row r="891" spans="2:6">
      <c r="B891" s="16" t="str">
        <f>IF(Ventas!BR895="","",Ventas!BR895)</f>
        <v/>
      </c>
      <c r="C891" t="s">
        <v>926</v>
      </c>
      <c r="D891" s="24">
        <f t="shared" si="27"/>
        <v>889</v>
      </c>
      <c r="E891" s="16" t="str">
        <f t="shared" ca="1" si="26"/>
        <v/>
      </c>
      <c r="F891" t="s">
        <v>926</v>
      </c>
    </row>
    <row r="892" spans="2:6">
      <c r="B892" s="16" t="str">
        <f>IF(Ventas!BR896="","",Ventas!BR896)</f>
        <v/>
      </c>
      <c r="C892" t="s">
        <v>926</v>
      </c>
      <c r="D892" s="24">
        <f t="shared" si="27"/>
        <v>890</v>
      </c>
      <c r="E892" s="16" t="str">
        <f t="shared" ca="1" si="26"/>
        <v/>
      </c>
      <c r="F892" t="s">
        <v>926</v>
      </c>
    </row>
    <row r="893" spans="2:6">
      <c r="B893" s="16" t="str">
        <f>IF(Ventas!BR897="","",Ventas!BR897)</f>
        <v/>
      </c>
      <c r="C893" t="s">
        <v>926</v>
      </c>
      <c r="D893" s="24">
        <f t="shared" si="27"/>
        <v>891</v>
      </c>
      <c r="E893" s="16" t="str">
        <f t="shared" ca="1" si="26"/>
        <v/>
      </c>
      <c r="F893" t="s">
        <v>926</v>
      </c>
    </row>
    <row r="894" spans="2:6">
      <c r="B894" s="16" t="str">
        <f>IF(Ventas!BR898="","",Ventas!BR898)</f>
        <v/>
      </c>
      <c r="C894" t="s">
        <v>926</v>
      </c>
      <c r="D894" s="24">
        <f t="shared" si="27"/>
        <v>892</v>
      </c>
      <c r="E894" s="16" t="str">
        <f t="shared" ca="1" si="26"/>
        <v/>
      </c>
      <c r="F894" t="s">
        <v>926</v>
      </c>
    </row>
    <row r="895" spans="2:6">
      <c r="B895" s="16" t="str">
        <f>IF(Ventas!BR899="","",Ventas!BR899)</f>
        <v/>
      </c>
      <c r="C895" t="s">
        <v>926</v>
      </c>
      <c r="D895" s="24">
        <f t="shared" si="27"/>
        <v>893</v>
      </c>
      <c r="E895" s="16" t="str">
        <f t="shared" ca="1" si="26"/>
        <v/>
      </c>
      <c r="F895" t="s">
        <v>926</v>
      </c>
    </row>
    <row r="896" spans="2:6">
      <c r="B896" s="16" t="str">
        <f>IF(Ventas!BR900="","",Ventas!BR900)</f>
        <v/>
      </c>
      <c r="C896" t="s">
        <v>926</v>
      </c>
      <c r="D896" s="24">
        <f t="shared" si="27"/>
        <v>894</v>
      </c>
      <c r="E896" s="16" t="str">
        <f t="shared" ca="1" si="26"/>
        <v/>
      </c>
      <c r="F896" t="s">
        <v>926</v>
      </c>
    </row>
    <row r="897" spans="2:6">
      <c r="B897" s="16" t="str">
        <f>IF(Ventas!BR901="","",Ventas!BR901)</f>
        <v/>
      </c>
      <c r="C897" t="s">
        <v>926</v>
      </c>
      <c r="D897" s="24">
        <f t="shared" si="27"/>
        <v>895</v>
      </c>
      <c r="E897" s="16" t="str">
        <f t="shared" ca="1" si="26"/>
        <v/>
      </c>
      <c r="F897" t="s">
        <v>926</v>
      </c>
    </row>
    <row r="898" spans="2:6">
      <c r="B898" s="16" t="str">
        <f>IF(Ventas!BR902="","",Ventas!BR902)</f>
        <v/>
      </c>
      <c r="C898" t="s">
        <v>926</v>
      </c>
      <c r="D898" s="24">
        <f t="shared" si="27"/>
        <v>896</v>
      </c>
      <c r="E898" s="16" t="str">
        <f t="shared" ca="1" si="26"/>
        <v/>
      </c>
      <c r="F898" t="s">
        <v>926</v>
      </c>
    </row>
    <row r="899" spans="2:6">
      <c r="B899" s="16" t="str">
        <f>IF(Ventas!BR903="","",Ventas!BR903)</f>
        <v/>
      </c>
      <c r="C899" t="s">
        <v>926</v>
      </c>
      <c r="D899" s="24">
        <f t="shared" si="27"/>
        <v>897</v>
      </c>
      <c r="E899" s="16" t="str">
        <f t="shared" ref="E899:E962" ca="1" si="28">IFERROR(VLOOKUP(D899,Imp_IVA1,2,FALSE),"")&amp;IFERROR(VLOOKUP(D899,Imp_IVA2,2,FALSE),"")</f>
        <v/>
      </c>
      <c r="F899" t="s">
        <v>926</v>
      </c>
    </row>
    <row r="900" spans="2:6">
      <c r="B900" s="16" t="str">
        <f>IF(Ventas!BR904="","",Ventas!BR904)</f>
        <v/>
      </c>
      <c r="C900" t="s">
        <v>926</v>
      </c>
      <c r="D900" s="24">
        <f t="shared" si="27"/>
        <v>898</v>
      </c>
      <c r="E900" s="16" t="str">
        <f t="shared" ca="1" si="28"/>
        <v/>
      </c>
      <c r="F900" t="s">
        <v>926</v>
      </c>
    </row>
    <row r="901" spans="2:6">
      <c r="B901" s="16" t="str">
        <f>IF(Ventas!BR905="","",Ventas!BR905)</f>
        <v/>
      </c>
      <c r="C901" t="s">
        <v>926</v>
      </c>
      <c r="D901" s="24">
        <f t="shared" si="27"/>
        <v>899</v>
      </c>
      <c r="E901" s="16" t="str">
        <f t="shared" ca="1" si="28"/>
        <v/>
      </c>
      <c r="F901" t="s">
        <v>926</v>
      </c>
    </row>
    <row r="902" spans="2:6">
      <c r="B902" s="16" t="str">
        <f>IF(Ventas!BR906="","",Ventas!BR906)</f>
        <v/>
      </c>
      <c r="C902" t="s">
        <v>926</v>
      </c>
      <c r="D902" s="24">
        <f t="shared" ref="D902:D965" si="29">+D901+1</f>
        <v>900</v>
      </c>
      <c r="E902" s="16" t="str">
        <f t="shared" ca="1" si="28"/>
        <v/>
      </c>
      <c r="F902" t="s">
        <v>926</v>
      </c>
    </row>
    <row r="903" spans="2:6">
      <c r="B903" s="16" t="str">
        <f>IF(Ventas!BR907="","",Ventas!BR907)</f>
        <v/>
      </c>
      <c r="C903" t="s">
        <v>926</v>
      </c>
      <c r="D903" s="24">
        <f t="shared" si="29"/>
        <v>901</v>
      </c>
      <c r="E903" s="16" t="str">
        <f t="shared" ca="1" si="28"/>
        <v/>
      </c>
      <c r="F903" t="s">
        <v>926</v>
      </c>
    </row>
    <row r="904" spans="2:6">
      <c r="B904" s="16" t="str">
        <f>IF(Ventas!BR908="","",Ventas!BR908)</f>
        <v/>
      </c>
      <c r="C904" t="s">
        <v>926</v>
      </c>
      <c r="D904" s="24">
        <f t="shared" si="29"/>
        <v>902</v>
      </c>
      <c r="E904" s="16" t="str">
        <f t="shared" ca="1" si="28"/>
        <v/>
      </c>
      <c r="F904" t="s">
        <v>926</v>
      </c>
    </row>
    <row r="905" spans="2:6">
      <c r="B905" s="16" t="str">
        <f>IF(Ventas!BR909="","",Ventas!BR909)</f>
        <v/>
      </c>
      <c r="C905" t="s">
        <v>926</v>
      </c>
      <c r="D905" s="24">
        <f t="shared" si="29"/>
        <v>903</v>
      </c>
      <c r="E905" s="16" t="str">
        <f t="shared" ca="1" si="28"/>
        <v/>
      </c>
      <c r="F905" t="s">
        <v>926</v>
      </c>
    </row>
    <row r="906" spans="2:6">
      <c r="B906" s="16" t="str">
        <f>IF(Ventas!BR910="","",Ventas!BR910)</f>
        <v/>
      </c>
      <c r="C906" t="s">
        <v>926</v>
      </c>
      <c r="D906" s="24">
        <f t="shared" si="29"/>
        <v>904</v>
      </c>
      <c r="E906" s="16" t="str">
        <f t="shared" ca="1" si="28"/>
        <v/>
      </c>
      <c r="F906" t="s">
        <v>926</v>
      </c>
    </row>
    <row r="907" spans="2:6">
      <c r="B907" s="16" t="str">
        <f>IF(Ventas!BR911="","",Ventas!BR911)</f>
        <v/>
      </c>
      <c r="C907" t="s">
        <v>926</v>
      </c>
      <c r="D907" s="24">
        <f t="shared" si="29"/>
        <v>905</v>
      </c>
      <c r="E907" s="16" t="str">
        <f t="shared" ca="1" si="28"/>
        <v/>
      </c>
      <c r="F907" t="s">
        <v>926</v>
      </c>
    </row>
    <row r="908" spans="2:6">
      <c r="B908" s="16" t="str">
        <f>IF(Ventas!BR912="","",Ventas!BR912)</f>
        <v/>
      </c>
      <c r="C908" t="s">
        <v>926</v>
      </c>
      <c r="D908" s="24">
        <f t="shared" si="29"/>
        <v>906</v>
      </c>
      <c r="E908" s="16" t="str">
        <f t="shared" ca="1" si="28"/>
        <v/>
      </c>
      <c r="F908" t="s">
        <v>926</v>
      </c>
    </row>
    <row r="909" spans="2:6">
      <c r="B909" s="16" t="str">
        <f>IF(Ventas!BR913="","",Ventas!BR913)</f>
        <v/>
      </c>
      <c r="C909" t="s">
        <v>926</v>
      </c>
      <c r="D909" s="24">
        <f t="shared" si="29"/>
        <v>907</v>
      </c>
      <c r="E909" s="16" t="str">
        <f t="shared" ca="1" si="28"/>
        <v/>
      </c>
      <c r="F909" t="s">
        <v>926</v>
      </c>
    </row>
    <row r="910" spans="2:6">
      <c r="B910" s="16" t="str">
        <f>IF(Ventas!BR914="","",Ventas!BR914)</f>
        <v/>
      </c>
      <c r="C910" t="s">
        <v>926</v>
      </c>
      <c r="D910" s="24">
        <f t="shared" si="29"/>
        <v>908</v>
      </c>
      <c r="E910" s="16" t="str">
        <f t="shared" ca="1" si="28"/>
        <v/>
      </c>
      <c r="F910" t="s">
        <v>926</v>
      </c>
    </row>
    <row r="911" spans="2:6">
      <c r="B911" s="16" t="str">
        <f>IF(Ventas!BR915="","",Ventas!BR915)</f>
        <v/>
      </c>
      <c r="C911" t="s">
        <v>926</v>
      </c>
      <c r="D911" s="24">
        <f t="shared" si="29"/>
        <v>909</v>
      </c>
      <c r="E911" s="16" t="str">
        <f t="shared" ca="1" si="28"/>
        <v/>
      </c>
      <c r="F911" t="s">
        <v>926</v>
      </c>
    </row>
    <row r="912" spans="2:6">
      <c r="B912" s="16" t="str">
        <f>IF(Ventas!BR916="","",Ventas!BR916)</f>
        <v/>
      </c>
      <c r="C912" t="s">
        <v>926</v>
      </c>
      <c r="D912" s="24">
        <f t="shared" si="29"/>
        <v>910</v>
      </c>
      <c r="E912" s="16" t="str">
        <f t="shared" ca="1" si="28"/>
        <v/>
      </c>
      <c r="F912" t="s">
        <v>926</v>
      </c>
    </row>
    <row r="913" spans="2:6">
      <c r="B913" s="16" t="str">
        <f>IF(Ventas!BR917="","",Ventas!BR917)</f>
        <v/>
      </c>
      <c r="C913" t="s">
        <v>926</v>
      </c>
      <c r="D913" s="24">
        <f t="shared" si="29"/>
        <v>911</v>
      </c>
      <c r="E913" s="16" t="str">
        <f t="shared" ca="1" si="28"/>
        <v/>
      </c>
      <c r="F913" t="s">
        <v>926</v>
      </c>
    </row>
    <row r="914" spans="2:6">
      <c r="B914" s="16" t="str">
        <f>IF(Ventas!BR918="","",Ventas!BR918)</f>
        <v/>
      </c>
      <c r="C914" t="s">
        <v>926</v>
      </c>
      <c r="D914" s="24">
        <f t="shared" si="29"/>
        <v>912</v>
      </c>
      <c r="E914" s="16" t="str">
        <f t="shared" ca="1" si="28"/>
        <v/>
      </c>
      <c r="F914" t="s">
        <v>926</v>
      </c>
    </row>
    <row r="915" spans="2:6">
      <c r="B915" s="16" t="str">
        <f>IF(Ventas!BR919="","",Ventas!BR919)</f>
        <v/>
      </c>
      <c r="C915" t="s">
        <v>926</v>
      </c>
      <c r="D915" s="24">
        <f t="shared" si="29"/>
        <v>913</v>
      </c>
      <c r="E915" s="16" t="str">
        <f t="shared" ca="1" si="28"/>
        <v/>
      </c>
      <c r="F915" t="s">
        <v>926</v>
      </c>
    </row>
    <row r="916" spans="2:6">
      <c r="B916" s="16" t="str">
        <f>IF(Ventas!BR920="","",Ventas!BR920)</f>
        <v/>
      </c>
      <c r="C916" t="s">
        <v>926</v>
      </c>
      <c r="D916" s="24">
        <f t="shared" si="29"/>
        <v>914</v>
      </c>
      <c r="E916" s="16" t="str">
        <f t="shared" ca="1" si="28"/>
        <v/>
      </c>
      <c r="F916" t="s">
        <v>926</v>
      </c>
    </row>
    <row r="917" spans="2:6">
      <c r="B917" s="16" t="str">
        <f>IF(Ventas!BR921="","",Ventas!BR921)</f>
        <v/>
      </c>
      <c r="C917" t="s">
        <v>926</v>
      </c>
      <c r="D917" s="24">
        <f t="shared" si="29"/>
        <v>915</v>
      </c>
      <c r="E917" s="16" t="str">
        <f t="shared" ca="1" si="28"/>
        <v/>
      </c>
      <c r="F917" t="s">
        <v>926</v>
      </c>
    </row>
    <row r="918" spans="2:6">
      <c r="B918" s="16" t="str">
        <f>IF(Ventas!BR922="","",Ventas!BR922)</f>
        <v/>
      </c>
      <c r="C918" t="s">
        <v>926</v>
      </c>
      <c r="D918" s="24">
        <f t="shared" si="29"/>
        <v>916</v>
      </c>
      <c r="E918" s="16" t="str">
        <f t="shared" ca="1" si="28"/>
        <v/>
      </c>
      <c r="F918" t="s">
        <v>926</v>
      </c>
    </row>
    <row r="919" spans="2:6">
      <c r="B919" s="16" t="str">
        <f>IF(Ventas!BR923="","",Ventas!BR923)</f>
        <v/>
      </c>
      <c r="C919" t="s">
        <v>926</v>
      </c>
      <c r="D919" s="24">
        <f t="shared" si="29"/>
        <v>917</v>
      </c>
      <c r="E919" s="16" t="str">
        <f t="shared" ca="1" si="28"/>
        <v/>
      </c>
      <c r="F919" t="s">
        <v>926</v>
      </c>
    </row>
    <row r="920" spans="2:6">
      <c r="B920" s="16" t="str">
        <f>IF(Ventas!BR924="","",Ventas!BR924)</f>
        <v/>
      </c>
      <c r="C920" t="s">
        <v>926</v>
      </c>
      <c r="D920" s="24">
        <f t="shared" si="29"/>
        <v>918</v>
      </c>
      <c r="E920" s="16" t="str">
        <f t="shared" ca="1" si="28"/>
        <v/>
      </c>
      <c r="F920" t="s">
        <v>926</v>
      </c>
    </row>
    <row r="921" spans="2:6">
      <c r="B921" s="16" t="str">
        <f>IF(Ventas!BR925="","",Ventas!BR925)</f>
        <v/>
      </c>
      <c r="C921" t="s">
        <v>926</v>
      </c>
      <c r="D921" s="24">
        <f t="shared" si="29"/>
        <v>919</v>
      </c>
      <c r="E921" s="16" t="str">
        <f t="shared" ca="1" si="28"/>
        <v/>
      </c>
      <c r="F921" t="s">
        <v>926</v>
      </c>
    </row>
    <row r="922" spans="2:6">
      <c r="B922" s="16" t="str">
        <f>IF(Ventas!BR926="","",Ventas!BR926)</f>
        <v/>
      </c>
      <c r="C922" t="s">
        <v>926</v>
      </c>
      <c r="D922" s="24">
        <f t="shared" si="29"/>
        <v>920</v>
      </c>
      <c r="E922" s="16" t="str">
        <f t="shared" ca="1" si="28"/>
        <v/>
      </c>
      <c r="F922" t="s">
        <v>926</v>
      </c>
    </row>
    <row r="923" spans="2:6">
      <c r="B923" s="16" t="str">
        <f>IF(Ventas!BR927="","",Ventas!BR927)</f>
        <v/>
      </c>
      <c r="C923" t="s">
        <v>926</v>
      </c>
      <c r="D923" s="24">
        <f t="shared" si="29"/>
        <v>921</v>
      </c>
      <c r="E923" s="16" t="str">
        <f t="shared" ca="1" si="28"/>
        <v/>
      </c>
      <c r="F923" t="s">
        <v>926</v>
      </c>
    </row>
    <row r="924" spans="2:6">
      <c r="B924" s="16" t="str">
        <f>IF(Ventas!BR928="","",Ventas!BR928)</f>
        <v/>
      </c>
      <c r="C924" t="s">
        <v>926</v>
      </c>
      <c r="D924" s="24">
        <f t="shared" si="29"/>
        <v>922</v>
      </c>
      <c r="E924" s="16" t="str">
        <f t="shared" ca="1" si="28"/>
        <v/>
      </c>
      <c r="F924" t="s">
        <v>926</v>
      </c>
    </row>
    <row r="925" spans="2:6">
      <c r="B925" s="16" t="str">
        <f>IF(Ventas!BR929="","",Ventas!BR929)</f>
        <v/>
      </c>
      <c r="C925" t="s">
        <v>926</v>
      </c>
      <c r="D925" s="24">
        <f t="shared" si="29"/>
        <v>923</v>
      </c>
      <c r="E925" s="16" t="str">
        <f t="shared" ca="1" si="28"/>
        <v/>
      </c>
      <c r="F925" t="s">
        <v>926</v>
      </c>
    </row>
    <row r="926" spans="2:6">
      <c r="B926" s="16" t="str">
        <f>IF(Ventas!BR930="","",Ventas!BR930)</f>
        <v/>
      </c>
      <c r="C926" t="s">
        <v>926</v>
      </c>
      <c r="D926" s="24">
        <f t="shared" si="29"/>
        <v>924</v>
      </c>
      <c r="E926" s="16" t="str">
        <f t="shared" ca="1" si="28"/>
        <v/>
      </c>
      <c r="F926" t="s">
        <v>926</v>
      </c>
    </row>
    <row r="927" spans="2:6">
      <c r="B927" s="16" t="str">
        <f>IF(Ventas!BR931="","",Ventas!BR931)</f>
        <v/>
      </c>
      <c r="C927" t="s">
        <v>926</v>
      </c>
      <c r="D927" s="24">
        <f t="shared" si="29"/>
        <v>925</v>
      </c>
      <c r="E927" s="16" t="str">
        <f t="shared" ca="1" si="28"/>
        <v/>
      </c>
      <c r="F927" t="s">
        <v>926</v>
      </c>
    </row>
    <row r="928" spans="2:6">
      <c r="B928" s="16" t="str">
        <f>IF(Ventas!BR932="","",Ventas!BR932)</f>
        <v/>
      </c>
      <c r="C928" t="s">
        <v>926</v>
      </c>
      <c r="D928" s="24">
        <f t="shared" si="29"/>
        <v>926</v>
      </c>
      <c r="E928" s="16" t="str">
        <f t="shared" ca="1" si="28"/>
        <v/>
      </c>
      <c r="F928" t="s">
        <v>926</v>
      </c>
    </row>
    <row r="929" spans="2:6">
      <c r="B929" s="16" t="str">
        <f>IF(Ventas!BR933="","",Ventas!BR933)</f>
        <v/>
      </c>
      <c r="C929" t="s">
        <v>926</v>
      </c>
      <c r="D929" s="24">
        <f t="shared" si="29"/>
        <v>927</v>
      </c>
      <c r="E929" s="16" t="str">
        <f t="shared" ca="1" si="28"/>
        <v/>
      </c>
      <c r="F929" t="s">
        <v>926</v>
      </c>
    </row>
    <row r="930" spans="2:6">
      <c r="B930" s="16" t="str">
        <f>IF(Ventas!BR934="","",Ventas!BR934)</f>
        <v/>
      </c>
      <c r="C930" t="s">
        <v>926</v>
      </c>
      <c r="D930" s="24">
        <f t="shared" si="29"/>
        <v>928</v>
      </c>
      <c r="E930" s="16" t="str">
        <f t="shared" ca="1" si="28"/>
        <v/>
      </c>
      <c r="F930" t="s">
        <v>926</v>
      </c>
    </row>
    <row r="931" spans="2:6">
      <c r="B931" s="16" t="str">
        <f>IF(Ventas!BR935="","",Ventas!BR935)</f>
        <v/>
      </c>
      <c r="C931" t="s">
        <v>926</v>
      </c>
      <c r="D931" s="24">
        <f t="shared" si="29"/>
        <v>929</v>
      </c>
      <c r="E931" s="16" t="str">
        <f t="shared" ca="1" si="28"/>
        <v/>
      </c>
      <c r="F931" t="s">
        <v>926</v>
      </c>
    </row>
    <row r="932" spans="2:6">
      <c r="B932" s="16" t="str">
        <f>IF(Ventas!BR936="","",Ventas!BR936)</f>
        <v/>
      </c>
      <c r="C932" t="s">
        <v>926</v>
      </c>
      <c r="D932" s="24">
        <f t="shared" si="29"/>
        <v>930</v>
      </c>
      <c r="E932" s="16" t="str">
        <f t="shared" ca="1" si="28"/>
        <v/>
      </c>
      <c r="F932" t="s">
        <v>926</v>
      </c>
    </row>
    <row r="933" spans="2:6">
      <c r="B933" s="16" t="str">
        <f>IF(Ventas!BR937="","",Ventas!BR937)</f>
        <v/>
      </c>
      <c r="C933" t="s">
        <v>926</v>
      </c>
      <c r="D933" s="24">
        <f t="shared" si="29"/>
        <v>931</v>
      </c>
      <c r="E933" s="16" t="str">
        <f t="shared" ca="1" si="28"/>
        <v/>
      </c>
      <c r="F933" t="s">
        <v>926</v>
      </c>
    </row>
    <row r="934" spans="2:6">
      <c r="B934" s="16" t="str">
        <f>IF(Ventas!BR938="","",Ventas!BR938)</f>
        <v/>
      </c>
      <c r="C934" t="s">
        <v>926</v>
      </c>
      <c r="D934" s="24">
        <f t="shared" si="29"/>
        <v>932</v>
      </c>
      <c r="E934" s="16" t="str">
        <f t="shared" ca="1" si="28"/>
        <v/>
      </c>
      <c r="F934" t="s">
        <v>926</v>
      </c>
    </row>
    <row r="935" spans="2:6">
      <c r="B935" s="16" t="str">
        <f>IF(Ventas!BR939="","",Ventas!BR939)</f>
        <v/>
      </c>
      <c r="C935" t="s">
        <v>926</v>
      </c>
      <c r="D935" s="24">
        <f t="shared" si="29"/>
        <v>933</v>
      </c>
      <c r="E935" s="16" t="str">
        <f t="shared" ca="1" si="28"/>
        <v/>
      </c>
      <c r="F935" t="s">
        <v>926</v>
      </c>
    </row>
    <row r="936" spans="2:6">
      <c r="B936" s="16" t="str">
        <f>IF(Ventas!BR940="","",Ventas!BR940)</f>
        <v/>
      </c>
      <c r="C936" t="s">
        <v>926</v>
      </c>
      <c r="D936" s="24">
        <f t="shared" si="29"/>
        <v>934</v>
      </c>
      <c r="E936" s="16" t="str">
        <f t="shared" ca="1" si="28"/>
        <v/>
      </c>
      <c r="F936" t="s">
        <v>926</v>
      </c>
    </row>
    <row r="937" spans="2:6">
      <c r="B937" s="16" t="str">
        <f>IF(Ventas!BR941="","",Ventas!BR941)</f>
        <v/>
      </c>
      <c r="C937" t="s">
        <v>926</v>
      </c>
      <c r="D937" s="24">
        <f t="shared" si="29"/>
        <v>935</v>
      </c>
      <c r="E937" s="16" t="str">
        <f t="shared" ca="1" si="28"/>
        <v/>
      </c>
      <c r="F937" t="s">
        <v>926</v>
      </c>
    </row>
    <row r="938" spans="2:6">
      <c r="B938" s="16" t="str">
        <f>IF(Ventas!BR942="","",Ventas!BR942)</f>
        <v/>
      </c>
      <c r="C938" t="s">
        <v>926</v>
      </c>
      <c r="D938" s="24">
        <f t="shared" si="29"/>
        <v>936</v>
      </c>
      <c r="E938" s="16" t="str">
        <f t="shared" ca="1" si="28"/>
        <v/>
      </c>
      <c r="F938" t="s">
        <v>926</v>
      </c>
    </row>
    <row r="939" spans="2:6">
      <c r="B939" s="16" t="str">
        <f>IF(Ventas!BR943="","",Ventas!BR943)</f>
        <v/>
      </c>
      <c r="C939" t="s">
        <v>926</v>
      </c>
      <c r="D939" s="24">
        <f t="shared" si="29"/>
        <v>937</v>
      </c>
      <c r="E939" s="16" t="str">
        <f t="shared" ca="1" si="28"/>
        <v/>
      </c>
      <c r="F939" t="s">
        <v>926</v>
      </c>
    </row>
    <row r="940" spans="2:6">
      <c r="B940" s="16" t="str">
        <f>IF(Ventas!BR944="","",Ventas!BR944)</f>
        <v/>
      </c>
      <c r="C940" t="s">
        <v>926</v>
      </c>
      <c r="D940" s="24">
        <f t="shared" si="29"/>
        <v>938</v>
      </c>
      <c r="E940" s="16" t="str">
        <f t="shared" ca="1" si="28"/>
        <v/>
      </c>
      <c r="F940" t="s">
        <v>926</v>
      </c>
    </row>
    <row r="941" spans="2:6">
      <c r="B941" s="16" t="str">
        <f>IF(Ventas!BR945="","",Ventas!BR945)</f>
        <v/>
      </c>
      <c r="C941" t="s">
        <v>926</v>
      </c>
      <c r="D941" s="24">
        <f t="shared" si="29"/>
        <v>939</v>
      </c>
      <c r="E941" s="16" t="str">
        <f t="shared" ca="1" si="28"/>
        <v/>
      </c>
      <c r="F941" t="s">
        <v>926</v>
      </c>
    </row>
    <row r="942" spans="2:6">
      <c r="B942" s="16" t="str">
        <f>IF(Ventas!BR946="","",Ventas!BR946)</f>
        <v/>
      </c>
      <c r="C942" t="s">
        <v>926</v>
      </c>
      <c r="D942" s="24">
        <f t="shared" si="29"/>
        <v>940</v>
      </c>
      <c r="E942" s="16" t="str">
        <f t="shared" ca="1" si="28"/>
        <v/>
      </c>
      <c r="F942" t="s">
        <v>926</v>
      </c>
    </row>
    <row r="943" spans="2:6">
      <c r="B943" s="16" t="str">
        <f>IF(Ventas!BR947="","",Ventas!BR947)</f>
        <v/>
      </c>
      <c r="C943" t="s">
        <v>926</v>
      </c>
      <c r="D943" s="24">
        <f t="shared" si="29"/>
        <v>941</v>
      </c>
      <c r="E943" s="16" t="str">
        <f t="shared" ca="1" si="28"/>
        <v/>
      </c>
      <c r="F943" t="s">
        <v>926</v>
      </c>
    </row>
    <row r="944" spans="2:6">
      <c r="B944" s="16" t="str">
        <f>IF(Ventas!BR948="","",Ventas!BR948)</f>
        <v/>
      </c>
      <c r="C944" t="s">
        <v>926</v>
      </c>
      <c r="D944" s="24">
        <f t="shared" si="29"/>
        <v>942</v>
      </c>
      <c r="E944" s="16" t="str">
        <f t="shared" ca="1" si="28"/>
        <v/>
      </c>
      <c r="F944" t="s">
        <v>926</v>
      </c>
    </row>
    <row r="945" spans="2:6">
      <c r="B945" s="16" t="str">
        <f>IF(Ventas!BR949="","",Ventas!BR949)</f>
        <v/>
      </c>
      <c r="C945" t="s">
        <v>926</v>
      </c>
      <c r="D945" s="24">
        <f t="shared" si="29"/>
        <v>943</v>
      </c>
      <c r="E945" s="16" t="str">
        <f t="shared" ca="1" si="28"/>
        <v/>
      </c>
      <c r="F945" t="s">
        <v>926</v>
      </c>
    </row>
    <row r="946" spans="2:6">
      <c r="B946" s="16" t="str">
        <f>IF(Ventas!BR950="","",Ventas!BR950)</f>
        <v/>
      </c>
      <c r="C946" t="s">
        <v>926</v>
      </c>
      <c r="D946" s="24">
        <f t="shared" si="29"/>
        <v>944</v>
      </c>
      <c r="E946" s="16" t="str">
        <f t="shared" ca="1" si="28"/>
        <v/>
      </c>
      <c r="F946" t="s">
        <v>926</v>
      </c>
    </row>
    <row r="947" spans="2:6">
      <c r="B947" s="16" t="str">
        <f>IF(Ventas!BR951="","",Ventas!BR951)</f>
        <v/>
      </c>
      <c r="C947" t="s">
        <v>926</v>
      </c>
      <c r="D947" s="24">
        <f t="shared" si="29"/>
        <v>945</v>
      </c>
      <c r="E947" s="16" t="str">
        <f t="shared" ca="1" si="28"/>
        <v/>
      </c>
      <c r="F947" t="s">
        <v>926</v>
      </c>
    </row>
    <row r="948" spans="2:6">
      <c r="B948" s="16" t="str">
        <f>IF(Ventas!BR952="","",Ventas!BR952)</f>
        <v/>
      </c>
      <c r="C948" t="s">
        <v>926</v>
      </c>
      <c r="D948" s="24">
        <f t="shared" si="29"/>
        <v>946</v>
      </c>
      <c r="E948" s="16" t="str">
        <f t="shared" ca="1" si="28"/>
        <v/>
      </c>
      <c r="F948" t="s">
        <v>926</v>
      </c>
    </row>
    <row r="949" spans="2:6">
      <c r="B949" s="16" t="str">
        <f>IF(Ventas!BR953="","",Ventas!BR953)</f>
        <v/>
      </c>
      <c r="C949" t="s">
        <v>926</v>
      </c>
      <c r="D949" s="24">
        <f t="shared" si="29"/>
        <v>947</v>
      </c>
      <c r="E949" s="16" t="str">
        <f t="shared" ca="1" si="28"/>
        <v/>
      </c>
      <c r="F949" t="s">
        <v>926</v>
      </c>
    </row>
    <row r="950" spans="2:6">
      <c r="B950" s="16" t="str">
        <f>IF(Ventas!BR954="","",Ventas!BR954)</f>
        <v/>
      </c>
      <c r="C950" t="s">
        <v>926</v>
      </c>
      <c r="D950" s="24">
        <f t="shared" si="29"/>
        <v>948</v>
      </c>
      <c r="E950" s="16" t="str">
        <f t="shared" ca="1" si="28"/>
        <v/>
      </c>
      <c r="F950" t="s">
        <v>926</v>
      </c>
    </row>
    <row r="951" spans="2:6">
      <c r="B951" s="16" t="str">
        <f>IF(Ventas!BR955="","",Ventas!BR955)</f>
        <v/>
      </c>
      <c r="C951" t="s">
        <v>926</v>
      </c>
      <c r="D951" s="24">
        <f t="shared" si="29"/>
        <v>949</v>
      </c>
      <c r="E951" s="16" t="str">
        <f t="shared" ca="1" si="28"/>
        <v/>
      </c>
      <c r="F951" t="s">
        <v>926</v>
      </c>
    </row>
    <row r="952" spans="2:6">
      <c r="B952" s="16" t="str">
        <f>IF(Ventas!BR956="","",Ventas!BR956)</f>
        <v/>
      </c>
      <c r="C952" t="s">
        <v>926</v>
      </c>
      <c r="D952" s="24">
        <f t="shared" si="29"/>
        <v>950</v>
      </c>
      <c r="E952" s="16" t="str">
        <f t="shared" ca="1" si="28"/>
        <v/>
      </c>
      <c r="F952" t="s">
        <v>926</v>
      </c>
    </row>
    <row r="953" spans="2:6">
      <c r="B953" s="16" t="str">
        <f>IF(Ventas!BR957="","",Ventas!BR957)</f>
        <v/>
      </c>
      <c r="C953" t="s">
        <v>926</v>
      </c>
      <c r="D953" s="24">
        <f t="shared" si="29"/>
        <v>951</v>
      </c>
      <c r="E953" s="16" t="str">
        <f t="shared" ca="1" si="28"/>
        <v/>
      </c>
      <c r="F953" t="s">
        <v>926</v>
      </c>
    </row>
    <row r="954" spans="2:6">
      <c r="B954" s="16" t="str">
        <f>IF(Ventas!BR958="","",Ventas!BR958)</f>
        <v/>
      </c>
      <c r="C954" t="s">
        <v>926</v>
      </c>
      <c r="D954" s="24">
        <f t="shared" si="29"/>
        <v>952</v>
      </c>
      <c r="E954" s="16" t="str">
        <f t="shared" ca="1" si="28"/>
        <v/>
      </c>
      <c r="F954" t="s">
        <v>926</v>
      </c>
    </row>
    <row r="955" spans="2:6">
      <c r="B955" s="16" t="str">
        <f>IF(Ventas!BR959="","",Ventas!BR959)</f>
        <v/>
      </c>
      <c r="C955" t="s">
        <v>926</v>
      </c>
      <c r="D955" s="24">
        <f t="shared" si="29"/>
        <v>953</v>
      </c>
      <c r="E955" s="16" t="str">
        <f t="shared" ca="1" si="28"/>
        <v/>
      </c>
      <c r="F955" t="s">
        <v>926</v>
      </c>
    </row>
    <row r="956" spans="2:6">
      <c r="B956" s="16" t="str">
        <f>IF(Ventas!BR960="","",Ventas!BR960)</f>
        <v/>
      </c>
      <c r="C956" t="s">
        <v>926</v>
      </c>
      <c r="D956" s="24">
        <f t="shared" si="29"/>
        <v>954</v>
      </c>
      <c r="E956" s="16" t="str">
        <f t="shared" ca="1" si="28"/>
        <v/>
      </c>
      <c r="F956" t="s">
        <v>926</v>
      </c>
    </row>
    <row r="957" spans="2:6">
      <c r="B957" s="16" t="str">
        <f>IF(Ventas!BR961="","",Ventas!BR961)</f>
        <v/>
      </c>
      <c r="C957" t="s">
        <v>926</v>
      </c>
      <c r="D957" s="24">
        <f t="shared" si="29"/>
        <v>955</v>
      </c>
      <c r="E957" s="16" t="str">
        <f t="shared" ca="1" si="28"/>
        <v/>
      </c>
      <c r="F957" t="s">
        <v>926</v>
      </c>
    </row>
    <row r="958" spans="2:6">
      <c r="B958" s="16" t="str">
        <f>IF(Ventas!BR962="","",Ventas!BR962)</f>
        <v/>
      </c>
      <c r="C958" t="s">
        <v>926</v>
      </c>
      <c r="D958" s="24">
        <f t="shared" si="29"/>
        <v>956</v>
      </c>
      <c r="E958" s="16" t="str">
        <f t="shared" ca="1" si="28"/>
        <v/>
      </c>
      <c r="F958" t="s">
        <v>926</v>
      </c>
    </row>
    <row r="959" spans="2:6">
      <c r="B959" s="16" t="str">
        <f>IF(Ventas!BR963="","",Ventas!BR963)</f>
        <v/>
      </c>
      <c r="C959" t="s">
        <v>926</v>
      </c>
      <c r="D959" s="24">
        <f t="shared" si="29"/>
        <v>957</v>
      </c>
      <c r="E959" s="16" t="str">
        <f t="shared" ca="1" si="28"/>
        <v/>
      </c>
      <c r="F959" t="s">
        <v>926</v>
      </c>
    </row>
    <row r="960" spans="2:6">
      <c r="B960" s="16" t="str">
        <f>IF(Ventas!BR964="","",Ventas!BR964)</f>
        <v/>
      </c>
      <c r="C960" t="s">
        <v>926</v>
      </c>
      <c r="D960" s="24">
        <f t="shared" si="29"/>
        <v>958</v>
      </c>
      <c r="E960" s="16" t="str">
        <f t="shared" ca="1" si="28"/>
        <v/>
      </c>
      <c r="F960" t="s">
        <v>926</v>
      </c>
    </row>
    <row r="961" spans="2:6">
      <c r="B961" s="16" t="str">
        <f>IF(Ventas!BR965="","",Ventas!BR965)</f>
        <v/>
      </c>
      <c r="C961" t="s">
        <v>926</v>
      </c>
      <c r="D961" s="24">
        <f t="shared" si="29"/>
        <v>959</v>
      </c>
      <c r="E961" s="16" t="str">
        <f t="shared" ca="1" si="28"/>
        <v/>
      </c>
      <c r="F961" t="s">
        <v>926</v>
      </c>
    </row>
    <row r="962" spans="2:6">
      <c r="B962" s="16" t="str">
        <f>IF(Ventas!BR966="","",Ventas!BR966)</f>
        <v/>
      </c>
      <c r="C962" t="s">
        <v>926</v>
      </c>
      <c r="D962" s="24">
        <f t="shared" si="29"/>
        <v>960</v>
      </c>
      <c r="E962" s="16" t="str">
        <f t="shared" ca="1" si="28"/>
        <v/>
      </c>
      <c r="F962" t="s">
        <v>926</v>
      </c>
    </row>
    <row r="963" spans="2:6">
      <c r="B963" s="16" t="str">
        <f>IF(Ventas!BR967="","",Ventas!BR967)</f>
        <v/>
      </c>
      <c r="C963" t="s">
        <v>926</v>
      </c>
      <c r="D963" s="24">
        <f t="shared" si="29"/>
        <v>961</v>
      </c>
      <c r="E963" s="16" t="str">
        <f t="shared" ref="E963:E1026" ca="1" si="30">IFERROR(VLOOKUP(D963,Imp_IVA1,2,FALSE),"")&amp;IFERROR(VLOOKUP(D963,Imp_IVA2,2,FALSE),"")</f>
        <v/>
      </c>
      <c r="F963" t="s">
        <v>926</v>
      </c>
    </row>
    <row r="964" spans="2:6">
      <c r="B964" s="16" t="str">
        <f>IF(Ventas!BR968="","",Ventas!BR968)</f>
        <v/>
      </c>
      <c r="C964" t="s">
        <v>926</v>
      </c>
      <c r="D964" s="24">
        <f t="shared" si="29"/>
        <v>962</v>
      </c>
      <c r="E964" s="16" t="str">
        <f t="shared" ca="1" si="30"/>
        <v/>
      </c>
      <c r="F964" t="s">
        <v>926</v>
      </c>
    </row>
    <row r="965" spans="2:6">
      <c r="B965" s="16" t="str">
        <f>IF(Ventas!BR969="","",Ventas!BR969)</f>
        <v/>
      </c>
      <c r="C965" t="s">
        <v>926</v>
      </c>
      <c r="D965" s="24">
        <f t="shared" si="29"/>
        <v>963</v>
      </c>
      <c r="E965" s="16" t="str">
        <f t="shared" ca="1" si="30"/>
        <v/>
      </c>
      <c r="F965" t="s">
        <v>926</v>
      </c>
    </row>
    <row r="966" spans="2:6">
      <c r="B966" s="16" t="str">
        <f>IF(Ventas!BR970="","",Ventas!BR970)</f>
        <v/>
      </c>
      <c r="C966" t="s">
        <v>926</v>
      </c>
      <c r="D966" s="24">
        <f t="shared" ref="D966:D1029" si="31">+D965+1</f>
        <v>964</v>
      </c>
      <c r="E966" s="16" t="str">
        <f t="shared" ca="1" si="30"/>
        <v/>
      </c>
      <c r="F966" t="s">
        <v>926</v>
      </c>
    </row>
    <row r="967" spans="2:6">
      <c r="B967" s="16" t="str">
        <f>IF(Ventas!BR971="","",Ventas!BR971)</f>
        <v/>
      </c>
      <c r="C967" t="s">
        <v>926</v>
      </c>
      <c r="D967" s="24">
        <f t="shared" si="31"/>
        <v>965</v>
      </c>
      <c r="E967" s="16" t="str">
        <f t="shared" ca="1" si="30"/>
        <v/>
      </c>
      <c r="F967" t="s">
        <v>926</v>
      </c>
    </row>
    <row r="968" spans="2:6">
      <c r="B968" s="16" t="str">
        <f>IF(Ventas!BR972="","",Ventas!BR972)</f>
        <v/>
      </c>
      <c r="C968" t="s">
        <v>926</v>
      </c>
      <c r="D968" s="24">
        <f t="shared" si="31"/>
        <v>966</v>
      </c>
      <c r="E968" s="16" t="str">
        <f t="shared" ca="1" si="30"/>
        <v/>
      </c>
      <c r="F968" t="s">
        <v>926</v>
      </c>
    </row>
    <row r="969" spans="2:6">
      <c r="B969" s="16" t="str">
        <f>IF(Ventas!BR973="","",Ventas!BR973)</f>
        <v/>
      </c>
      <c r="C969" t="s">
        <v>926</v>
      </c>
      <c r="D969" s="24">
        <f t="shared" si="31"/>
        <v>967</v>
      </c>
      <c r="E969" s="16" t="str">
        <f t="shared" ca="1" si="30"/>
        <v/>
      </c>
      <c r="F969" t="s">
        <v>926</v>
      </c>
    </row>
    <row r="970" spans="2:6">
      <c r="B970" s="16" t="str">
        <f>IF(Ventas!BR974="","",Ventas!BR974)</f>
        <v/>
      </c>
      <c r="C970" t="s">
        <v>926</v>
      </c>
      <c r="D970" s="24">
        <f t="shared" si="31"/>
        <v>968</v>
      </c>
      <c r="E970" s="16" t="str">
        <f t="shared" ca="1" si="30"/>
        <v/>
      </c>
      <c r="F970" t="s">
        <v>926</v>
      </c>
    </row>
    <row r="971" spans="2:6">
      <c r="B971" s="16" t="str">
        <f>IF(Ventas!BR975="","",Ventas!BR975)</f>
        <v/>
      </c>
      <c r="C971" t="s">
        <v>926</v>
      </c>
      <c r="D971" s="24">
        <f t="shared" si="31"/>
        <v>969</v>
      </c>
      <c r="E971" s="16" t="str">
        <f t="shared" ca="1" si="30"/>
        <v/>
      </c>
      <c r="F971" t="s">
        <v>926</v>
      </c>
    </row>
    <row r="972" spans="2:6">
      <c r="B972" s="16" t="str">
        <f>IF(Ventas!BR976="","",Ventas!BR976)</f>
        <v/>
      </c>
      <c r="C972" t="s">
        <v>926</v>
      </c>
      <c r="D972" s="24">
        <f t="shared" si="31"/>
        <v>970</v>
      </c>
      <c r="E972" s="16" t="str">
        <f t="shared" ca="1" si="30"/>
        <v/>
      </c>
      <c r="F972" t="s">
        <v>926</v>
      </c>
    </row>
    <row r="973" spans="2:6">
      <c r="B973" s="16" t="str">
        <f>IF(Ventas!BR977="","",Ventas!BR977)</f>
        <v/>
      </c>
      <c r="C973" t="s">
        <v>926</v>
      </c>
      <c r="D973" s="24">
        <f t="shared" si="31"/>
        <v>971</v>
      </c>
      <c r="E973" s="16" t="str">
        <f t="shared" ca="1" si="30"/>
        <v/>
      </c>
      <c r="F973" t="s">
        <v>926</v>
      </c>
    </row>
    <row r="974" spans="2:6">
      <c r="B974" s="16" t="str">
        <f>IF(Ventas!BR978="","",Ventas!BR978)</f>
        <v/>
      </c>
      <c r="C974" t="s">
        <v>926</v>
      </c>
      <c r="D974" s="24">
        <f t="shared" si="31"/>
        <v>972</v>
      </c>
      <c r="E974" s="16" t="str">
        <f t="shared" ca="1" si="30"/>
        <v/>
      </c>
      <c r="F974" t="s">
        <v>926</v>
      </c>
    </row>
    <row r="975" spans="2:6">
      <c r="B975" s="16" t="str">
        <f>IF(Ventas!BR979="","",Ventas!BR979)</f>
        <v/>
      </c>
      <c r="C975" t="s">
        <v>926</v>
      </c>
      <c r="D975" s="24">
        <f t="shared" si="31"/>
        <v>973</v>
      </c>
      <c r="E975" s="16" t="str">
        <f t="shared" ca="1" si="30"/>
        <v/>
      </c>
      <c r="F975" t="s">
        <v>926</v>
      </c>
    </row>
    <row r="976" spans="2:6">
      <c r="B976" s="16" t="str">
        <f>IF(Ventas!BR980="","",Ventas!BR980)</f>
        <v/>
      </c>
      <c r="C976" t="s">
        <v>926</v>
      </c>
      <c r="D976" s="24">
        <f t="shared" si="31"/>
        <v>974</v>
      </c>
      <c r="E976" s="16" t="str">
        <f t="shared" ca="1" si="30"/>
        <v/>
      </c>
      <c r="F976" t="s">
        <v>926</v>
      </c>
    </row>
    <row r="977" spans="2:6">
      <c r="B977" s="16" t="str">
        <f>IF(Ventas!BR981="","",Ventas!BR981)</f>
        <v/>
      </c>
      <c r="C977" t="s">
        <v>926</v>
      </c>
      <c r="D977" s="24">
        <f t="shared" si="31"/>
        <v>975</v>
      </c>
      <c r="E977" s="16" t="str">
        <f t="shared" ca="1" si="30"/>
        <v/>
      </c>
      <c r="F977" t="s">
        <v>926</v>
      </c>
    </row>
    <row r="978" spans="2:6">
      <c r="B978" s="16" t="str">
        <f>IF(Ventas!BR982="","",Ventas!BR982)</f>
        <v/>
      </c>
      <c r="C978" t="s">
        <v>926</v>
      </c>
      <c r="D978" s="24">
        <f t="shared" si="31"/>
        <v>976</v>
      </c>
      <c r="E978" s="16" t="str">
        <f t="shared" ca="1" si="30"/>
        <v/>
      </c>
      <c r="F978" t="s">
        <v>926</v>
      </c>
    </row>
    <row r="979" spans="2:6">
      <c r="B979" s="16" t="str">
        <f>IF(Ventas!BR983="","",Ventas!BR983)</f>
        <v/>
      </c>
      <c r="C979" t="s">
        <v>926</v>
      </c>
      <c r="D979" s="24">
        <f t="shared" si="31"/>
        <v>977</v>
      </c>
      <c r="E979" s="16" t="str">
        <f t="shared" ca="1" si="30"/>
        <v/>
      </c>
      <c r="F979" t="s">
        <v>926</v>
      </c>
    </row>
    <row r="980" spans="2:6">
      <c r="B980" s="16" t="str">
        <f>IF(Ventas!BR984="","",Ventas!BR984)</f>
        <v/>
      </c>
      <c r="C980" t="s">
        <v>926</v>
      </c>
      <c r="D980" s="24">
        <f t="shared" si="31"/>
        <v>978</v>
      </c>
      <c r="E980" s="16" t="str">
        <f t="shared" ca="1" si="30"/>
        <v/>
      </c>
      <c r="F980" t="s">
        <v>926</v>
      </c>
    </row>
    <row r="981" spans="2:6">
      <c r="B981" s="16" t="str">
        <f>IF(Ventas!BR985="","",Ventas!BR985)</f>
        <v/>
      </c>
      <c r="C981" t="s">
        <v>926</v>
      </c>
      <c r="D981" s="24">
        <f t="shared" si="31"/>
        <v>979</v>
      </c>
      <c r="E981" s="16" t="str">
        <f t="shared" ca="1" si="30"/>
        <v/>
      </c>
      <c r="F981" t="s">
        <v>926</v>
      </c>
    </row>
    <row r="982" spans="2:6">
      <c r="B982" s="16" t="str">
        <f>IF(Ventas!BR986="","",Ventas!BR986)</f>
        <v/>
      </c>
      <c r="C982" t="s">
        <v>926</v>
      </c>
      <c r="D982" s="24">
        <f t="shared" si="31"/>
        <v>980</v>
      </c>
      <c r="E982" s="16" t="str">
        <f t="shared" ca="1" si="30"/>
        <v/>
      </c>
      <c r="F982" t="s">
        <v>926</v>
      </c>
    </row>
    <row r="983" spans="2:6">
      <c r="B983" s="16" t="str">
        <f>IF(Ventas!BR987="","",Ventas!BR987)</f>
        <v/>
      </c>
      <c r="C983" t="s">
        <v>926</v>
      </c>
      <c r="D983" s="24">
        <f t="shared" si="31"/>
        <v>981</v>
      </c>
      <c r="E983" s="16" t="str">
        <f t="shared" ca="1" si="30"/>
        <v/>
      </c>
      <c r="F983" t="s">
        <v>926</v>
      </c>
    </row>
    <row r="984" spans="2:6">
      <c r="B984" s="16" t="str">
        <f>IF(Ventas!BR988="","",Ventas!BR988)</f>
        <v/>
      </c>
      <c r="C984" t="s">
        <v>926</v>
      </c>
      <c r="D984" s="24">
        <f t="shared" si="31"/>
        <v>982</v>
      </c>
      <c r="E984" s="16" t="str">
        <f t="shared" ca="1" si="30"/>
        <v/>
      </c>
      <c r="F984" t="s">
        <v>926</v>
      </c>
    </row>
    <row r="985" spans="2:6">
      <c r="B985" s="16" t="str">
        <f>IF(Ventas!BR989="","",Ventas!BR989)</f>
        <v/>
      </c>
      <c r="C985" t="s">
        <v>926</v>
      </c>
      <c r="D985" s="24">
        <f t="shared" si="31"/>
        <v>983</v>
      </c>
      <c r="E985" s="16" t="str">
        <f t="shared" ca="1" si="30"/>
        <v/>
      </c>
      <c r="F985" t="s">
        <v>926</v>
      </c>
    </row>
    <row r="986" spans="2:6">
      <c r="B986" s="16" t="str">
        <f>IF(Ventas!BR990="","",Ventas!BR990)</f>
        <v/>
      </c>
      <c r="C986" t="s">
        <v>926</v>
      </c>
      <c r="D986" s="24">
        <f t="shared" si="31"/>
        <v>984</v>
      </c>
      <c r="E986" s="16" t="str">
        <f t="shared" ca="1" si="30"/>
        <v/>
      </c>
      <c r="F986" t="s">
        <v>926</v>
      </c>
    </row>
    <row r="987" spans="2:6">
      <c r="B987" s="16" t="str">
        <f>IF(Ventas!BR991="","",Ventas!BR991)</f>
        <v/>
      </c>
      <c r="C987" t="s">
        <v>926</v>
      </c>
      <c r="D987" s="24">
        <f t="shared" si="31"/>
        <v>985</v>
      </c>
      <c r="E987" s="16" t="str">
        <f t="shared" ca="1" si="30"/>
        <v/>
      </c>
      <c r="F987" t="s">
        <v>926</v>
      </c>
    </row>
    <row r="988" spans="2:6">
      <c r="B988" s="16" t="str">
        <f>IF(Ventas!BR992="","",Ventas!BR992)</f>
        <v/>
      </c>
      <c r="C988" t="s">
        <v>926</v>
      </c>
      <c r="D988" s="24">
        <f t="shared" si="31"/>
        <v>986</v>
      </c>
      <c r="E988" s="16" t="str">
        <f t="shared" ca="1" si="30"/>
        <v/>
      </c>
      <c r="F988" t="s">
        <v>926</v>
      </c>
    </row>
    <row r="989" spans="2:6">
      <c r="B989" s="16" t="str">
        <f>IF(Ventas!BR993="","",Ventas!BR993)</f>
        <v/>
      </c>
      <c r="C989" t="s">
        <v>926</v>
      </c>
      <c r="D989" s="24">
        <f t="shared" si="31"/>
        <v>987</v>
      </c>
      <c r="E989" s="16" t="str">
        <f t="shared" ca="1" si="30"/>
        <v/>
      </c>
      <c r="F989" t="s">
        <v>926</v>
      </c>
    </row>
    <row r="990" spans="2:6">
      <c r="B990" s="16" t="str">
        <f>IF(Ventas!BR994="","",Ventas!BR994)</f>
        <v/>
      </c>
      <c r="C990" t="s">
        <v>926</v>
      </c>
      <c r="D990" s="24">
        <f t="shared" si="31"/>
        <v>988</v>
      </c>
      <c r="E990" s="16" t="str">
        <f t="shared" ca="1" si="30"/>
        <v/>
      </c>
      <c r="F990" t="s">
        <v>926</v>
      </c>
    </row>
    <row r="991" spans="2:6">
      <c r="B991" s="16" t="str">
        <f>IF(Ventas!BR995="","",Ventas!BR995)</f>
        <v/>
      </c>
      <c r="C991" t="s">
        <v>926</v>
      </c>
      <c r="D991" s="24">
        <f t="shared" si="31"/>
        <v>989</v>
      </c>
      <c r="E991" s="16" t="str">
        <f t="shared" ca="1" si="30"/>
        <v/>
      </c>
      <c r="F991" t="s">
        <v>926</v>
      </c>
    </row>
    <row r="992" spans="2:6">
      <c r="B992" s="16" t="str">
        <f>IF(Ventas!BR996="","",Ventas!BR996)</f>
        <v/>
      </c>
      <c r="C992" t="s">
        <v>926</v>
      </c>
      <c r="D992" s="24">
        <f t="shared" si="31"/>
        <v>990</v>
      </c>
      <c r="E992" s="16" t="str">
        <f t="shared" ca="1" si="30"/>
        <v/>
      </c>
      <c r="F992" t="s">
        <v>926</v>
      </c>
    </row>
    <row r="993" spans="2:6">
      <c r="B993" s="16" t="str">
        <f>IF(Ventas!BR997="","",Ventas!BR997)</f>
        <v/>
      </c>
      <c r="C993" t="s">
        <v>926</v>
      </c>
      <c r="D993" s="24">
        <f t="shared" si="31"/>
        <v>991</v>
      </c>
      <c r="E993" s="16" t="str">
        <f t="shared" ca="1" si="30"/>
        <v/>
      </c>
      <c r="F993" t="s">
        <v>926</v>
      </c>
    </row>
    <row r="994" spans="2:6">
      <c r="B994" s="16" t="str">
        <f>IF(Ventas!BR998="","",Ventas!BR998)</f>
        <v/>
      </c>
      <c r="C994" t="s">
        <v>926</v>
      </c>
      <c r="D994" s="24">
        <f t="shared" si="31"/>
        <v>992</v>
      </c>
      <c r="E994" s="16" t="str">
        <f t="shared" ca="1" si="30"/>
        <v/>
      </c>
      <c r="F994" t="s">
        <v>926</v>
      </c>
    </row>
    <row r="995" spans="2:6">
      <c r="B995" s="16" t="str">
        <f>IF(Ventas!BR999="","",Ventas!BR999)</f>
        <v/>
      </c>
      <c r="C995" t="s">
        <v>926</v>
      </c>
      <c r="D995" s="24">
        <f t="shared" si="31"/>
        <v>993</v>
      </c>
      <c r="E995" s="16" t="str">
        <f t="shared" ca="1" si="30"/>
        <v/>
      </c>
      <c r="F995" t="s">
        <v>926</v>
      </c>
    </row>
    <row r="996" spans="2:6">
      <c r="B996" s="16" t="str">
        <f>IF(Ventas!BR1000="","",Ventas!BR1000)</f>
        <v/>
      </c>
      <c r="C996" t="s">
        <v>926</v>
      </c>
      <c r="D996" s="24">
        <f t="shared" si="31"/>
        <v>994</v>
      </c>
      <c r="E996" s="16" t="str">
        <f t="shared" ca="1" si="30"/>
        <v/>
      </c>
      <c r="F996" t="s">
        <v>926</v>
      </c>
    </row>
    <row r="997" spans="2:6">
      <c r="B997" s="16" t="str">
        <f>IF(Ventas!BR1001="","",Ventas!BR1001)</f>
        <v/>
      </c>
      <c r="C997" t="s">
        <v>926</v>
      </c>
      <c r="D997" s="24">
        <f t="shared" si="31"/>
        <v>995</v>
      </c>
      <c r="E997" s="16" t="str">
        <f t="shared" ca="1" si="30"/>
        <v/>
      </c>
      <c r="F997" t="s">
        <v>926</v>
      </c>
    </row>
    <row r="998" spans="2:6">
      <c r="B998" s="16" t="str">
        <f>IF(Ventas!BR1002="","",Ventas!BR1002)</f>
        <v/>
      </c>
      <c r="C998" t="s">
        <v>926</v>
      </c>
      <c r="D998" s="24">
        <f t="shared" si="31"/>
        <v>996</v>
      </c>
      <c r="E998" s="16" t="str">
        <f t="shared" ca="1" si="30"/>
        <v/>
      </c>
      <c r="F998" t="s">
        <v>926</v>
      </c>
    </row>
    <row r="999" spans="2:6">
      <c r="B999" s="16" t="str">
        <f>IF(Ventas!BR1003="","",Ventas!BR1003)</f>
        <v/>
      </c>
      <c r="C999" t="s">
        <v>926</v>
      </c>
      <c r="D999" s="24">
        <f t="shared" si="31"/>
        <v>997</v>
      </c>
      <c r="E999" s="16" t="str">
        <f t="shared" ca="1" si="30"/>
        <v/>
      </c>
      <c r="F999" t="s">
        <v>926</v>
      </c>
    </row>
    <row r="1000" spans="2:6">
      <c r="B1000" s="16" t="str">
        <f>IF(Ventas!BR1004="","",Ventas!BR1004)</f>
        <v/>
      </c>
      <c r="C1000" t="s">
        <v>926</v>
      </c>
      <c r="D1000" s="24">
        <f t="shared" si="31"/>
        <v>998</v>
      </c>
      <c r="E1000" s="16" t="str">
        <f t="shared" ca="1" si="30"/>
        <v/>
      </c>
      <c r="F1000" t="s">
        <v>926</v>
      </c>
    </row>
    <row r="1001" spans="2:6">
      <c r="B1001" s="16" t="str">
        <f>IF(Ventas!BR1005="","",Ventas!BR1005)</f>
        <v/>
      </c>
      <c r="C1001" t="s">
        <v>926</v>
      </c>
      <c r="D1001" s="24">
        <f t="shared" si="31"/>
        <v>999</v>
      </c>
      <c r="E1001" s="16" t="str">
        <f t="shared" ca="1" si="30"/>
        <v/>
      </c>
      <c r="F1001" t="s">
        <v>926</v>
      </c>
    </row>
    <row r="1002" spans="2:6" ht="15.75" thickBot="1">
      <c r="B1002" s="17" t="str">
        <f>IF(Ventas!BR1006="","",Ventas!BR1006)</f>
        <v/>
      </c>
      <c r="C1002" t="s">
        <v>926</v>
      </c>
      <c r="D1002" s="24">
        <f t="shared" si="31"/>
        <v>1000</v>
      </c>
      <c r="E1002" s="16" t="str">
        <f t="shared" ca="1" si="30"/>
        <v/>
      </c>
      <c r="F1002" t="s">
        <v>926</v>
      </c>
    </row>
    <row r="1003" spans="2:6">
      <c r="B1003" s="14"/>
      <c r="C1003" t="s">
        <v>926</v>
      </c>
      <c r="D1003" s="24">
        <f t="shared" si="31"/>
        <v>1001</v>
      </c>
      <c r="E1003" s="16" t="str">
        <f t="shared" ca="1" si="30"/>
        <v/>
      </c>
      <c r="F1003" t="s">
        <v>926</v>
      </c>
    </row>
    <row r="1004" spans="2:6">
      <c r="C1004" t="s">
        <v>926</v>
      </c>
      <c r="D1004" s="24">
        <f t="shared" si="31"/>
        <v>1002</v>
      </c>
      <c r="E1004" s="16" t="str">
        <f t="shared" ca="1" si="30"/>
        <v/>
      </c>
      <c r="F1004" t="s">
        <v>926</v>
      </c>
    </row>
    <row r="1005" spans="2:6">
      <c r="C1005" t="s">
        <v>926</v>
      </c>
      <c r="D1005" s="24">
        <f t="shared" si="31"/>
        <v>1003</v>
      </c>
      <c r="E1005" s="16" t="str">
        <f t="shared" ca="1" si="30"/>
        <v/>
      </c>
      <c r="F1005" t="s">
        <v>926</v>
      </c>
    </row>
    <row r="1006" spans="2:6">
      <c r="C1006" t="s">
        <v>926</v>
      </c>
      <c r="D1006" s="24">
        <f t="shared" si="31"/>
        <v>1004</v>
      </c>
      <c r="E1006" s="16" t="str">
        <f t="shared" ca="1" si="30"/>
        <v/>
      </c>
      <c r="F1006" t="s">
        <v>926</v>
      </c>
    </row>
    <row r="1007" spans="2:6">
      <c r="C1007" t="s">
        <v>926</v>
      </c>
      <c r="D1007" s="24">
        <f t="shared" si="31"/>
        <v>1005</v>
      </c>
      <c r="E1007" s="16" t="str">
        <f t="shared" ca="1" si="30"/>
        <v/>
      </c>
      <c r="F1007" t="s">
        <v>926</v>
      </c>
    </row>
    <row r="1008" spans="2:6">
      <c r="C1008" t="s">
        <v>926</v>
      </c>
      <c r="D1008" s="24">
        <f t="shared" si="31"/>
        <v>1006</v>
      </c>
      <c r="E1008" s="16" t="str">
        <f t="shared" ca="1" si="30"/>
        <v/>
      </c>
      <c r="F1008" t="s">
        <v>926</v>
      </c>
    </row>
    <row r="1009" spans="3:6">
      <c r="C1009" t="s">
        <v>926</v>
      </c>
      <c r="D1009" s="24">
        <f t="shared" si="31"/>
        <v>1007</v>
      </c>
      <c r="E1009" s="16" t="str">
        <f t="shared" ca="1" si="30"/>
        <v/>
      </c>
      <c r="F1009" t="s">
        <v>926</v>
      </c>
    </row>
    <row r="1010" spans="3:6">
      <c r="C1010" t="s">
        <v>926</v>
      </c>
      <c r="D1010" s="24">
        <f t="shared" si="31"/>
        <v>1008</v>
      </c>
      <c r="E1010" s="16" t="str">
        <f t="shared" ca="1" si="30"/>
        <v/>
      </c>
      <c r="F1010" t="s">
        <v>926</v>
      </c>
    </row>
    <row r="1011" spans="3:6">
      <c r="C1011" t="s">
        <v>926</v>
      </c>
      <c r="D1011" s="24">
        <f t="shared" si="31"/>
        <v>1009</v>
      </c>
      <c r="E1011" s="16" t="str">
        <f t="shared" ca="1" si="30"/>
        <v/>
      </c>
      <c r="F1011" t="s">
        <v>926</v>
      </c>
    </row>
    <row r="1012" spans="3:6">
      <c r="C1012" t="s">
        <v>926</v>
      </c>
      <c r="D1012" s="24">
        <f t="shared" si="31"/>
        <v>1010</v>
      </c>
      <c r="E1012" s="16" t="str">
        <f t="shared" ca="1" si="30"/>
        <v/>
      </c>
      <c r="F1012" t="s">
        <v>926</v>
      </c>
    </row>
    <row r="1013" spans="3:6">
      <c r="C1013" t="s">
        <v>926</v>
      </c>
      <c r="D1013" s="24">
        <f t="shared" si="31"/>
        <v>1011</v>
      </c>
      <c r="E1013" s="16" t="str">
        <f t="shared" ca="1" si="30"/>
        <v/>
      </c>
      <c r="F1013" t="s">
        <v>926</v>
      </c>
    </row>
    <row r="1014" spans="3:6">
      <c r="C1014" t="s">
        <v>926</v>
      </c>
      <c r="D1014" s="24">
        <f t="shared" si="31"/>
        <v>1012</v>
      </c>
      <c r="E1014" s="16" t="str">
        <f t="shared" ca="1" si="30"/>
        <v/>
      </c>
      <c r="F1014" t="s">
        <v>926</v>
      </c>
    </row>
    <row r="1015" spans="3:6">
      <c r="C1015" t="s">
        <v>926</v>
      </c>
      <c r="D1015" s="24">
        <f t="shared" si="31"/>
        <v>1013</v>
      </c>
      <c r="E1015" s="16" t="str">
        <f t="shared" ca="1" si="30"/>
        <v/>
      </c>
      <c r="F1015" t="s">
        <v>926</v>
      </c>
    </row>
    <row r="1016" spans="3:6">
      <c r="C1016" t="s">
        <v>926</v>
      </c>
      <c r="D1016" s="24">
        <f t="shared" si="31"/>
        <v>1014</v>
      </c>
      <c r="E1016" s="16" t="str">
        <f t="shared" ca="1" si="30"/>
        <v/>
      </c>
      <c r="F1016" t="s">
        <v>926</v>
      </c>
    </row>
    <row r="1017" spans="3:6">
      <c r="C1017" t="s">
        <v>926</v>
      </c>
      <c r="D1017" s="24">
        <f t="shared" si="31"/>
        <v>1015</v>
      </c>
      <c r="E1017" s="16" t="str">
        <f t="shared" ca="1" si="30"/>
        <v/>
      </c>
      <c r="F1017" t="s">
        <v>926</v>
      </c>
    </row>
    <row r="1018" spans="3:6">
      <c r="C1018" t="s">
        <v>926</v>
      </c>
      <c r="D1018" s="24">
        <f t="shared" si="31"/>
        <v>1016</v>
      </c>
      <c r="E1018" s="16" t="str">
        <f t="shared" ca="1" si="30"/>
        <v/>
      </c>
      <c r="F1018" t="s">
        <v>926</v>
      </c>
    </row>
    <row r="1019" spans="3:6">
      <c r="C1019" t="s">
        <v>926</v>
      </c>
      <c r="D1019" s="24">
        <f t="shared" si="31"/>
        <v>1017</v>
      </c>
      <c r="E1019" s="16" t="str">
        <f t="shared" ca="1" si="30"/>
        <v/>
      </c>
      <c r="F1019" t="s">
        <v>926</v>
      </c>
    </row>
    <row r="1020" spans="3:6">
      <c r="C1020" t="s">
        <v>926</v>
      </c>
      <c r="D1020" s="24">
        <f t="shared" si="31"/>
        <v>1018</v>
      </c>
      <c r="E1020" s="16" t="str">
        <f t="shared" ca="1" si="30"/>
        <v/>
      </c>
      <c r="F1020" t="s">
        <v>926</v>
      </c>
    </row>
    <row r="1021" spans="3:6">
      <c r="C1021" t="s">
        <v>926</v>
      </c>
      <c r="D1021" s="24">
        <f t="shared" si="31"/>
        <v>1019</v>
      </c>
      <c r="E1021" s="16" t="str">
        <f t="shared" ca="1" si="30"/>
        <v/>
      </c>
      <c r="F1021" t="s">
        <v>926</v>
      </c>
    </row>
    <row r="1022" spans="3:6">
      <c r="C1022" t="s">
        <v>926</v>
      </c>
      <c r="D1022" s="24">
        <f t="shared" si="31"/>
        <v>1020</v>
      </c>
      <c r="E1022" s="16" t="str">
        <f t="shared" ca="1" si="30"/>
        <v/>
      </c>
      <c r="F1022" t="s">
        <v>926</v>
      </c>
    </row>
    <row r="1023" spans="3:6">
      <c r="C1023" t="s">
        <v>926</v>
      </c>
      <c r="D1023" s="24">
        <f t="shared" si="31"/>
        <v>1021</v>
      </c>
      <c r="E1023" s="16" t="str">
        <f t="shared" ca="1" si="30"/>
        <v/>
      </c>
      <c r="F1023" t="s">
        <v>926</v>
      </c>
    </row>
    <row r="1024" spans="3:6">
      <c r="C1024" t="s">
        <v>926</v>
      </c>
      <c r="D1024" s="24">
        <f t="shared" si="31"/>
        <v>1022</v>
      </c>
      <c r="E1024" s="16" t="str">
        <f t="shared" ca="1" si="30"/>
        <v/>
      </c>
      <c r="F1024" t="s">
        <v>926</v>
      </c>
    </row>
    <row r="1025" spans="3:6">
      <c r="C1025" t="s">
        <v>926</v>
      </c>
      <c r="D1025" s="24">
        <f t="shared" si="31"/>
        <v>1023</v>
      </c>
      <c r="E1025" s="16" t="str">
        <f t="shared" ca="1" si="30"/>
        <v/>
      </c>
      <c r="F1025" t="s">
        <v>926</v>
      </c>
    </row>
    <row r="1026" spans="3:6">
      <c r="C1026" t="s">
        <v>926</v>
      </c>
      <c r="D1026" s="24">
        <f t="shared" si="31"/>
        <v>1024</v>
      </c>
      <c r="E1026" s="16" t="str">
        <f t="shared" ca="1" si="30"/>
        <v/>
      </c>
      <c r="F1026" t="s">
        <v>926</v>
      </c>
    </row>
    <row r="1027" spans="3:6">
      <c r="C1027" t="s">
        <v>926</v>
      </c>
      <c r="D1027" s="24">
        <f t="shared" si="31"/>
        <v>1025</v>
      </c>
      <c r="E1027" s="16" t="str">
        <f t="shared" ref="E1027:E1090" ca="1" si="32">IFERROR(VLOOKUP(D1027,Imp_IVA1,2,FALSE),"")&amp;IFERROR(VLOOKUP(D1027,Imp_IVA2,2,FALSE),"")</f>
        <v/>
      </c>
      <c r="F1027" t="s">
        <v>926</v>
      </c>
    </row>
    <row r="1028" spans="3:6">
      <c r="C1028" t="s">
        <v>926</v>
      </c>
      <c r="D1028" s="24">
        <f t="shared" si="31"/>
        <v>1026</v>
      </c>
      <c r="E1028" s="16" t="str">
        <f t="shared" ca="1" si="32"/>
        <v/>
      </c>
      <c r="F1028" t="s">
        <v>926</v>
      </c>
    </row>
    <row r="1029" spans="3:6">
      <c r="C1029" t="s">
        <v>926</v>
      </c>
      <c r="D1029" s="24">
        <f t="shared" si="31"/>
        <v>1027</v>
      </c>
      <c r="E1029" s="16" t="str">
        <f t="shared" ca="1" si="32"/>
        <v/>
      </c>
      <c r="F1029" t="s">
        <v>926</v>
      </c>
    </row>
    <row r="1030" spans="3:6">
      <c r="C1030" t="s">
        <v>926</v>
      </c>
      <c r="D1030" s="24">
        <f t="shared" ref="D1030:D1093" si="33">+D1029+1</f>
        <v>1028</v>
      </c>
      <c r="E1030" s="16" t="str">
        <f t="shared" ca="1" si="32"/>
        <v/>
      </c>
      <c r="F1030" t="s">
        <v>926</v>
      </c>
    </row>
    <row r="1031" spans="3:6">
      <c r="C1031" t="s">
        <v>926</v>
      </c>
      <c r="D1031" s="24">
        <f t="shared" si="33"/>
        <v>1029</v>
      </c>
      <c r="E1031" s="16" t="str">
        <f t="shared" ca="1" si="32"/>
        <v/>
      </c>
      <c r="F1031" t="s">
        <v>926</v>
      </c>
    </row>
    <row r="1032" spans="3:6">
      <c r="C1032" t="s">
        <v>926</v>
      </c>
      <c r="D1032" s="24">
        <f t="shared" si="33"/>
        <v>1030</v>
      </c>
      <c r="E1032" s="16" t="str">
        <f t="shared" ca="1" si="32"/>
        <v/>
      </c>
      <c r="F1032" t="s">
        <v>926</v>
      </c>
    </row>
    <row r="1033" spans="3:6">
      <c r="C1033" t="s">
        <v>926</v>
      </c>
      <c r="D1033" s="24">
        <f t="shared" si="33"/>
        <v>1031</v>
      </c>
      <c r="E1033" s="16" t="str">
        <f t="shared" ca="1" si="32"/>
        <v/>
      </c>
      <c r="F1033" t="s">
        <v>926</v>
      </c>
    </row>
    <row r="1034" spans="3:6">
      <c r="C1034" t="s">
        <v>926</v>
      </c>
      <c r="D1034" s="24">
        <f t="shared" si="33"/>
        <v>1032</v>
      </c>
      <c r="E1034" s="16" t="str">
        <f t="shared" ca="1" si="32"/>
        <v/>
      </c>
      <c r="F1034" t="s">
        <v>926</v>
      </c>
    </row>
    <row r="1035" spans="3:6">
      <c r="C1035" t="s">
        <v>926</v>
      </c>
      <c r="D1035" s="24">
        <f t="shared" si="33"/>
        <v>1033</v>
      </c>
      <c r="E1035" s="16" t="str">
        <f t="shared" ca="1" si="32"/>
        <v/>
      </c>
      <c r="F1035" t="s">
        <v>926</v>
      </c>
    </row>
    <row r="1036" spans="3:6">
      <c r="C1036" t="s">
        <v>926</v>
      </c>
      <c r="D1036" s="24">
        <f t="shared" si="33"/>
        <v>1034</v>
      </c>
      <c r="E1036" s="16" t="str">
        <f t="shared" ca="1" si="32"/>
        <v/>
      </c>
      <c r="F1036" t="s">
        <v>926</v>
      </c>
    </row>
    <row r="1037" spans="3:6">
      <c r="C1037" t="s">
        <v>926</v>
      </c>
      <c r="D1037" s="24">
        <f t="shared" si="33"/>
        <v>1035</v>
      </c>
      <c r="E1037" s="16" t="str">
        <f t="shared" ca="1" si="32"/>
        <v/>
      </c>
      <c r="F1037" t="s">
        <v>926</v>
      </c>
    </row>
    <row r="1038" spans="3:6">
      <c r="C1038" t="s">
        <v>926</v>
      </c>
      <c r="D1038" s="24">
        <f t="shared" si="33"/>
        <v>1036</v>
      </c>
      <c r="E1038" s="16" t="str">
        <f t="shared" ca="1" si="32"/>
        <v/>
      </c>
      <c r="F1038" t="s">
        <v>926</v>
      </c>
    </row>
    <row r="1039" spans="3:6">
      <c r="C1039" t="s">
        <v>926</v>
      </c>
      <c r="D1039" s="24">
        <f t="shared" si="33"/>
        <v>1037</v>
      </c>
      <c r="E1039" s="16" t="str">
        <f t="shared" ca="1" si="32"/>
        <v/>
      </c>
      <c r="F1039" t="s">
        <v>926</v>
      </c>
    </row>
    <row r="1040" spans="3:6">
      <c r="C1040" t="s">
        <v>926</v>
      </c>
      <c r="D1040" s="24">
        <f t="shared" si="33"/>
        <v>1038</v>
      </c>
      <c r="E1040" s="16" t="str">
        <f t="shared" ca="1" si="32"/>
        <v/>
      </c>
      <c r="F1040" t="s">
        <v>926</v>
      </c>
    </row>
    <row r="1041" spans="3:6">
      <c r="C1041" t="s">
        <v>926</v>
      </c>
      <c r="D1041" s="24">
        <f t="shared" si="33"/>
        <v>1039</v>
      </c>
      <c r="E1041" s="16" t="str">
        <f t="shared" ca="1" si="32"/>
        <v/>
      </c>
      <c r="F1041" t="s">
        <v>926</v>
      </c>
    </row>
    <row r="1042" spans="3:6">
      <c r="C1042" t="s">
        <v>926</v>
      </c>
      <c r="D1042" s="24">
        <f t="shared" si="33"/>
        <v>1040</v>
      </c>
      <c r="E1042" s="16" t="str">
        <f t="shared" ca="1" si="32"/>
        <v/>
      </c>
      <c r="F1042" t="s">
        <v>926</v>
      </c>
    </row>
    <row r="1043" spans="3:6">
      <c r="C1043" t="s">
        <v>926</v>
      </c>
      <c r="D1043" s="24">
        <f t="shared" si="33"/>
        <v>1041</v>
      </c>
      <c r="E1043" s="16" t="str">
        <f t="shared" ca="1" si="32"/>
        <v/>
      </c>
      <c r="F1043" t="s">
        <v>926</v>
      </c>
    </row>
    <row r="1044" spans="3:6">
      <c r="C1044" t="s">
        <v>926</v>
      </c>
      <c r="D1044" s="24">
        <f t="shared" si="33"/>
        <v>1042</v>
      </c>
      <c r="E1044" s="16" t="str">
        <f t="shared" ca="1" si="32"/>
        <v/>
      </c>
      <c r="F1044" t="s">
        <v>926</v>
      </c>
    </row>
    <row r="1045" spans="3:6">
      <c r="C1045" t="s">
        <v>926</v>
      </c>
      <c r="D1045" s="24">
        <f t="shared" si="33"/>
        <v>1043</v>
      </c>
      <c r="E1045" s="16" t="str">
        <f t="shared" ca="1" si="32"/>
        <v/>
      </c>
      <c r="F1045" t="s">
        <v>926</v>
      </c>
    </row>
    <row r="1046" spans="3:6">
      <c r="C1046" t="s">
        <v>926</v>
      </c>
      <c r="D1046" s="24">
        <f t="shared" si="33"/>
        <v>1044</v>
      </c>
      <c r="E1046" s="16" t="str">
        <f t="shared" ca="1" si="32"/>
        <v/>
      </c>
      <c r="F1046" t="s">
        <v>926</v>
      </c>
    </row>
    <row r="1047" spans="3:6">
      <c r="C1047" t="s">
        <v>926</v>
      </c>
      <c r="D1047" s="24">
        <f t="shared" si="33"/>
        <v>1045</v>
      </c>
      <c r="E1047" s="16" t="str">
        <f t="shared" ca="1" si="32"/>
        <v/>
      </c>
      <c r="F1047" t="s">
        <v>926</v>
      </c>
    </row>
    <row r="1048" spans="3:6">
      <c r="C1048" t="s">
        <v>926</v>
      </c>
      <c r="D1048" s="24">
        <f t="shared" si="33"/>
        <v>1046</v>
      </c>
      <c r="E1048" s="16" t="str">
        <f t="shared" ca="1" si="32"/>
        <v/>
      </c>
      <c r="F1048" t="s">
        <v>926</v>
      </c>
    </row>
    <row r="1049" spans="3:6">
      <c r="C1049" t="s">
        <v>926</v>
      </c>
      <c r="D1049" s="24">
        <f t="shared" si="33"/>
        <v>1047</v>
      </c>
      <c r="E1049" s="16" t="str">
        <f t="shared" ca="1" si="32"/>
        <v/>
      </c>
      <c r="F1049" t="s">
        <v>926</v>
      </c>
    </row>
    <row r="1050" spans="3:6">
      <c r="C1050" t="s">
        <v>926</v>
      </c>
      <c r="D1050" s="24">
        <f t="shared" si="33"/>
        <v>1048</v>
      </c>
      <c r="E1050" s="16" t="str">
        <f t="shared" ca="1" si="32"/>
        <v/>
      </c>
      <c r="F1050" t="s">
        <v>926</v>
      </c>
    </row>
    <row r="1051" spans="3:6">
      <c r="C1051" t="s">
        <v>926</v>
      </c>
      <c r="D1051" s="24">
        <f t="shared" si="33"/>
        <v>1049</v>
      </c>
      <c r="E1051" s="16" t="str">
        <f t="shared" ca="1" si="32"/>
        <v/>
      </c>
      <c r="F1051" t="s">
        <v>926</v>
      </c>
    </row>
    <row r="1052" spans="3:6">
      <c r="C1052" t="s">
        <v>926</v>
      </c>
      <c r="D1052" s="24">
        <f t="shared" si="33"/>
        <v>1050</v>
      </c>
      <c r="E1052" s="16" t="str">
        <f t="shared" ca="1" si="32"/>
        <v/>
      </c>
      <c r="F1052" t="s">
        <v>926</v>
      </c>
    </row>
    <row r="1053" spans="3:6">
      <c r="C1053" t="s">
        <v>926</v>
      </c>
      <c r="D1053" s="24">
        <f t="shared" si="33"/>
        <v>1051</v>
      </c>
      <c r="E1053" s="16" t="str">
        <f t="shared" ca="1" si="32"/>
        <v/>
      </c>
      <c r="F1053" t="s">
        <v>926</v>
      </c>
    </row>
    <row r="1054" spans="3:6">
      <c r="C1054" t="s">
        <v>926</v>
      </c>
      <c r="D1054" s="24">
        <f t="shared" si="33"/>
        <v>1052</v>
      </c>
      <c r="E1054" s="16" t="str">
        <f t="shared" ca="1" si="32"/>
        <v/>
      </c>
      <c r="F1054" t="s">
        <v>926</v>
      </c>
    </row>
    <row r="1055" spans="3:6">
      <c r="C1055" t="s">
        <v>926</v>
      </c>
      <c r="D1055" s="24">
        <f t="shared" si="33"/>
        <v>1053</v>
      </c>
      <c r="E1055" s="16" t="str">
        <f t="shared" ca="1" si="32"/>
        <v/>
      </c>
      <c r="F1055" t="s">
        <v>926</v>
      </c>
    </row>
    <row r="1056" spans="3:6">
      <c r="C1056" t="s">
        <v>926</v>
      </c>
      <c r="D1056" s="24">
        <f t="shared" si="33"/>
        <v>1054</v>
      </c>
      <c r="E1056" s="16" t="str">
        <f t="shared" ca="1" si="32"/>
        <v/>
      </c>
      <c r="F1056" t="s">
        <v>926</v>
      </c>
    </row>
    <row r="1057" spans="3:6">
      <c r="C1057" t="s">
        <v>926</v>
      </c>
      <c r="D1057" s="24">
        <f t="shared" si="33"/>
        <v>1055</v>
      </c>
      <c r="E1057" s="16" t="str">
        <f t="shared" ca="1" si="32"/>
        <v/>
      </c>
      <c r="F1057" t="s">
        <v>926</v>
      </c>
    </row>
    <row r="1058" spans="3:6">
      <c r="C1058" t="s">
        <v>926</v>
      </c>
      <c r="D1058" s="24">
        <f t="shared" si="33"/>
        <v>1056</v>
      </c>
      <c r="E1058" s="16" t="str">
        <f t="shared" ca="1" si="32"/>
        <v/>
      </c>
      <c r="F1058" t="s">
        <v>926</v>
      </c>
    </row>
    <row r="1059" spans="3:6">
      <c r="C1059" t="s">
        <v>926</v>
      </c>
      <c r="D1059" s="24">
        <f t="shared" si="33"/>
        <v>1057</v>
      </c>
      <c r="E1059" s="16" t="str">
        <f t="shared" ca="1" si="32"/>
        <v/>
      </c>
      <c r="F1059" t="s">
        <v>926</v>
      </c>
    </row>
    <row r="1060" spans="3:6">
      <c r="C1060" t="s">
        <v>926</v>
      </c>
      <c r="D1060" s="24">
        <f t="shared" si="33"/>
        <v>1058</v>
      </c>
      <c r="E1060" s="16" t="str">
        <f t="shared" ca="1" si="32"/>
        <v/>
      </c>
      <c r="F1060" t="s">
        <v>926</v>
      </c>
    </row>
    <row r="1061" spans="3:6">
      <c r="C1061" t="s">
        <v>926</v>
      </c>
      <c r="D1061" s="24">
        <f t="shared" si="33"/>
        <v>1059</v>
      </c>
      <c r="E1061" s="16" t="str">
        <f t="shared" ca="1" si="32"/>
        <v/>
      </c>
      <c r="F1061" t="s">
        <v>926</v>
      </c>
    </row>
    <row r="1062" spans="3:6">
      <c r="C1062" t="s">
        <v>926</v>
      </c>
      <c r="D1062" s="24">
        <f t="shared" si="33"/>
        <v>1060</v>
      </c>
      <c r="E1062" s="16" t="str">
        <f t="shared" ca="1" si="32"/>
        <v/>
      </c>
      <c r="F1062" t="s">
        <v>926</v>
      </c>
    </row>
    <row r="1063" spans="3:6">
      <c r="C1063" t="s">
        <v>926</v>
      </c>
      <c r="D1063" s="24">
        <f t="shared" si="33"/>
        <v>1061</v>
      </c>
      <c r="E1063" s="16" t="str">
        <f t="shared" ca="1" si="32"/>
        <v/>
      </c>
      <c r="F1063" t="s">
        <v>926</v>
      </c>
    </row>
    <row r="1064" spans="3:6">
      <c r="C1064" t="s">
        <v>926</v>
      </c>
      <c r="D1064" s="24">
        <f t="shared" si="33"/>
        <v>1062</v>
      </c>
      <c r="E1064" s="16" t="str">
        <f t="shared" ca="1" si="32"/>
        <v/>
      </c>
      <c r="F1064" t="s">
        <v>926</v>
      </c>
    </row>
    <row r="1065" spans="3:6">
      <c r="C1065" t="s">
        <v>926</v>
      </c>
      <c r="D1065" s="24">
        <f t="shared" si="33"/>
        <v>1063</v>
      </c>
      <c r="E1065" s="16" t="str">
        <f t="shared" ca="1" si="32"/>
        <v/>
      </c>
      <c r="F1065" t="s">
        <v>926</v>
      </c>
    </row>
    <row r="1066" spans="3:6">
      <c r="C1066" t="s">
        <v>926</v>
      </c>
      <c r="D1066" s="24">
        <f t="shared" si="33"/>
        <v>1064</v>
      </c>
      <c r="E1066" s="16" t="str">
        <f t="shared" ca="1" si="32"/>
        <v/>
      </c>
      <c r="F1066" t="s">
        <v>926</v>
      </c>
    </row>
    <row r="1067" spans="3:6">
      <c r="C1067" t="s">
        <v>926</v>
      </c>
      <c r="D1067" s="24">
        <f t="shared" si="33"/>
        <v>1065</v>
      </c>
      <c r="E1067" s="16" t="str">
        <f t="shared" ca="1" si="32"/>
        <v/>
      </c>
      <c r="F1067" t="s">
        <v>926</v>
      </c>
    </row>
    <row r="1068" spans="3:6">
      <c r="C1068" t="s">
        <v>926</v>
      </c>
      <c r="D1068" s="24">
        <f t="shared" si="33"/>
        <v>1066</v>
      </c>
      <c r="E1068" s="16" t="str">
        <f t="shared" ca="1" si="32"/>
        <v/>
      </c>
      <c r="F1068" t="s">
        <v>926</v>
      </c>
    </row>
    <row r="1069" spans="3:6">
      <c r="C1069" t="s">
        <v>926</v>
      </c>
      <c r="D1069" s="24">
        <f t="shared" si="33"/>
        <v>1067</v>
      </c>
      <c r="E1069" s="16" t="str">
        <f t="shared" ca="1" si="32"/>
        <v/>
      </c>
      <c r="F1069" t="s">
        <v>926</v>
      </c>
    </row>
    <row r="1070" spans="3:6">
      <c r="C1070" t="s">
        <v>926</v>
      </c>
      <c r="D1070" s="24">
        <f t="shared" si="33"/>
        <v>1068</v>
      </c>
      <c r="E1070" s="16" t="str">
        <f t="shared" ca="1" si="32"/>
        <v/>
      </c>
      <c r="F1070" t="s">
        <v>926</v>
      </c>
    </row>
    <row r="1071" spans="3:6">
      <c r="C1071" t="s">
        <v>926</v>
      </c>
      <c r="D1071" s="24">
        <f t="shared" si="33"/>
        <v>1069</v>
      </c>
      <c r="E1071" s="16" t="str">
        <f t="shared" ca="1" si="32"/>
        <v/>
      </c>
      <c r="F1071" t="s">
        <v>926</v>
      </c>
    </row>
    <row r="1072" spans="3:6">
      <c r="C1072" t="s">
        <v>926</v>
      </c>
      <c r="D1072" s="24">
        <f t="shared" si="33"/>
        <v>1070</v>
      </c>
      <c r="E1072" s="16" t="str">
        <f t="shared" ca="1" si="32"/>
        <v/>
      </c>
      <c r="F1072" t="s">
        <v>926</v>
      </c>
    </row>
    <row r="1073" spans="3:6">
      <c r="C1073" t="s">
        <v>926</v>
      </c>
      <c r="D1073" s="24">
        <f t="shared" si="33"/>
        <v>1071</v>
      </c>
      <c r="E1073" s="16" t="str">
        <f t="shared" ca="1" si="32"/>
        <v/>
      </c>
      <c r="F1073" t="s">
        <v>926</v>
      </c>
    </row>
    <row r="1074" spans="3:6">
      <c r="C1074" t="s">
        <v>926</v>
      </c>
      <c r="D1074" s="24">
        <f t="shared" si="33"/>
        <v>1072</v>
      </c>
      <c r="E1074" s="16" t="str">
        <f t="shared" ca="1" si="32"/>
        <v/>
      </c>
      <c r="F1074" t="s">
        <v>926</v>
      </c>
    </row>
    <row r="1075" spans="3:6">
      <c r="C1075" t="s">
        <v>926</v>
      </c>
      <c r="D1075" s="24">
        <f t="shared" si="33"/>
        <v>1073</v>
      </c>
      <c r="E1075" s="16" t="str">
        <f t="shared" ca="1" si="32"/>
        <v/>
      </c>
      <c r="F1075" t="s">
        <v>926</v>
      </c>
    </row>
    <row r="1076" spans="3:6">
      <c r="C1076" t="s">
        <v>926</v>
      </c>
      <c r="D1076" s="24">
        <f t="shared" si="33"/>
        <v>1074</v>
      </c>
      <c r="E1076" s="16" t="str">
        <f t="shared" ca="1" si="32"/>
        <v/>
      </c>
      <c r="F1076" t="s">
        <v>926</v>
      </c>
    </row>
    <row r="1077" spans="3:6">
      <c r="C1077" t="s">
        <v>926</v>
      </c>
      <c r="D1077" s="24">
        <f t="shared" si="33"/>
        <v>1075</v>
      </c>
      <c r="E1077" s="16" t="str">
        <f t="shared" ca="1" si="32"/>
        <v/>
      </c>
      <c r="F1077" t="s">
        <v>926</v>
      </c>
    </row>
    <row r="1078" spans="3:6">
      <c r="C1078" t="s">
        <v>926</v>
      </c>
      <c r="D1078" s="24">
        <f t="shared" si="33"/>
        <v>1076</v>
      </c>
      <c r="E1078" s="16" t="str">
        <f t="shared" ca="1" si="32"/>
        <v/>
      </c>
      <c r="F1078" t="s">
        <v>926</v>
      </c>
    </row>
    <row r="1079" spans="3:6">
      <c r="C1079" t="s">
        <v>926</v>
      </c>
      <c r="D1079" s="24">
        <f t="shared" si="33"/>
        <v>1077</v>
      </c>
      <c r="E1079" s="16" t="str">
        <f t="shared" ca="1" si="32"/>
        <v/>
      </c>
      <c r="F1079" t="s">
        <v>926</v>
      </c>
    </row>
    <row r="1080" spans="3:6">
      <c r="C1080" t="s">
        <v>926</v>
      </c>
      <c r="D1080" s="24">
        <f t="shared" si="33"/>
        <v>1078</v>
      </c>
      <c r="E1080" s="16" t="str">
        <f t="shared" ca="1" si="32"/>
        <v/>
      </c>
      <c r="F1080" t="s">
        <v>926</v>
      </c>
    </row>
    <row r="1081" spans="3:6">
      <c r="C1081" t="s">
        <v>926</v>
      </c>
      <c r="D1081" s="24">
        <f t="shared" si="33"/>
        <v>1079</v>
      </c>
      <c r="E1081" s="16" t="str">
        <f t="shared" ca="1" si="32"/>
        <v/>
      </c>
      <c r="F1081" t="s">
        <v>926</v>
      </c>
    </row>
    <row r="1082" spans="3:6">
      <c r="C1082" t="s">
        <v>926</v>
      </c>
      <c r="D1082" s="24">
        <f t="shared" si="33"/>
        <v>1080</v>
      </c>
      <c r="E1082" s="16" t="str">
        <f t="shared" ca="1" si="32"/>
        <v/>
      </c>
      <c r="F1082" t="s">
        <v>926</v>
      </c>
    </row>
    <row r="1083" spans="3:6">
      <c r="C1083" t="s">
        <v>926</v>
      </c>
      <c r="D1083" s="24">
        <f t="shared" si="33"/>
        <v>1081</v>
      </c>
      <c r="E1083" s="16" t="str">
        <f t="shared" ca="1" si="32"/>
        <v/>
      </c>
      <c r="F1083" t="s">
        <v>926</v>
      </c>
    </row>
    <row r="1084" spans="3:6">
      <c r="C1084" t="s">
        <v>926</v>
      </c>
      <c r="D1084" s="24">
        <f t="shared" si="33"/>
        <v>1082</v>
      </c>
      <c r="E1084" s="16" t="str">
        <f t="shared" ca="1" si="32"/>
        <v/>
      </c>
      <c r="F1084" t="s">
        <v>926</v>
      </c>
    </row>
    <row r="1085" spans="3:6">
      <c r="C1085" t="s">
        <v>926</v>
      </c>
      <c r="D1085" s="24">
        <f t="shared" si="33"/>
        <v>1083</v>
      </c>
      <c r="E1085" s="16" t="str">
        <f t="shared" ca="1" si="32"/>
        <v/>
      </c>
      <c r="F1085" t="s">
        <v>926</v>
      </c>
    </row>
    <row r="1086" spans="3:6">
      <c r="C1086" t="s">
        <v>926</v>
      </c>
      <c r="D1086" s="24">
        <f t="shared" si="33"/>
        <v>1084</v>
      </c>
      <c r="E1086" s="16" t="str">
        <f t="shared" ca="1" si="32"/>
        <v/>
      </c>
      <c r="F1086" t="s">
        <v>926</v>
      </c>
    </row>
    <row r="1087" spans="3:6">
      <c r="C1087" t="s">
        <v>926</v>
      </c>
      <c r="D1087" s="24">
        <f t="shared" si="33"/>
        <v>1085</v>
      </c>
      <c r="E1087" s="16" t="str">
        <f t="shared" ca="1" si="32"/>
        <v/>
      </c>
      <c r="F1087" t="s">
        <v>926</v>
      </c>
    </row>
    <row r="1088" spans="3:6">
      <c r="C1088" t="s">
        <v>926</v>
      </c>
      <c r="D1088" s="24">
        <f t="shared" si="33"/>
        <v>1086</v>
      </c>
      <c r="E1088" s="16" t="str">
        <f t="shared" ca="1" si="32"/>
        <v/>
      </c>
      <c r="F1088" t="s">
        <v>926</v>
      </c>
    </row>
    <row r="1089" spans="3:6">
      <c r="C1089" t="s">
        <v>926</v>
      </c>
      <c r="D1089" s="24">
        <f t="shared" si="33"/>
        <v>1087</v>
      </c>
      <c r="E1089" s="16" t="str">
        <f t="shared" ca="1" si="32"/>
        <v/>
      </c>
      <c r="F1089" t="s">
        <v>926</v>
      </c>
    </row>
    <row r="1090" spans="3:6">
      <c r="C1090" t="s">
        <v>926</v>
      </c>
      <c r="D1090" s="24">
        <f t="shared" si="33"/>
        <v>1088</v>
      </c>
      <c r="E1090" s="16" t="str">
        <f t="shared" ca="1" si="32"/>
        <v/>
      </c>
      <c r="F1090" t="s">
        <v>926</v>
      </c>
    </row>
    <row r="1091" spans="3:6">
      <c r="C1091" t="s">
        <v>926</v>
      </c>
      <c r="D1091" s="24">
        <f t="shared" si="33"/>
        <v>1089</v>
      </c>
      <c r="E1091" s="16" t="str">
        <f t="shared" ref="E1091:E1154" ca="1" si="34">IFERROR(VLOOKUP(D1091,Imp_IVA1,2,FALSE),"")&amp;IFERROR(VLOOKUP(D1091,Imp_IVA2,2,FALSE),"")</f>
        <v/>
      </c>
      <c r="F1091" t="s">
        <v>926</v>
      </c>
    </row>
    <row r="1092" spans="3:6">
      <c r="C1092" t="s">
        <v>926</v>
      </c>
      <c r="D1092" s="24">
        <f t="shared" si="33"/>
        <v>1090</v>
      </c>
      <c r="E1092" s="16" t="str">
        <f t="shared" ca="1" si="34"/>
        <v/>
      </c>
      <c r="F1092" t="s">
        <v>926</v>
      </c>
    </row>
    <row r="1093" spans="3:6">
      <c r="C1093" t="s">
        <v>926</v>
      </c>
      <c r="D1093" s="24">
        <f t="shared" si="33"/>
        <v>1091</v>
      </c>
      <c r="E1093" s="16" t="str">
        <f t="shared" ca="1" si="34"/>
        <v/>
      </c>
      <c r="F1093" t="s">
        <v>926</v>
      </c>
    </row>
    <row r="1094" spans="3:6">
      <c r="C1094" t="s">
        <v>926</v>
      </c>
      <c r="D1094" s="24">
        <f t="shared" ref="D1094:D1157" si="35">+D1093+1</f>
        <v>1092</v>
      </c>
      <c r="E1094" s="16" t="str">
        <f t="shared" ca="1" si="34"/>
        <v/>
      </c>
      <c r="F1094" t="s">
        <v>926</v>
      </c>
    </row>
    <row r="1095" spans="3:6">
      <c r="C1095" t="s">
        <v>926</v>
      </c>
      <c r="D1095" s="24">
        <f t="shared" si="35"/>
        <v>1093</v>
      </c>
      <c r="E1095" s="16" t="str">
        <f t="shared" ca="1" si="34"/>
        <v/>
      </c>
      <c r="F1095" t="s">
        <v>926</v>
      </c>
    </row>
    <row r="1096" spans="3:6">
      <c r="C1096" t="s">
        <v>926</v>
      </c>
      <c r="D1096" s="24">
        <f t="shared" si="35"/>
        <v>1094</v>
      </c>
      <c r="E1096" s="16" t="str">
        <f t="shared" ca="1" si="34"/>
        <v/>
      </c>
      <c r="F1096" t="s">
        <v>926</v>
      </c>
    </row>
    <row r="1097" spans="3:6">
      <c r="C1097" t="s">
        <v>926</v>
      </c>
      <c r="D1097" s="24">
        <f t="shared" si="35"/>
        <v>1095</v>
      </c>
      <c r="E1097" s="16" t="str">
        <f t="shared" ca="1" si="34"/>
        <v/>
      </c>
      <c r="F1097" t="s">
        <v>926</v>
      </c>
    </row>
    <row r="1098" spans="3:6">
      <c r="C1098" t="s">
        <v>926</v>
      </c>
      <c r="D1098" s="24">
        <f t="shared" si="35"/>
        <v>1096</v>
      </c>
      <c r="E1098" s="16" t="str">
        <f t="shared" ca="1" si="34"/>
        <v/>
      </c>
      <c r="F1098" t="s">
        <v>926</v>
      </c>
    </row>
    <row r="1099" spans="3:6">
      <c r="C1099" t="s">
        <v>926</v>
      </c>
      <c r="D1099" s="24">
        <f t="shared" si="35"/>
        <v>1097</v>
      </c>
      <c r="E1099" s="16" t="str">
        <f t="shared" ca="1" si="34"/>
        <v/>
      </c>
      <c r="F1099" t="s">
        <v>926</v>
      </c>
    </row>
    <row r="1100" spans="3:6">
      <c r="C1100" t="s">
        <v>926</v>
      </c>
      <c r="D1100" s="24">
        <f t="shared" si="35"/>
        <v>1098</v>
      </c>
      <c r="E1100" s="16" t="str">
        <f t="shared" ca="1" si="34"/>
        <v/>
      </c>
      <c r="F1100" t="s">
        <v>926</v>
      </c>
    </row>
    <row r="1101" spans="3:6">
      <c r="C1101" t="s">
        <v>926</v>
      </c>
      <c r="D1101" s="24">
        <f t="shared" si="35"/>
        <v>1099</v>
      </c>
      <c r="E1101" s="16" t="str">
        <f t="shared" ca="1" si="34"/>
        <v/>
      </c>
      <c r="F1101" t="s">
        <v>926</v>
      </c>
    </row>
    <row r="1102" spans="3:6">
      <c r="C1102" t="s">
        <v>926</v>
      </c>
      <c r="D1102" s="24">
        <f t="shared" si="35"/>
        <v>1100</v>
      </c>
      <c r="E1102" s="16" t="str">
        <f t="shared" ca="1" si="34"/>
        <v/>
      </c>
      <c r="F1102" t="s">
        <v>926</v>
      </c>
    </row>
    <row r="1103" spans="3:6">
      <c r="C1103" t="s">
        <v>926</v>
      </c>
      <c r="D1103" s="24">
        <f t="shared" si="35"/>
        <v>1101</v>
      </c>
      <c r="E1103" s="16" t="str">
        <f t="shared" ca="1" si="34"/>
        <v/>
      </c>
      <c r="F1103" t="s">
        <v>926</v>
      </c>
    </row>
    <row r="1104" spans="3:6">
      <c r="C1104" t="s">
        <v>926</v>
      </c>
      <c r="D1104" s="24">
        <f t="shared" si="35"/>
        <v>1102</v>
      </c>
      <c r="E1104" s="16" t="str">
        <f t="shared" ca="1" si="34"/>
        <v/>
      </c>
      <c r="F1104" t="s">
        <v>926</v>
      </c>
    </row>
    <row r="1105" spans="3:6">
      <c r="C1105" t="s">
        <v>926</v>
      </c>
      <c r="D1105" s="24">
        <f t="shared" si="35"/>
        <v>1103</v>
      </c>
      <c r="E1105" s="16" t="str">
        <f t="shared" ca="1" si="34"/>
        <v/>
      </c>
      <c r="F1105" t="s">
        <v>926</v>
      </c>
    </row>
    <row r="1106" spans="3:6">
      <c r="C1106" t="s">
        <v>926</v>
      </c>
      <c r="D1106" s="24">
        <f t="shared" si="35"/>
        <v>1104</v>
      </c>
      <c r="E1106" s="16" t="str">
        <f t="shared" ca="1" si="34"/>
        <v/>
      </c>
      <c r="F1106" t="s">
        <v>926</v>
      </c>
    </row>
    <row r="1107" spans="3:6">
      <c r="C1107" t="s">
        <v>926</v>
      </c>
      <c r="D1107" s="24">
        <f t="shared" si="35"/>
        <v>1105</v>
      </c>
      <c r="E1107" s="16" t="str">
        <f t="shared" ca="1" si="34"/>
        <v/>
      </c>
      <c r="F1107" t="s">
        <v>926</v>
      </c>
    </row>
    <row r="1108" spans="3:6">
      <c r="C1108" t="s">
        <v>926</v>
      </c>
      <c r="D1108" s="24">
        <f t="shared" si="35"/>
        <v>1106</v>
      </c>
      <c r="E1108" s="16" t="str">
        <f t="shared" ca="1" si="34"/>
        <v/>
      </c>
      <c r="F1108" t="s">
        <v>926</v>
      </c>
    </row>
    <row r="1109" spans="3:6">
      <c r="C1109" t="s">
        <v>926</v>
      </c>
      <c r="D1109" s="24">
        <f t="shared" si="35"/>
        <v>1107</v>
      </c>
      <c r="E1109" s="16" t="str">
        <f t="shared" ca="1" si="34"/>
        <v/>
      </c>
      <c r="F1109" t="s">
        <v>926</v>
      </c>
    </row>
    <row r="1110" spans="3:6">
      <c r="C1110" t="s">
        <v>926</v>
      </c>
      <c r="D1110" s="24">
        <f t="shared" si="35"/>
        <v>1108</v>
      </c>
      <c r="E1110" s="16" t="str">
        <f t="shared" ca="1" si="34"/>
        <v/>
      </c>
      <c r="F1110" t="s">
        <v>926</v>
      </c>
    </row>
    <row r="1111" spans="3:6">
      <c r="C1111" t="s">
        <v>926</v>
      </c>
      <c r="D1111" s="24">
        <f t="shared" si="35"/>
        <v>1109</v>
      </c>
      <c r="E1111" s="16" t="str">
        <f t="shared" ca="1" si="34"/>
        <v/>
      </c>
      <c r="F1111" t="s">
        <v>926</v>
      </c>
    </row>
    <row r="1112" spans="3:6">
      <c r="C1112" t="s">
        <v>926</v>
      </c>
      <c r="D1112" s="24">
        <f t="shared" si="35"/>
        <v>1110</v>
      </c>
      <c r="E1112" s="16" t="str">
        <f t="shared" ca="1" si="34"/>
        <v/>
      </c>
      <c r="F1112" t="s">
        <v>926</v>
      </c>
    </row>
    <row r="1113" spans="3:6">
      <c r="C1113" t="s">
        <v>926</v>
      </c>
      <c r="D1113" s="24">
        <f t="shared" si="35"/>
        <v>1111</v>
      </c>
      <c r="E1113" s="16" t="str">
        <f t="shared" ca="1" si="34"/>
        <v/>
      </c>
      <c r="F1113" t="s">
        <v>926</v>
      </c>
    </row>
    <row r="1114" spans="3:6">
      <c r="C1114" t="s">
        <v>926</v>
      </c>
      <c r="D1114" s="24">
        <f t="shared" si="35"/>
        <v>1112</v>
      </c>
      <c r="E1114" s="16" t="str">
        <f t="shared" ca="1" si="34"/>
        <v/>
      </c>
      <c r="F1114" t="s">
        <v>926</v>
      </c>
    </row>
    <row r="1115" spans="3:6">
      <c r="C1115" t="s">
        <v>926</v>
      </c>
      <c r="D1115" s="24">
        <f t="shared" si="35"/>
        <v>1113</v>
      </c>
      <c r="E1115" s="16" t="str">
        <f t="shared" ca="1" si="34"/>
        <v/>
      </c>
      <c r="F1115" t="s">
        <v>926</v>
      </c>
    </row>
    <row r="1116" spans="3:6">
      <c r="C1116" t="s">
        <v>926</v>
      </c>
      <c r="D1116" s="24">
        <f t="shared" si="35"/>
        <v>1114</v>
      </c>
      <c r="E1116" s="16" t="str">
        <f t="shared" ca="1" si="34"/>
        <v/>
      </c>
      <c r="F1116" t="s">
        <v>926</v>
      </c>
    </row>
    <row r="1117" spans="3:6">
      <c r="C1117" t="s">
        <v>926</v>
      </c>
      <c r="D1117" s="24">
        <f t="shared" si="35"/>
        <v>1115</v>
      </c>
      <c r="E1117" s="16" t="str">
        <f t="shared" ca="1" si="34"/>
        <v/>
      </c>
      <c r="F1117" t="s">
        <v>926</v>
      </c>
    </row>
    <row r="1118" spans="3:6">
      <c r="C1118" t="s">
        <v>926</v>
      </c>
      <c r="D1118" s="24">
        <f t="shared" si="35"/>
        <v>1116</v>
      </c>
      <c r="E1118" s="16" t="str">
        <f t="shared" ca="1" si="34"/>
        <v/>
      </c>
      <c r="F1118" t="s">
        <v>926</v>
      </c>
    </row>
    <row r="1119" spans="3:6">
      <c r="C1119" t="s">
        <v>926</v>
      </c>
      <c r="D1119" s="24">
        <f t="shared" si="35"/>
        <v>1117</v>
      </c>
      <c r="E1119" s="16" t="str">
        <f t="shared" ca="1" si="34"/>
        <v/>
      </c>
      <c r="F1119" t="s">
        <v>926</v>
      </c>
    </row>
    <row r="1120" spans="3:6">
      <c r="C1120" t="s">
        <v>926</v>
      </c>
      <c r="D1120" s="24">
        <f t="shared" si="35"/>
        <v>1118</v>
      </c>
      <c r="E1120" s="16" t="str">
        <f t="shared" ca="1" si="34"/>
        <v/>
      </c>
      <c r="F1120" t="s">
        <v>926</v>
      </c>
    </row>
    <row r="1121" spans="3:6">
      <c r="C1121" t="s">
        <v>926</v>
      </c>
      <c r="D1121" s="24">
        <f t="shared" si="35"/>
        <v>1119</v>
      </c>
      <c r="E1121" s="16" t="str">
        <f t="shared" ca="1" si="34"/>
        <v/>
      </c>
      <c r="F1121" t="s">
        <v>926</v>
      </c>
    </row>
    <row r="1122" spans="3:6">
      <c r="C1122" t="s">
        <v>926</v>
      </c>
      <c r="D1122" s="24">
        <f t="shared" si="35"/>
        <v>1120</v>
      </c>
      <c r="E1122" s="16" t="str">
        <f t="shared" ca="1" si="34"/>
        <v/>
      </c>
      <c r="F1122" t="s">
        <v>926</v>
      </c>
    </row>
    <row r="1123" spans="3:6">
      <c r="C1123" t="s">
        <v>926</v>
      </c>
      <c r="D1123" s="24">
        <f t="shared" si="35"/>
        <v>1121</v>
      </c>
      <c r="E1123" s="16" t="str">
        <f t="shared" ca="1" si="34"/>
        <v/>
      </c>
      <c r="F1123" t="s">
        <v>926</v>
      </c>
    </row>
    <row r="1124" spans="3:6">
      <c r="C1124" t="s">
        <v>926</v>
      </c>
      <c r="D1124" s="24">
        <f t="shared" si="35"/>
        <v>1122</v>
      </c>
      <c r="E1124" s="16" t="str">
        <f t="shared" ca="1" si="34"/>
        <v/>
      </c>
      <c r="F1124" t="s">
        <v>926</v>
      </c>
    </row>
    <row r="1125" spans="3:6">
      <c r="C1125" t="s">
        <v>926</v>
      </c>
      <c r="D1125" s="24">
        <f t="shared" si="35"/>
        <v>1123</v>
      </c>
      <c r="E1125" s="16" t="str">
        <f t="shared" ca="1" si="34"/>
        <v/>
      </c>
      <c r="F1125" t="s">
        <v>926</v>
      </c>
    </row>
    <row r="1126" spans="3:6">
      <c r="C1126" t="s">
        <v>926</v>
      </c>
      <c r="D1126" s="24">
        <f t="shared" si="35"/>
        <v>1124</v>
      </c>
      <c r="E1126" s="16" t="str">
        <f t="shared" ca="1" si="34"/>
        <v/>
      </c>
      <c r="F1126" t="s">
        <v>926</v>
      </c>
    </row>
    <row r="1127" spans="3:6">
      <c r="C1127" t="s">
        <v>926</v>
      </c>
      <c r="D1127" s="24">
        <f t="shared" si="35"/>
        <v>1125</v>
      </c>
      <c r="E1127" s="16" t="str">
        <f t="shared" ca="1" si="34"/>
        <v/>
      </c>
      <c r="F1127" t="s">
        <v>926</v>
      </c>
    </row>
    <row r="1128" spans="3:6">
      <c r="C1128" t="s">
        <v>926</v>
      </c>
      <c r="D1128" s="24">
        <f t="shared" si="35"/>
        <v>1126</v>
      </c>
      <c r="E1128" s="16" t="str">
        <f t="shared" ca="1" si="34"/>
        <v/>
      </c>
      <c r="F1128" t="s">
        <v>926</v>
      </c>
    </row>
    <row r="1129" spans="3:6">
      <c r="C1129" t="s">
        <v>926</v>
      </c>
      <c r="D1129" s="24">
        <f t="shared" si="35"/>
        <v>1127</v>
      </c>
      <c r="E1129" s="16" t="str">
        <f t="shared" ca="1" si="34"/>
        <v/>
      </c>
      <c r="F1129" t="s">
        <v>926</v>
      </c>
    </row>
    <row r="1130" spans="3:6">
      <c r="C1130" t="s">
        <v>926</v>
      </c>
      <c r="D1130" s="24">
        <f t="shared" si="35"/>
        <v>1128</v>
      </c>
      <c r="E1130" s="16" t="str">
        <f t="shared" ca="1" si="34"/>
        <v/>
      </c>
      <c r="F1130" t="s">
        <v>926</v>
      </c>
    </row>
    <row r="1131" spans="3:6">
      <c r="C1131" t="s">
        <v>926</v>
      </c>
      <c r="D1131" s="24">
        <f t="shared" si="35"/>
        <v>1129</v>
      </c>
      <c r="E1131" s="16" t="str">
        <f t="shared" ca="1" si="34"/>
        <v/>
      </c>
      <c r="F1131" t="s">
        <v>926</v>
      </c>
    </row>
    <row r="1132" spans="3:6">
      <c r="C1132" t="s">
        <v>926</v>
      </c>
      <c r="D1132" s="24">
        <f t="shared" si="35"/>
        <v>1130</v>
      </c>
      <c r="E1132" s="16" t="str">
        <f t="shared" ca="1" si="34"/>
        <v/>
      </c>
      <c r="F1132" t="s">
        <v>926</v>
      </c>
    </row>
    <row r="1133" spans="3:6">
      <c r="C1133" t="s">
        <v>926</v>
      </c>
      <c r="D1133" s="24">
        <f t="shared" si="35"/>
        <v>1131</v>
      </c>
      <c r="E1133" s="16" t="str">
        <f t="shared" ca="1" si="34"/>
        <v/>
      </c>
      <c r="F1133" t="s">
        <v>926</v>
      </c>
    </row>
    <row r="1134" spans="3:6">
      <c r="C1134" t="s">
        <v>926</v>
      </c>
      <c r="D1134" s="24">
        <f t="shared" si="35"/>
        <v>1132</v>
      </c>
      <c r="E1134" s="16" t="str">
        <f t="shared" ca="1" si="34"/>
        <v/>
      </c>
      <c r="F1134" t="s">
        <v>926</v>
      </c>
    </row>
    <row r="1135" spans="3:6">
      <c r="C1135" t="s">
        <v>926</v>
      </c>
      <c r="D1135" s="24">
        <f t="shared" si="35"/>
        <v>1133</v>
      </c>
      <c r="E1135" s="16" t="str">
        <f t="shared" ca="1" si="34"/>
        <v/>
      </c>
      <c r="F1135" t="s">
        <v>926</v>
      </c>
    </row>
    <row r="1136" spans="3:6">
      <c r="C1136" t="s">
        <v>926</v>
      </c>
      <c r="D1136" s="24">
        <f t="shared" si="35"/>
        <v>1134</v>
      </c>
      <c r="E1136" s="16" t="str">
        <f t="shared" ca="1" si="34"/>
        <v/>
      </c>
      <c r="F1136" t="s">
        <v>926</v>
      </c>
    </row>
    <row r="1137" spans="3:6">
      <c r="C1137" t="s">
        <v>926</v>
      </c>
      <c r="D1137" s="24">
        <f t="shared" si="35"/>
        <v>1135</v>
      </c>
      <c r="E1137" s="16" t="str">
        <f t="shared" ca="1" si="34"/>
        <v/>
      </c>
      <c r="F1137" t="s">
        <v>926</v>
      </c>
    </row>
    <row r="1138" spans="3:6">
      <c r="C1138" t="s">
        <v>926</v>
      </c>
      <c r="D1138" s="24">
        <f t="shared" si="35"/>
        <v>1136</v>
      </c>
      <c r="E1138" s="16" t="str">
        <f t="shared" ca="1" si="34"/>
        <v/>
      </c>
      <c r="F1138" t="s">
        <v>926</v>
      </c>
    </row>
    <row r="1139" spans="3:6">
      <c r="C1139" t="s">
        <v>926</v>
      </c>
      <c r="D1139" s="24">
        <f t="shared" si="35"/>
        <v>1137</v>
      </c>
      <c r="E1139" s="16" t="str">
        <f t="shared" ca="1" si="34"/>
        <v/>
      </c>
      <c r="F1139" t="s">
        <v>926</v>
      </c>
    </row>
    <row r="1140" spans="3:6">
      <c r="C1140" t="s">
        <v>926</v>
      </c>
      <c r="D1140" s="24">
        <f t="shared" si="35"/>
        <v>1138</v>
      </c>
      <c r="E1140" s="16" t="str">
        <f t="shared" ca="1" si="34"/>
        <v/>
      </c>
      <c r="F1140" t="s">
        <v>926</v>
      </c>
    </row>
    <row r="1141" spans="3:6">
      <c r="C1141" t="s">
        <v>926</v>
      </c>
      <c r="D1141" s="24">
        <f t="shared" si="35"/>
        <v>1139</v>
      </c>
      <c r="E1141" s="16" t="str">
        <f t="shared" ca="1" si="34"/>
        <v/>
      </c>
      <c r="F1141" t="s">
        <v>926</v>
      </c>
    </row>
    <row r="1142" spans="3:6">
      <c r="C1142" t="s">
        <v>926</v>
      </c>
      <c r="D1142" s="24">
        <f t="shared" si="35"/>
        <v>1140</v>
      </c>
      <c r="E1142" s="16" t="str">
        <f t="shared" ca="1" si="34"/>
        <v/>
      </c>
      <c r="F1142" t="s">
        <v>926</v>
      </c>
    </row>
    <row r="1143" spans="3:6">
      <c r="C1143" t="s">
        <v>926</v>
      </c>
      <c r="D1143" s="24">
        <f t="shared" si="35"/>
        <v>1141</v>
      </c>
      <c r="E1143" s="16" t="str">
        <f t="shared" ca="1" si="34"/>
        <v/>
      </c>
      <c r="F1143" t="s">
        <v>926</v>
      </c>
    </row>
    <row r="1144" spans="3:6">
      <c r="C1144" t="s">
        <v>926</v>
      </c>
      <c r="D1144" s="24">
        <f t="shared" si="35"/>
        <v>1142</v>
      </c>
      <c r="E1144" s="16" t="str">
        <f t="shared" ca="1" si="34"/>
        <v/>
      </c>
      <c r="F1144" t="s">
        <v>926</v>
      </c>
    </row>
    <row r="1145" spans="3:6">
      <c r="C1145" t="s">
        <v>926</v>
      </c>
      <c r="D1145" s="24">
        <f t="shared" si="35"/>
        <v>1143</v>
      </c>
      <c r="E1145" s="16" t="str">
        <f t="shared" ca="1" si="34"/>
        <v/>
      </c>
      <c r="F1145" t="s">
        <v>926</v>
      </c>
    </row>
    <row r="1146" spans="3:6">
      <c r="C1146" t="s">
        <v>926</v>
      </c>
      <c r="D1146" s="24">
        <f t="shared" si="35"/>
        <v>1144</v>
      </c>
      <c r="E1146" s="16" t="str">
        <f t="shared" ca="1" si="34"/>
        <v/>
      </c>
      <c r="F1146" t="s">
        <v>926</v>
      </c>
    </row>
    <row r="1147" spans="3:6">
      <c r="C1147" t="s">
        <v>926</v>
      </c>
      <c r="D1147" s="24">
        <f t="shared" si="35"/>
        <v>1145</v>
      </c>
      <c r="E1147" s="16" t="str">
        <f t="shared" ca="1" si="34"/>
        <v/>
      </c>
      <c r="F1147" t="s">
        <v>926</v>
      </c>
    </row>
    <row r="1148" spans="3:6">
      <c r="C1148" t="s">
        <v>926</v>
      </c>
      <c r="D1148" s="24">
        <f t="shared" si="35"/>
        <v>1146</v>
      </c>
      <c r="E1148" s="16" t="str">
        <f t="shared" ca="1" si="34"/>
        <v/>
      </c>
      <c r="F1148" t="s">
        <v>926</v>
      </c>
    </row>
    <row r="1149" spans="3:6">
      <c r="C1149" t="s">
        <v>926</v>
      </c>
      <c r="D1149" s="24">
        <f t="shared" si="35"/>
        <v>1147</v>
      </c>
      <c r="E1149" s="16" t="str">
        <f t="shared" ca="1" si="34"/>
        <v/>
      </c>
      <c r="F1149" t="s">
        <v>926</v>
      </c>
    </row>
    <row r="1150" spans="3:6">
      <c r="C1150" t="s">
        <v>926</v>
      </c>
      <c r="D1150" s="24">
        <f t="shared" si="35"/>
        <v>1148</v>
      </c>
      <c r="E1150" s="16" t="str">
        <f t="shared" ca="1" si="34"/>
        <v/>
      </c>
      <c r="F1150" t="s">
        <v>926</v>
      </c>
    </row>
    <row r="1151" spans="3:6">
      <c r="C1151" t="s">
        <v>926</v>
      </c>
      <c r="D1151" s="24">
        <f t="shared" si="35"/>
        <v>1149</v>
      </c>
      <c r="E1151" s="16" t="str">
        <f t="shared" ca="1" si="34"/>
        <v/>
      </c>
      <c r="F1151" t="s">
        <v>926</v>
      </c>
    </row>
    <row r="1152" spans="3:6">
      <c r="C1152" t="s">
        <v>926</v>
      </c>
      <c r="D1152" s="24">
        <f t="shared" si="35"/>
        <v>1150</v>
      </c>
      <c r="E1152" s="16" t="str">
        <f t="shared" ca="1" si="34"/>
        <v/>
      </c>
      <c r="F1152" t="s">
        <v>926</v>
      </c>
    </row>
    <row r="1153" spans="3:6">
      <c r="C1153" t="s">
        <v>926</v>
      </c>
      <c r="D1153" s="24">
        <f t="shared" si="35"/>
        <v>1151</v>
      </c>
      <c r="E1153" s="16" t="str">
        <f t="shared" ca="1" si="34"/>
        <v/>
      </c>
      <c r="F1153" t="s">
        <v>926</v>
      </c>
    </row>
    <row r="1154" spans="3:6">
      <c r="C1154" t="s">
        <v>926</v>
      </c>
      <c r="D1154" s="24">
        <f t="shared" si="35"/>
        <v>1152</v>
      </c>
      <c r="E1154" s="16" t="str">
        <f t="shared" ca="1" si="34"/>
        <v/>
      </c>
      <c r="F1154" t="s">
        <v>926</v>
      </c>
    </row>
    <row r="1155" spans="3:6">
      <c r="C1155" t="s">
        <v>926</v>
      </c>
      <c r="D1155" s="24">
        <f t="shared" si="35"/>
        <v>1153</v>
      </c>
      <c r="E1155" s="16" t="str">
        <f t="shared" ref="E1155:E1218" ca="1" si="36">IFERROR(VLOOKUP(D1155,Imp_IVA1,2,FALSE),"")&amp;IFERROR(VLOOKUP(D1155,Imp_IVA2,2,FALSE),"")</f>
        <v/>
      </c>
      <c r="F1155" t="s">
        <v>926</v>
      </c>
    </row>
    <row r="1156" spans="3:6">
      <c r="C1156" t="s">
        <v>926</v>
      </c>
      <c r="D1156" s="24">
        <f t="shared" si="35"/>
        <v>1154</v>
      </c>
      <c r="E1156" s="16" t="str">
        <f t="shared" ca="1" si="36"/>
        <v/>
      </c>
      <c r="F1156" t="s">
        <v>926</v>
      </c>
    </row>
    <row r="1157" spans="3:6">
      <c r="C1157" t="s">
        <v>926</v>
      </c>
      <c r="D1157" s="24">
        <f t="shared" si="35"/>
        <v>1155</v>
      </c>
      <c r="E1157" s="16" t="str">
        <f t="shared" ca="1" si="36"/>
        <v/>
      </c>
      <c r="F1157" t="s">
        <v>926</v>
      </c>
    </row>
    <row r="1158" spans="3:6">
      <c r="C1158" t="s">
        <v>926</v>
      </c>
      <c r="D1158" s="24">
        <f t="shared" ref="D1158:D1221" si="37">+D1157+1</f>
        <v>1156</v>
      </c>
      <c r="E1158" s="16" t="str">
        <f t="shared" ca="1" si="36"/>
        <v/>
      </c>
      <c r="F1158" t="s">
        <v>926</v>
      </c>
    </row>
    <row r="1159" spans="3:6">
      <c r="C1159" t="s">
        <v>926</v>
      </c>
      <c r="D1159" s="24">
        <f t="shared" si="37"/>
        <v>1157</v>
      </c>
      <c r="E1159" s="16" t="str">
        <f t="shared" ca="1" si="36"/>
        <v/>
      </c>
      <c r="F1159" t="s">
        <v>926</v>
      </c>
    </row>
    <row r="1160" spans="3:6">
      <c r="C1160" t="s">
        <v>926</v>
      </c>
      <c r="D1160" s="24">
        <f t="shared" si="37"/>
        <v>1158</v>
      </c>
      <c r="E1160" s="16" t="str">
        <f t="shared" ca="1" si="36"/>
        <v/>
      </c>
      <c r="F1160" t="s">
        <v>926</v>
      </c>
    </row>
    <row r="1161" spans="3:6">
      <c r="C1161" t="s">
        <v>926</v>
      </c>
      <c r="D1161" s="24">
        <f t="shared" si="37"/>
        <v>1159</v>
      </c>
      <c r="E1161" s="16" t="str">
        <f t="shared" ca="1" si="36"/>
        <v/>
      </c>
      <c r="F1161" t="s">
        <v>926</v>
      </c>
    </row>
    <row r="1162" spans="3:6">
      <c r="C1162" t="s">
        <v>926</v>
      </c>
      <c r="D1162" s="24">
        <f t="shared" si="37"/>
        <v>1160</v>
      </c>
      <c r="E1162" s="16" t="str">
        <f t="shared" ca="1" si="36"/>
        <v/>
      </c>
      <c r="F1162" t="s">
        <v>926</v>
      </c>
    </row>
    <row r="1163" spans="3:6">
      <c r="C1163" t="s">
        <v>926</v>
      </c>
      <c r="D1163" s="24">
        <f t="shared" si="37"/>
        <v>1161</v>
      </c>
      <c r="E1163" s="16" t="str">
        <f t="shared" ca="1" si="36"/>
        <v/>
      </c>
      <c r="F1163" t="s">
        <v>926</v>
      </c>
    </row>
    <row r="1164" spans="3:6">
      <c r="C1164" t="s">
        <v>926</v>
      </c>
      <c r="D1164" s="24">
        <f t="shared" si="37"/>
        <v>1162</v>
      </c>
      <c r="E1164" s="16" t="str">
        <f t="shared" ca="1" si="36"/>
        <v/>
      </c>
      <c r="F1164" t="s">
        <v>926</v>
      </c>
    </row>
    <row r="1165" spans="3:6">
      <c r="C1165" t="s">
        <v>926</v>
      </c>
      <c r="D1165" s="24">
        <f t="shared" si="37"/>
        <v>1163</v>
      </c>
      <c r="E1165" s="16" t="str">
        <f t="shared" ca="1" si="36"/>
        <v/>
      </c>
      <c r="F1165" t="s">
        <v>926</v>
      </c>
    </row>
    <row r="1166" spans="3:6">
      <c r="C1166" t="s">
        <v>926</v>
      </c>
      <c r="D1166" s="24">
        <f t="shared" si="37"/>
        <v>1164</v>
      </c>
      <c r="E1166" s="16" t="str">
        <f t="shared" ca="1" si="36"/>
        <v/>
      </c>
      <c r="F1166" t="s">
        <v>926</v>
      </c>
    </row>
    <row r="1167" spans="3:6">
      <c r="C1167" t="s">
        <v>926</v>
      </c>
      <c r="D1167" s="24">
        <f t="shared" si="37"/>
        <v>1165</v>
      </c>
      <c r="E1167" s="16" t="str">
        <f t="shared" ca="1" si="36"/>
        <v/>
      </c>
      <c r="F1167" t="s">
        <v>926</v>
      </c>
    </row>
    <row r="1168" spans="3:6">
      <c r="C1168" t="s">
        <v>926</v>
      </c>
      <c r="D1168" s="24">
        <f t="shared" si="37"/>
        <v>1166</v>
      </c>
      <c r="E1168" s="16" t="str">
        <f t="shared" ca="1" si="36"/>
        <v/>
      </c>
      <c r="F1168" t="s">
        <v>926</v>
      </c>
    </row>
    <row r="1169" spans="3:6">
      <c r="C1169" t="s">
        <v>926</v>
      </c>
      <c r="D1169" s="24">
        <f t="shared" si="37"/>
        <v>1167</v>
      </c>
      <c r="E1169" s="16" t="str">
        <f t="shared" ca="1" si="36"/>
        <v/>
      </c>
      <c r="F1169" t="s">
        <v>926</v>
      </c>
    </row>
    <row r="1170" spans="3:6">
      <c r="C1170" t="s">
        <v>926</v>
      </c>
      <c r="D1170" s="24">
        <f t="shared" si="37"/>
        <v>1168</v>
      </c>
      <c r="E1170" s="16" t="str">
        <f t="shared" ca="1" si="36"/>
        <v/>
      </c>
      <c r="F1170" t="s">
        <v>926</v>
      </c>
    </row>
    <row r="1171" spans="3:6">
      <c r="C1171" t="s">
        <v>926</v>
      </c>
      <c r="D1171" s="24">
        <f t="shared" si="37"/>
        <v>1169</v>
      </c>
      <c r="E1171" s="16" t="str">
        <f t="shared" ca="1" si="36"/>
        <v/>
      </c>
      <c r="F1171" t="s">
        <v>926</v>
      </c>
    </row>
    <row r="1172" spans="3:6">
      <c r="C1172" t="s">
        <v>926</v>
      </c>
      <c r="D1172" s="24">
        <f t="shared" si="37"/>
        <v>1170</v>
      </c>
      <c r="E1172" s="16" t="str">
        <f t="shared" ca="1" si="36"/>
        <v/>
      </c>
      <c r="F1172" t="s">
        <v>926</v>
      </c>
    </row>
    <row r="1173" spans="3:6">
      <c r="C1173" t="s">
        <v>926</v>
      </c>
      <c r="D1173" s="24">
        <f t="shared" si="37"/>
        <v>1171</v>
      </c>
      <c r="E1173" s="16" t="str">
        <f t="shared" ca="1" si="36"/>
        <v/>
      </c>
      <c r="F1173" t="s">
        <v>926</v>
      </c>
    </row>
    <row r="1174" spans="3:6">
      <c r="C1174" t="s">
        <v>926</v>
      </c>
      <c r="D1174" s="24">
        <f t="shared" si="37"/>
        <v>1172</v>
      </c>
      <c r="E1174" s="16" t="str">
        <f t="shared" ca="1" si="36"/>
        <v/>
      </c>
      <c r="F1174" t="s">
        <v>926</v>
      </c>
    </row>
    <row r="1175" spans="3:6">
      <c r="C1175" t="s">
        <v>926</v>
      </c>
      <c r="D1175" s="24">
        <f t="shared" si="37"/>
        <v>1173</v>
      </c>
      <c r="E1175" s="16" t="str">
        <f t="shared" ca="1" si="36"/>
        <v/>
      </c>
      <c r="F1175" t="s">
        <v>926</v>
      </c>
    </row>
    <row r="1176" spans="3:6">
      <c r="C1176" t="s">
        <v>926</v>
      </c>
      <c r="D1176" s="24">
        <f t="shared" si="37"/>
        <v>1174</v>
      </c>
      <c r="E1176" s="16" t="str">
        <f t="shared" ca="1" si="36"/>
        <v/>
      </c>
      <c r="F1176" t="s">
        <v>926</v>
      </c>
    </row>
    <row r="1177" spans="3:6">
      <c r="C1177" t="s">
        <v>926</v>
      </c>
      <c r="D1177" s="24">
        <f t="shared" si="37"/>
        <v>1175</v>
      </c>
      <c r="E1177" s="16" t="str">
        <f t="shared" ca="1" si="36"/>
        <v/>
      </c>
      <c r="F1177" t="s">
        <v>926</v>
      </c>
    </row>
    <row r="1178" spans="3:6">
      <c r="C1178" t="s">
        <v>926</v>
      </c>
      <c r="D1178" s="24">
        <f t="shared" si="37"/>
        <v>1176</v>
      </c>
      <c r="E1178" s="16" t="str">
        <f t="shared" ca="1" si="36"/>
        <v/>
      </c>
      <c r="F1178" t="s">
        <v>926</v>
      </c>
    </row>
    <row r="1179" spans="3:6">
      <c r="C1179" t="s">
        <v>926</v>
      </c>
      <c r="D1179" s="24">
        <f t="shared" si="37"/>
        <v>1177</v>
      </c>
      <c r="E1179" s="16" t="str">
        <f t="shared" ca="1" si="36"/>
        <v/>
      </c>
      <c r="F1179" t="s">
        <v>926</v>
      </c>
    </row>
    <row r="1180" spans="3:6">
      <c r="C1180" t="s">
        <v>926</v>
      </c>
      <c r="D1180" s="24">
        <f t="shared" si="37"/>
        <v>1178</v>
      </c>
      <c r="E1180" s="16" t="str">
        <f t="shared" ca="1" si="36"/>
        <v/>
      </c>
      <c r="F1180" t="s">
        <v>926</v>
      </c>
    </row>
    <row r="1181" spans="3:6">
      <c r="C1181" t="s">
        <v>926</v>
      </c>
      <c r="D1181" s="24">
        <f t="shared" si="37"/>
        <v>1179</v>
      </c>
      <c r="E1181" s="16" t="str">
        <f t="shared" ca="1" si="36"/>
        <v/>
      </c>
      <c r="F1181" t="s">
        <v>926</v>
      </c>
    </row>
    <row r="1182" spans="3:6">
      <c r="C1182" t="s">
        <v>926</v>
      </c>
      <c r="D1182" s="24">
        <f t="shared" si="37"/>
        <v>1180</v>
      </c>
      <c r="E1182" s="16" t="str">
        <f t="shared" ca="1" si="36"/>
        <v/>
      </c>
      <c r="F1182" t="s">
        <v>926</v>
      </c>
    </row>
    <row r="1183" spans="3:6">
      <c r="C1183" t="s">
        <v>926</v>
      </c>
      <c r="D1183" s="24">
        <f t="shared" si="37"/>
        <v>1181</v>
      </c>
      <c r="E1183" s="16" t="str">
        <f t="shared" ca="1" si="36"/>
        <v/>
      </c>
      <c r="F1183" t="s">
        <v>926</v>
      </c>
    </row>
    <row r="1184" spans="3:6">
      <c r="C1184" t="s">
        <v>926</v>
      </c>
      <c r="D1184" s="24">
        <f t="shared" si="37"/>
        <v>1182</v>
      </c>
      <c r="E1184" s="16" t="str">
        <f t="shared" ca="1" si="36"/>
        <v/>
      </c>
      <c r="F1184" t="s">
        <v>926</v>
      </c>
    </row>
    <row r="1185" spans="3:6">
      <c r="C1185" t="s">
        <v>926</v>
      </c>
      <c r="D1185" s="24">
        <f t="shared" si="37"/>
        <v>1183</v>
      </c>
      <c r="E1185" s="16" t="str">
        <f t="shared" ca="1" si="36"/>
        <v/>
      </c>
      <c r="F1185" t="s">
        <v>926</v>
      </c>
    </row>
    <row r="1186" spans="3:6">
      <c r="C1186" t="s">
        <v>926</v>
      </c>
      <c r="D1186" s="24">
        <f t="shared" si="37"/>
        <v>1184</v>
      </c>
      <c r="E1186" s="16" t="str">
        <f t="shared" ca="1" si="36"/>
        <v/>
      </c>
      <c r="F1186" t="s">
        <v>926</v>
      </c>
    </row>
    <row r="1187" spans="3:6">
      <c r="C1187" t="s">
        <v>926</v>
      </c>
      <c r="D1187" s="24">
        <f t="shared" si="37"/>
        <v>1185</v>
      </c>
      <c r="E1187" s="16" t="str">
        <f t="shared" ca="1" si="36"/>
        <v/>
      </c>
      <c r="F1187" t="s">
        <v>926</v>
      </c>
    </row>
    <row r="1188" spans="3:6">
      <c r="C1188" t="s">
        <v>926</v>
      </c>
      <c r="D1188" s="24">
        <f t="shared" si="37"/>
        <v>1186</v>
      </c>
      <c r="E1188" s="16" t="str">
        <f t="shared" ca="1" si="36"/>
        <v/>
      </c>
      <c r="F1188" t="s">
        <v>926</v>
      </c>
    </row>
    <row r="1189" spans="3:6">
      <c r="C1189" t="s">
        <v>926</v>
      </c>
      <c r="D1189" s="24">
        <f t="shared" si="37"/>
        <v>1187</v>
      </c>
      <c r="E1189" s="16" t="str">
        <f t="shared" ca="1" si="36"/>
        <v/>
      </c>
      <c r="F1189" t="s">
        <v>926</v>
      </c>
    </row>
    <row r="1190" spans="3:6">
      <c r="C1190" t="s">
        <v>926</v>
      </c>
      <c r="D1190" s="24">
        <f t="shared" si="37"/>
        <v>1188</v>
      </c>
      <c r="E1190" s="16" t="str">
        <f t="shared" ca="1" si="36"/>
        <v/>
      </c>
      <c r="F1190" t="s">
        <v>926</v>
      </c>
    </row>
    <row r="1191" spans="3:6">
      <c r="C1191" t="s">
        <v>926</v>
      </c>
      <c r="D1191" s="24">
        <f t="shared" si="37"/>
        <v>1189</v>
      </c>
      <c r="E1191" s="16" t="str">
        <f t="shared" ca="1" si="36"/>
        <v/>
      </c>
      <c r="F1191" t="s">
        <v>926</v>
      </c>
    </row>
    <row r="1192" spans="3:6">
      <c r="C1192" t="s">
        <v>926</v>
      </c>
      <c r="D1192" s="24">
        <f t="shared" si="37"/>
        <v>1190</v>
      </c>
      <c r="E1192" s="16" t="str">
        <f t="shared" ca="1" si="36"/>
        <v/>
      </c>
      <c r="F1192" t="s">
        <v>926</v>
      </c>
    </row>
    <row r="1193" spans="3:6">
      <c r="C1193" t="s">
        <v>926</v>
      </c>
      <c r="D1193" s="24">
        <f t="shared" si="37"/>
        <v>1191</v>
      </c>
      <c r="E1193" s="16" t="str">
        <f t="shared" ca="1" si="36"/>
        <v/>
      </c>
      <c r="F1193" t="s">
        <v>926</v>
      </c>
    </row>
    <row r="1194" spans="3:6">
      <c r="C1194" t="s">
        <v>926</v>
      </c>
      <c r="D1194" s="24">
        <f t="shared" si="37"/>
        <v>1192</v>
      </c>
      <c r="E1194" s="16" t="str">
        <f t="shared" ca="1" si="36"/>
        <v/>
      </c>
      <c r="F1194" t="s">
        <v>926</v>
      </c>
    </row>
    <row r="1195" spans="3:6">
      <c r="C1195" t="s">
        <v>926</v>
      </c>
      <c r="D1195" s="24">
        <f t="shared" si="37"/>
        <v>1193</v>
      </c>
      <c r="E1195" s="16" t="str">
        <f t="shared" ca="1" si="36"/>
        <v/>
      </c>
      <c r="F1195" t="s">
        <v>926</v>
      </c>
    </row>
    <row r="1196" spans="3:6">
      <c r="C1196" t="s">
        <v>926</v>
      </c>
      <c r="D1196" s="24">
        <f t="shared" si="37"/>
        <v>1194</v>
      </c>
      <c r="E1196" s="16" t="str">
        <f t="shared" ca="1" si="36"/>
        <v/>
      </c>
      <c r="F1196" t="s">
        <v>926</v>
      </c>
    </row>
    <row r="1197" spans="3:6">
      <c r="C1197" t="s">
        <v>926</v>
      </c>
      <c r="D1197" s="24">
        <f t="shared" si="37"/>
        <v>1195</v>
      </c>
      <c r="E1197" s="16" t="str">
        <f t="shared" ca="1" si="36"/>
        <v/>
      </c>
      <c r="F1197" t="s">
        <v>926</v>
      </c>
    </row>
    <row r="1198" spans="3:6">
      <c r="C1198" t="s">
        <v>926</v>
      </c>
      <c r="D1198" s="24">
        <f t="shared" si="37"/>
        <v>1196</v>
      </c>
      <c r="E1198" s="16" t="str">
        <f t="shared" ca="1" si="36"/>
        <v/>
      </c>
      <c r="F1198" t="s">
        <v>926</v>
      </c>
    </row>
    <row r="1199" spans="3:6">
      <c r="C1199" t="s">
        <v>926</v>
      </c>
      <c r="D1199" s="24">
        <f t="shared" si="37"/>
        <v>1197</v>
      </c>
      <c r="E1199" s="16" t="str">
        <f t="shared" ca="1" si="36"/>
        <v/>
      </c>
      <c r="F1199" t="s">
        <v>926</v>
      </c>
    </row>
    <row r="1200" spans="3:6">
      <c r="C1200" t="s">
        <v>926</v>
      </c>
      <c r="D1200" s="24">
        <f t="shared" si="37"/>
        <v>1198</v>
      </c>
      <c r="E1200" s="16" t="str">
        <f t="shared" ca="1" si="36"/>
        <v/>
      </c>
      <c r="F1200" t="s">
        <v>926</v>
      </c>
    </row>
    <row r="1201" spans="3:6">
      <c r="C1201" t="s">
        <v>926</v>
      </c>
      <c r="D1201" s="24">
        <f t="shared" si="37"/>
        <v>1199</v>
      </c>
      <c r="E1201" s="16" t="str">
        <f t="shared" ca="1" si="36"/>
        <v/>
      </c>
      <c r="F1201" t="s">
        <v>926</v>
      </c>
    </row>
    <row r="1202" spans="3:6">
      <c r="C1202" t="s">
        <v>926</v>
      </c>
      <c r="D1202" s="24">
        <f t="shared" si="37"/>
        <v>1200</v>
      </c>
      <c r="E1202" s="16" t="str">
        <f t="shared" ca="1" si="36"/>
        <v/>
      </c>
      <c r="F1202" t="s">
        <v>926</v>
      </c>
    </row>
    <row r="1203" spans="3:6">
      <c r="C1203" t="s">
        <v>926</v>
      </c>
      <c r="D1203" s="24">
        <f t="shared" si="37"/>
        <v>1201</v>
      </c>
      <c r="E1203" s="16" t="str">
        <f t="shared" ca="1" si="36"/>
        <v/>
      </c>
      <c r="F1203" t="s">
        <v>926</v>
      </c>
    </row>
    <row r="1204" spans="3:6">
      <c r="C1204" t="s">
        <v>926</v>
      </c>
      <c r="D1204" s="24">
        <f t="shared" si="37"/>
        <v>1202</v>
      </c>
      <c r="E1204" s="16" t="str">
        <f t="shared" ca="1" si="36"/>
        <v/>
      </c>
      <c r="F1204" t="s">
        <v>926</v>
      </c>
    </row>
    <row r="1205" spans="3:6">
      <c r="C1205" t="s">
        <v>926</v>
      </c>
      <c r="D1205" s="24">
        <f t="shared" si="37"/>
        <v>1203</v>
      </c>
      <c r="E1205" s="16" t="str">
        <f t="shared" ca="1" si="36"/>
        <v/>
      </c>
      <c r="F1205" t="s">
        <v>926</v>
      </c>
    </row>
    <row r="1206" spans="3:6">
      <c r="C1206" t="s">
        <v>926</v>
      </c>
      <c r="D1206" s="24">
        <f t="shared" si="37"/>
        <v>1204</v>
      </c>
      <c r="E1206" s="16" t="str">
        <f t="shared" ca="1" si="36"/>
        <v/>
      </c>
      <c r="F1206" t="s">
        <v>926</v>
      </c>
    </row>
    <row r="1207" spans="3:6">
      <c r="C1207" t="s">
        <v>926</v>
      </c>
      <c r="D1207" s="24">
        <f t="shared" si="37"/>
        <v>1205</v>
      </c>
      <c r="E1207" s="16" t="str">
        <f t="shared" ca="1" si="36"/>
        <v/>
      </c>
      <c r="F1207" t="s">
        <v>926</v>
      </c>
    </row>
    <row r="1208" spans="3:6">
      <c r="C1208" t="s">
        <v>926</v>
      </c>
      <c r="D1208" s="24">
        <f t="shared" si="37"/>
        <v>1206</v>
      </c>
      <c r="E1208" s="16" t="str">
        <f t="shared" ca="1" si="36"/>
        <v/>
      </c>
      <c r="F1208" t="s">
        <v>926</v>
      </c>
    </row>
    <row r="1209" spans="3:6">
      <c r="C1209" t="s">
        <v>926</v>
      </c>
      <c r="D1209" s="24">
        <f t="shared" si="37"/>
        <v>1207</v>
      </c>
      <c r="E1209" s="16" t="str">
        <f t="shared" ca="1" si="36"/>
        <v/>
      </c>
      <c r="F1209" t="s">
        <v>926</v>
      </c>
    </row>
    <row r="1210" spans="3:6">
      <c r="C1210" t="s">
        <v>926</v>
      </c>
      <c r="D1210" s="24">
        <f t="shared" si="37"/>
        <v>1208</v>
      </c>
      <c r="E1210" s="16" t="str">
        <f t="shared" ca="1" si="36"/>
        <v/>
      </c>
      <c r="F1210" t="s">
        <v>926</v>
      </c>
    </row>
    <row r="1211" spans="3:6">
      <c r="C1211" t="s">
        <v>926</v>
      </c>
      <c r="D1211" s="24">
        <f t="shared" si="37"/>
        <v>1209</v>
      </c>
      <c r="E1211" s="16" t="str">
        <f t="shared" ca="1" si="36"/>
        <v/>
      </c>
      <c r="F1211" t="s">
        <v>926</v>
      </c>
    </row>
    <row r="1212" spans="3:6">
      <c r="C1212" t="s">
        <v>926</v>
      </c>
      <c r="D1212" s="24">
        <f t="shared" si="37"/>
        <v>1210</v>
      </c>
      <c r="E1212" s="16" t="str">
        <f t="shared" ca="1" si="36"/>
        <v/>
      </c>
      <c r="F1212" t="s">
        <v>926</v>
      </c>
    </row>
    <row r="1213" spans="3:6">
      <c r="C1213" t="s">
        <v>926</v>
      </c>
      <c r="D1213" s="24">
        <f t="shared" si="37"/>
        <v>1211</v>
      </c>
      <c r="E1213" s="16" t="str">
        <f t="shared" ca="1" si="36"/>
        <v/>
      </c>
      <c r="F1213" t="s">
        <v>926</v>
      </c>
    </row>
    <row r="1214" spans="3:6">
      <c r="C1214" t="s">
        <v>926</v>
      </c>
      <c r="D1214" s="24">
        <f t="shared" si="37"/>
        <v>1212</v>
      </c>
      <c r="E1214" s="16" t="str">
        <f t="shared" ca="1" si="36"/>
        <v/>
      </c>
      <c r="F1214" t="s">
        <v>926</v>
      </c>
    </row>
    <row r="1215" spans="3:6">
      <c r="C1215" t="s">
        <v>926</v>
      </c>
      <c r="D1215" s="24">
        <f t="shared" si="37"/>
        <v>1213</v>
      </c>
      <c r="E1215" s="16" t="str">
        <f t="shared" ca="1" si="36"/>
        <v/>
      </c>
      <c r="F1215" t="s">
        <v>926</v>
      </c>
    </row>
    <row r="1216" spans="3:6">
      <c r="C1216" t="s">
        <v>926</v>
      </c>
      <c r="D1216" s="24">
        <f t="shared" si="37"/>
        <v>1214</v>
      </c>
      <c r="E1216" s="16" t="str">
        <f t="shared" ca="1" si="36"/>
        <v/>
      </c>
      <c r="F1216" t="s">
        <v>926</v>
      </c>
    </row>
    <row r="1217" spans="3:6">
      <c r="C1217" t="s">
        <v>926</v>
      </c>
      <c r="D1217" s="24">
        <f t="shared" si="37"/>
        <v>1215</v>
      </c>
      <c r="E1217" s="16" t="str">
        <f t="shared" ca="1" si="36"/>
        <v/>
      </c>
      <c r="F1217" t="s">
        <v>926</v>
      </c>
    </row>
    <row r="1218" spans="3:6">
      <c r="C1218" t="s">
        <v>926</v>
      </c>
      <c r="D1218" s="24">
        <f t="shared" si="37"/>
        <v>1216</v>
      </c>
      <c r="E1218" s="16" t="str">
        <f t="shared" ca="1" si="36"/>
        <v/>
      </c>
      <c r="F1218" t="s">
        <v>926</v>
      </c>
    </row>
    <row r="1219" spans="3:6">
      <c r="C1219" t="s">
        <v>926</v>
      </c>
      <c r="D1219" s="24">
        <f t="shared" si="37"/>
        <v>1217</v>
      </c>
      <c r="E1219" s="16" t="str">
        <f t="shared" ref="E1219:E1282" ca="1" si="38">IFERROR(VLOOKUP(D1219,Imp_IVA1,2,FALSE),"")&amp;IFERROR(VLOOKUP(D1219,Imp_IVA2,2,FALSE),"")</f>
        <v/>
      </c>
      <c r="F1219" t="s">
        <v>926</v>
      </c>
    </row>
    <row r="1220" spans="3:6">
      <c r="C1220" t="s">
        <v>926</v>
      </c>
      <c r="D1220" s="24">
        <f t="shared" si="37"/>
        <v>1218</v>
      </c>
      <c r="E1220" s="16" t="str">
        <f t="shared" ca="1" si="38"/>
        <v/>
      </c>
      <c r="F1220" t="s">
        <v>926</v>
      </c>
    </row>
    <row r="1221" spans="3:6">
      <c r="C1221" t="s">
        <v>926</v>
      </c>
      <c r="D1221" s="24">
        <f t="shared" si="37"/>
        <v>1219</v>
      </c>
      <c r="E1221" s="16" t="str">
        <f t="shared" ca="1" si="38"/>
        <v/>
      </c>
      <c r="F1221" t="s">
        <v>926</v>
      </c>
    </row>
    <row r="1222" spans="3:6">
      <c r="C1222" t="s">
        <v>926</v>
      </c>
      <c r="D1222" s="24">
        <f t="shared" ref="D1222:D1285" si="39">+D1221+1</f>
        <v>1220</v>
      </c>
      <c r="E1222" s="16" t="str">
        <f t="shared" ca="1" si="38"/>
        <v/>
      </c>
      <c r="F1222" t="s">
        <v>926</v>
      </c>
    </row>
    <row r="1223" spans="3:6">
      <c r="C1223" t="s">
        <v>926</v>
      </c>
      <c r="D1223" s="24">
        <f t="shared" si="39"/>
        <v>1221</v>
      </c>
      <c r="E1223" s="16" t="str">
        <f t="shared" ca="1" si="38"/>
        <v/>
      </c>
      <c r="F1223" t="s">
        <v>926</v>
      </c>
    </row>
    <row r="1224" spans="3:6">
      <c r="C1224" t="s">
        <v>926</v>
      </c>
      <c r="D1224" s="24">
        <f t="shared" si="39"/>
        <v>1222</v>
      </c>
      <c r="E1224" s="16" t="str">
        <f t="shared" ca="1" si="38"/>
        <v/>
      </c>
      <c r="F1224" t="s">
        <v>926</v>
      </c>
    </row>
    <row r="1225" spans="3:6">
      <c r="C1225" t="s">
        <v>926</v>
      </c>
      <c r="D1225" s="24">
        <f t="shared" si="39"/>
        <v>1223</v>
      </c>
      <c r="E1225" s="16" t="str">
        <f t="shared" ca="1" si="38"/>
        <v/>
      </c>
      <c r="F1225" t="s">
        <v>926</v>
      </c>
    </row>
    <row r="1226" spans="3:6">
      <c r="C1226" t="s">
        <v>926</v>
      </c>
      <c r="D1226" s="24">
        <f t="shared" si="39"/>
        <v>1224</v>
      </c>
      <c r="E1226" s="16" t="str">
        <f t="shared" ca="1" si="38"/>
        <v/>
      </c>
      <c r="F1226" t="s">
        <v>926</v>
      </c>
    </row>
    <row r="1227" spans="3:6">
      <c r="C1227" t="s">
        <v>926</v>
      </c>
      <c r="D1227" s="24">
        <f t="shared" si="39"/>
        <v>1225</v>
      </c>
      <c r="E1227" s="16" t="str">
        <f t="shared" ca="1" si="38"/>
        <v/>
      </c>
      <c r="F1227" t="s">
        <v>926</v>
      </c>
    </row>
    <row r="1228" spans="3:6">
      <c r="C1228" t="s">
        <v>926</v>
      </c>
      <c r="D1228" s="24">
        <f t="shared" si="39"/>
        <v>1226</v>
      </c>
      <c r="E1228" s="16" t="str">
        <f t="shared" ca="1" si="38"/>
        <v/>
      </c>
      <c r="F1228" t="s">
        <v>926</v>
      </c>
    </row>
    <row r="1229" spans="3:6">
      <c r="C1229" t="s">
        <v>926</v>
      </c>
      <c r="D1229" s="24">
        <f t="shared" si="39"/>
        <v>1227</v>
      </c>
      <c r="E1229" s="16" t="str">
        <f t="shared" ca="1" si="38"/>
        <v/>
      </c>
      <c r="F1229" t="s">
        <v>926</v>
      </c>
    </row>
    <row r="1230" spans="3:6">
      <c r="C1230" t="s">
        <v>926</v>
      </c>
      <c r="D1230" s="24">
        <f t="shared" si="39"/>
        <v>1228</v>
      </c>
      <c r="E1230" s="16" t="str">
        <f t="shared" ca="1" si="38"/>
        <v/>
      </c>
      <c r="F1230" t="s">
        <v>926</v>
      </c>
    </row>
    <row r="1231" spans="3:6">
      <c r="C1231" t="s">
        <v>926</v>
      </c>
      <c r="D1231" s="24">
        <f t="shared" si="39"/>
        <v>1229</v>
      </c>
      <c r="E1231" s="16" t="str">
        <f t="shared" ca="1" si="38"/>
        <v/>
      </c>
      <c r="F1231" t="s">
        <v>926</v>
      </c>
    </row>
    <row r="1232" spans="3:6">
      <c r="C1232" t="s">
        <v>926</v>
      </c>
      <c r="D1232" s="24">
        <f t="shared" si="39"/>
        <v>1230</v>
      </c>
      <c r="E1232" s="16" t="str">
        <f t="shared" ca="1" si="38"/>
        <v/>
      </c>
      <c r="F1232" t="s">
        <v>926</v>
      </c>
    </row>
    <row r="1233" spans="3:6">
      <c r="C1233" t="s">
        <v>926</v>
      </c>
      <c r="D1233" s="24">
        <f t="shared" si="39"/>
        <v>1231</v>
      </c>
      <c r="E1233" s="16" t="str">
        <f t="shared" ca="1" si="38"/>
        <v/>
      </c>
      <c r="F1233" t="s">
        <v>926</v>
      </c>
    </row>
    <row r="1234" spans="3:6">
      <c r="C1234" t="s">
        <v>926</v>
      </c>
      <c r="D1234" s="24">
        <f t="shared" si="39"/>
        <v>1232</v>
      </c>
      <c r="E1234" s="16" t="str">
        <f t="shared" ca="1" si="38"/>
        <v/>
      </c>
      <c r="F1234" t="s">
        <v>926</v>
      </c>
    </row>
    <row r="1235" spans="3:6">
      <c r="C1235" t="s">
        <v>926</v>
      </c>
      <c r="D1235" s="24">
        <f t="shared" si="39"/>
        <v>1233</v>
      </c>
      <c r="E1235" s="16" t="str">
        <f t="shared" ca="1" si="38"/>
        <v/>
      </c>
      <c r="F1235" t="s">
        <v>926</v>
      </c>
    </row>
    <row r="1236" spans="3:6">
      <c r="C1236" t="s">
        <v>926</v>
      </c>
      <c r="D1236" s="24">
        <f t="shared" si="39"/>
        <v>1234</v>
      </c>
      <c r="E1236" s="16" t="str">
        <f t="shared" ca="1" si="38"/>
        <v/>
      </c>
      <c r="F1236" t="s">
        <v>926</v>
      </c>
    </row>
    <row r="1237" spans="3:6">
      <c r="C1237" t="s">
        <v>926</v>
      </c>
      <c r="D1237" s="24">
        <f t="shared" si="39"/>
        <v>1235</v>
      </c>
      <c r="E1237" s="16" t="str">
        <f t="shared" ca="1" si="38"/>
        <v/>
      </c>
      <c r="F1237" t="s">
        <v>926</v>
      </c>
    </row>
    <row r="1238" spans="3:6">
      <c r="C1238" t="s">
        <v>926</v>
      </c>
      <c r="D1238" s="24">
        <f t="shared" si="39"/>
        <v>1236</v>
      </c>
      <c r="E1238" s="16" t="str">
        <f t="shared" ca="1" si="38"/>
        <v/>
      </c>
      <c r="F1238" t="s">
        <v>926</v>
      </c>
    </row>
    <row r="1239" spans="3:6">
      <c r="C1239" t="s">
        <v>926</v>
      </c>
      <c r="D1239" s="24">
        <f t="shared" si="39"/>
        <v>1237</v>
      </c>
      <c r="E1239" s="16" t="str">
        <f t="shared" ca="1" si="38"/>
        <v/>
      </c>
      <c r="F1239" t="s">
        <v>926</v>
      </c>
    </row>
    <row r="1240" spans="3:6">
      <c r="C1240" t="s">
        <v>926</v>
      </c>
      <c r="D1240" s="24">
        <f t="shared" si="39"/>
        <v>1238</v>
      </c>
      <c r="E1240" s="16" t="str">
        <f t="shared" ca="1" si="38"/>
        <v/>
      </c>
      <c r="F1240" t="s">
        <v>926</v>
      </c>
    </row>
    <row r="1241" spans="3:6">
      <c r="C1241" t="s">
        <v>926</v>
      </c>
      <c r="D1241" s="24">
        <f t="shared" si="39"/>
        <v>1239</v>
      </c>
      <c r="E1241" s="16" t="str">
        <f t="shared" ca="1" si="38"/>
        <v/>
      </c>
      <c r="F1241" t="s">
        <v>926</v>
      </c>
    </row>
    <row r="1242" spans="3:6">
      <c r="C1242" t="s">
        <v>926</v>
      </c>
      <c r="D1242" s="24">
        <f t="shared" si="39"/>
        <v>1240</v>
      </c>
      <c r="E1242" s="16" t="str">
        <f t="shared" ca="1" si="38"/>
        <v/>
      </c>
      <c r="F1242" t="s">
        <v>926</v>
      </c>
    </row>
    <row r="1243" spans="3:6">
      <c r="C1243" t="s">
        <v>926</v>
      </c>
      <c r="D1243" s="24">
        <f t="shared" si="39"/>
        <v>1241</v>
      </c>
      <c r="E1243" s="16" t="str">
        <f t="shared" ca="1" si="38"/>
        <v/>
      </c>
      <c r="F1243" t="s">
        <v>926</v>
      </c>
    </row>
    <row r="1244" spans="3:6">
      <c r="C1244" t="s">
        <v>926</v>
      </c>
      <c r="D1244" s="24">
        <f t="shared" si="39"/>
        <v>1242</v>
      </c>
      <c r="E1244" s="16" t="str">
        <f t="shared" ca="1" si="38"/>
        <v/>
      </c>
      <c r="F1244" t="s">
        <v>926</v>
      </c>
    </row>
    <row r="1245" spans="3:6">
      <c r="C1245" t="s">
        <v>926</v>
      </c>
      <c r="D1245" s="24">
        <f t="shared" si="39"/>
        <v>1243</v>
      </c>
      <c r="E1245" s="16" t="str">
        <f t="shared" ca="1" si="38"/>
        <v/>
      </c>
      <c r="F1245" t="s">
        <v>926</v>
      </c>
    </row>
    <row r="1246" spans="3:6">
      <c r="C1246" t="s">
        <v>926</v>
      </c>
      <c r="D1246" s="24">
        <f t="shared" si="39"/>
        <v>1244</v>
      </c>
      <c r="E1246" s="16" t="str">
        <f t="shared" ca="1" si="38"/>
        <v/>
      </c>
      <c r="F1246" t="s">
        <v>926</v>
      </c>
    </row>
    <row r="1247" spans="3:6">
      <c r="C1247" t="s">
        <v>926</v>
      </c>
      <c r="D1247" s="24">
        <f t="shared" si="39"/>
        <v>1245</v>
      </c>
      <c r="E1247" s="16" t="str">
        <f t="shared" ca="1" si="38"/>
        <v/>
      </c>
      <c r="F1247" t="s">
        <v>926</v>
      </c>
    </row>
    <row r="1248" spans="3:6">
      <c r="C1248" t="s">
        <v>926</v>
      </c>
      <c r="D1248" s="24">
        <f t="shared" si="39"/>
        <v>1246</v>
      </c>
      <c r="E1248" s="16" t="str">
        <f t="shared" ca="1" si="38"/>
        <v/>
      </c>
      <c r="F1248" t="s">
        <v>926</v>
      </c>
    </row>
    <row r="1249" spans="3:6">
      <c r="C1249" t="s">
        <v>926</v>
      </c>
      <c r="D1249" s="24">
        <f t="shared" si="39"/>
        <v>1247</v>
      </c>
      <c r="E1249" s="16" t="str">
        <f t="shared" ca="1" si="38"/>
        <v/>
      </c>
      <c r="F1249" t="s">
        <v>926</v>
      </c>
    </row>
    <row r="1250" spans="3:6">
      <c r="C1250" t="s">
        <v>926</v>
      </c>
      <c r="D1250" s="24">
        <f t="shared" si="39"/>
        <v>1248</v>
      </c>
      <c r="E1250" s="16" t="str">
        <f t="shared" ca="1" si="38"/>
        <v/>
      </c>
      <c r="F1250" t="s">
        <v>926</v>
      </c>
    </row>
    <row r="1251" spans="3:6">
      <c r="C1251" t="s">
        <v>926</v>
      </c>
      <c r="D1251" s="24">
        <f t="shared" si="39"/>
        <v>1249</v>
      </c>
      <c r="E1251" s="16" t="str">
        <f t="shared" ca="1" si="38"/>
        <v/>
      </c>
      <c r="F1251" t="s">
        <v>926</v>
      </c>
    </row>
    <row r="1252" spans="3:6">
      <c r="C1252" t="s">
        <v>926</v>
      </c>
      <c r="D1252" s="24">
        <f t="shared" si="39"/>
        <v>1250</v>
      </c>
      <c r="E1252" s="16" t="str">
        <f t="shared" ca="1" si="38"/>
        <v/>
      </c>
      <c r="F1252" t="s">
        <v>926</v>
      </c>
    </row>
    <row r="1253" spans="3:6">
      <c r="C1253" t="s">
        <v>926</v>
      </c>
      <c r="D1253" s="24">
        <f t="shared" si="39"/>
        <v>1251</v>
      </c>
      <c r="E1253" s="16" t="str">
        <f t="shared" ca="1" si="38"/>
        <v/>
      </c>
      <c r="F1253" t="s">
        <v>926</v>
      </c>
    </row>
    <row r="1254" spans="3:6">
      <c r="C1254" t="s">
        <v>926</v>
      </c>
      <c r="D1254" s="24">
        <f t="shared" si="39"/>
        <v>1252</v>
      </c>
      <c r="E1254" s="16" t="str">
        <f t="shared" ca="1" si="38"/>
        <v/>
      </c>
      <c r="F1254" t="s">
        <v>926</v>
      </c>
    </row>
    <row r="1255" spans="3:6">
      <c r="C1255" t="s">
        <v>926</v>
      </c>
      <c r="D1255" s="24">
        <f t="shared" si="39"/>
        <v>1253</v>
      </c>
      <c r="E1255" s="16" t="str">
        <f t="shared" ca="1" si="38"/>
        <v/>
      </c>
      <c r="F1255" t="s">
        <v>926</v>
      </c>
    </row>
    <row r="1256" spans="3:6">
      <c r="C1256" t="s">
        <v>926</v>
      </c>
      <c r="D1256" s="24">
        <f t="shared" si="39"/>
        <v>1254</v>
      </c>
      <c r="E1256" s="16" t="str">
        <f t="shared" ca="1" si="38"/>
        <v/>
      </c>
      <c r="F1256" t="s">
        <v>926</v>
      </c>
    </row>
    <row r="1257" spans="3:6">
      <c r="C1257" t="s">
        <v>926</v>
      </c>
      <c r="D1257" s="24">
        <f t="shared" si="39"/>
        <v>1255</v>
      </c>
      <c r="E1257" s="16" t="str">
        <f t="shared" ca="1" si="38"/>
        <v/>
      </c>
      <c r="F1257" t="s">
        <v>926</v>
      </c>
    </row>
    <row r="1258" spans="3:6">
      <c r="C1258" t="s">
        <v>926</v>
      </c>
      <c r="D1258" s="24">
        <f t="shared" si="39"/>
        <v>1256</v>
      </c>
      <c r="E1258" s="16" t="str">
        <f t="shared" ca="1" si="38"/>
        <v/>
      </c>
      <c r="F1258" t="s">
        <v>926</v>
      </c>
    </row>
    <row r="1259" spans="3:6">
      <c r="C1259" t="s">
        <v>926</v>
      </c>
      <c r="D1259" s="24">
        <f t="shared" si="39"/>
        <v>1257</v>
      </c>
      <c r="E1259" s="16" t="str">
        <f t="shared" ca="1" si="38"/>
        <v/>
      </c>
      <c r="F1259" t="s">
        <v>926</v>
      </c>
    </row>
    <row r="1260" spans="3:6">
      <c r="C1260" t="s">
        <v>926</v>
      </c>
      <c r="D1260" s="24">
        <f t="shared" si="39"/>
        <v>1258</v>
      </c>
      <c r="E1260" s="16" t="str">
        <f t="shared" ca="1" si="38"/>
        <v/>
      </c>
      <c r="F1260" t="s">
        <v>926</v>
      </c>
    </row>
    <row r="1261" spans="3:6">
      <c r="C1261" t="s">
        <v>926</v>
      </c>
      <c r="D1261" s="24">
        <f t="shared" si="39"/>
        <v>1259</v>
      </c>
      <c r="E1261" s="16" t="str">
        <f t="shared" ca="1" si="38"/>
        <v/>
      </c>
      <c r="F1261" t="s">
        <v>926</v>
      </c>
    </row>
    <row r="1262" spans="3:6">
      <c r="C1262" t="s">
        <v>926</v>
      </c>
      <c r="D1262" s="24">
        <f t="shared" si="39"/>
        <v>1260</v>
      </c>
      <c r="E1262" s="16" t="str">
        <f t="shared" ca="1" si="38"/>
        <v/>
      </c>
      <c r="F1262" t="s">
        <v>926</v>
      </c>
    </row>
    <row r="1263" spans="3:6">
      <c r="C1263" t="s">
        <v>926</v>
      </c>
      <c r="D1263" s="24">
        <f t="shared" si="39"/>
        <v>1261</v>
      </c>
      <c r="E1263" s="16" t="str">
        <f t="shared" ca="1" si="38"/>
        <v/>
      </c>
      <c r="F1263" t="s">
        <v>926</v>
      </c>
    </row>
    <row r="1264" spans="3:6">
      <c r="C1264" t="s">
        <v>926</v>
      </c>
      <c r="D1264" s="24">
        <f t="shared" si="39"/>
        <v>1262</v>
      </c>
      <c r="E1264" s="16" t="str">
        <f t="shared" ca="1" si="38"/>
        <v/>
      </c>
      <c r="F1264" t="s">
        <v>926</v>
      </c>
    </row>
    <row r="1265" spans="3:6">
      <c r="C1265" t="s">
        <v>926</v>
      </c>
      <c r="D1265" s="24">
        <f t="shared" si="39"/>
        <v>1263</v>
      </c>
      <c r="E1265" s="16" t="str">
        <f t="shared" ca="1" si="38"/>
        <v/>
      </c>
      <c r="F1265" t="s">
        <v>926</v>
      </c>
    </row>
    <row r="1266" spans="3:6">
      <c r="C1266" t="s">
        <v>926</v>
      </c>
      <c r="D1266" s="24">
        <f t="shared" si="39"/>
        <v>1264</v>
      </c>
      <c r="E1266" s="16" t="str">
        <f t="shared" ca="1" si="38"/>
        <v/>
      </c>
      <c r="F1266" t="s">
        <v>926</v>
      </c>
    </row>
    <row r="1267" spans="3:6">
      <c r="C1267" t="s">
        <v>926</v>
      </c>
      <c r="D1267" s="24">
        <f t="shared" si="39"/>
        <v>1265</v>
      </c>
      <c r="E1267" s="16" t="str">
        <f t="shared" ca="1" si="38"/>
        <v/>
      </c>
      <c r="F1267" t="s">
        <v>926</v>
      </c>
    </row>
    <row r="1268" spans="3:6">
      <c r="C1268" t="s">
        <v>926</v>
      </c>
      <c r="D1268" s="24">
        <f t="shared" si="39"/>
        <v>1266</v>
      </c>
      <c r="E1268" s="16" t="str">
        <f t="shared" ca="1" si="38"/>
        <v/>
      </c>
      <c r="F1268" t="s">
        <v>926</v>
      </c>
    </row>
    <row r="1269" spans="3:6">
      <c r="C1269" t="s">
        <v>926</v>
      </c>
      <c r="D1269" s="24">
        <f t="shared" si="39"/>
        <v>1267</v>
      </c>
      <c r="E1269" s="16" t="str">
        <f t="shared" ca="1" si="38"/>
        <v/>
      </c>
      <c r="F1269" t="s">
        <v>926</v>
      </c>
    </row>
    <row r="1270" spans="3:6">
      <c r="C1270" t="s">
        <v>926</v>
      </c>
      <c r="D1270" s="24">
        <f t="shared" si="39"/>
        <v>1268</v>
      </c>
      <c r="E1270" s="16" t="str">
        <f t="shared" ca="1" si="38"/>
        <v/>
      </c>
      <c r="F1270" t="s">
        <v>926</v>
      </c>
    </row>
    <row r="1271" spans="3:6">
      <c r="C1271" t="s">
        <v>926</v>
      </c>
      <c r="D1271" s="24">
        <f t="shared" si="39"/>
        <v>1269</v>
      </c>
      <c r="E1271" s="16" t="str">
        <f t="shared" ca="1" si="38"/>
        <v/>
      </c>
      <c r="F1271" t="s">
        <v>926</v>
      </c>
    </row>
    <row r="1272" spans="3:6">
      <c r="C1272" t="s">
        <v>926</v>
      </c>
      <c r="D1272" s="24">
        <f t="shared" si="39"/>
        <v>1270</v>
      </c>
      <c r="E1272" s="16" t="str">
        <f t="shared" ca="1" si="38"/>
        <v/>
      </c>
      <c r="F1272" t="s">
        <v>926</v>
      </c>
    </row>
    <row r="1273" spans="3:6">
      <c r="C1273" t="s">
        <v>926</v>
      </c>
      <c r="D1273" s="24">
        <f t="shared" si="39"/>
        <v>1271</v>
      </c>
      <c r="E1273" s="16" t="str">
        <f t="shared" ca="1" si="38"/>
        <v/>
      </c>
      <c r="F1273" t="s">
        <v>926</v>
      </c>
    </row>
    <row r="1274" spans="3:6">
      <c r="C1274" t="s">
        <v>926</v>
      </c>
      <c r="D1274" s="24">
        <f t="shared" si="39"/>
        <v>1272</v>
      </c>
      <c r="E1274" s="16" t="str">
        <f t="shared" ca="1" si="38"/>
        <v/>
      </c>
      <c r="F1274" t="s">
        <v>926</v>
      </c>
    </row>
    <row r="1275" spans="3:6">
      <c r="C1275" t="s">
        <v>926</v>
      </c>
      <c r="D1275" s="24">
        <f t="shared" si="39"/>
        <v>1273</v>
      </c>
      <c r="E1275" s="16" t="str">
        <f t="shared" ca="1" si="38"/>
        <v/>
      </c>
      <c r="F1275" t="s">
        <v>926</v>
      </c>
    </row>
    <row r="1276" spans="3:6">
      <c r="C1276" t="s">
        <v>926</v>
      </c>
      <c r="D1276" s="24">
        <f t="shared" si="39"/>
        <v>1274</v>
      </c>
      <c r="E1276" s="16" t="str">
        <f t="shared" ca="1" si="38"/>
        <v/>
      </c>
      <c r="F1276" t="s">
        <v>926</v>
      </c>
    </row>
    <row r="1277" spans="3:6">
      <c r="C1277" t="s">
        <v>926</v>
      </c>
      <c r="D1277" s="24">
        <f t="shared" si="39"/>
        <v>1275</v>
      </c>
      <c r="E1277" s="16" t="str">
        <f t="shared" ca="1" si="38"/>
        <v/>
      </c>
      <c r="F1277" t="s">
        <v>926</v>
      </c>
    </row>
    <row r="1278" spans="3:6">
      <c r="C1278" t="s">
        <v>926</v>
      </c>
      <c r="D1278" s="24">
        <f t="shared" si="39"/>
        <v>1276</v>
      </c>
      <c r="E1278" s="16" t="str">
        <f t="shared" ca="1" si="38"/>
        <v/>
      </c>
      <c r="F1278" t="s">
        <v>926</v>
      </c>
    </row>
    <row r="1279" spans="3:6">
      <c r="C1279" t="s">
        <v>926</v>
      </c>
      <c r="D1279" s="24">
        <f t="shared" si="39"/>
        <v>1277</v>
      </c>
      <c r="E1279" s="16" t="str">
        <f t="shared" ca="1" si="38"/>
        <v/>
      </c>
      <c r="F1279" t="s">
        <v>926</v>
      </c>
    </row>
    <row r="1280" spans="3:6">
      <c r="C1280" t="s">
        <v>926</v>
      </c>
      <c r="D1280" s="24">
        <f t="shared" si="39"/>
        <v>1278</v>
      </c>
      <c r="E1280" s="16" t="str">
        <f t="shared" ca="1" si="38"/>
        <v/>
      </c>
      <c r="F1280" t="s">
        <v>926</v>
      </c>
    </row>
    <row r="1281" spans="3:6">
      <c r="C1281" t="s">
        <v>926</v>
      </c>
      <c r="D1281" s="24">
        <f t="shared" si="39"/>
        <v>1279</v>
      </c>
      <c r="E1281" s="16" t="str">
        <f t="shared" ca="1" si="38"/>
        <v/>
      </c>
      <c r="F1281" t="s">
        <v>926</v>
      </c>
    </row>
    <row r="1282" spans="3:6">
      <c r="C1282" t="s">
        <v>926</v>
      </c>
      <c r="D1282" s="24">
        <f t="shared" si="39"/>
        <v>1280</v>
      </c>
      <c r="E1282" s="16" t="str">
        <f t="shared" ca="1" si="38"/>
        <v/>
      </c>
      <c r="F1282" t="s">
        <v>926</v>
      </c>
    </row>
    <row r="1283" spans="3:6">
      <c r="C1283" t="s">
        <v>926</v>
      </c>
      <c r="D1283" s="24">
        <f t="shared" si="39"/>
        <v>1281</v>
      </c>
      <c r="E1283" s="16" t="str">
        <f t="shared" ref="E1283:E1346" ca="1" si="40">IFERROR(VLOOKUP(D1283,Imp_IVA1,2,FALSE),"")&amp;IFERROR(VLOOKUP(D1283,Imp_IVA2,2,FALSE),"")</f>
        <v/>
      </c>
      <c r="F1283" t="s">
        <v>926</v>
      </c>
    </row>
    <row r="1284" spans="3:6">
      <c r="C1284" t="s">
        <v>926</v>
      </c>
      <c r="D1284" s="24">
        <f t="shared" si="39"/>
        <v>1282</v>
      </c>
      <c r="E1284" s="16" t="str">
        <f t="shared" ca="1" si="40"/>
        <v/>
      </c>
      <c r="F1284" t="s">
        <v>926</v>
      </c>
    </row>
    <row r="1285" spans="3:6">
      <c r="C1285" t="s">
        <v>926</v>
      </c>
      <c r="D1285" s="24">
        <f t="shared" si="39"/>
        <v>1283</v>
      </c>
      <c r="E1285" s="16" t="str">
        <f t="shared" ca="1" si="40"/>
        <v/>
      </c>
      <c r="F1285" t="s">
        <v>926</v>
      </c>
    </row>
    <row r="1286" spans="3:6">
      <c r="C1286" t="s">
        <v>926</v>
      </c>
      <c r="D1286" s="24">
        <f t="shared" ref="D1286:D1349" si="41">+D1285+1</f>
        <v>1284</v>
      </c>
      <c r="E1286" s="16" t="str">
        <f t="shared" ca="1" si="40"/>
        <v/>
      </c>
      <c r="F1286" t="s">
        <v>926</v>
      </c>
    </row>
    <row r="1287" spans="3:6">
      <c r="C1287" t="s">
        <v>926</v>
      </c>
      <c r="D1287" s="24">
        <f t="shared" si="41"/>
        <v>1285</v>
      </c>
      <c r="E1287" s="16" t="str">
        <f t="shared" ca="1" si="40"/>
        <v/>
      </c>
      <c r="F1287" t="s">
        <v>926</v>
      </c>
    </row>
    <row r="1288" spans="3:6">
      <c r="C1288" t="s">
        <v>926</v>
      </c>
      <c r="D1288" s="24">
        <f t="shared" si="41"/>
        <v>1286</v>
      </c>
      <c r="E1288" s="16" t="str">
        <f t="shared" ca="1" si="40"/>
        <v/>
      </c>
      <c r="F1288" t="s">
        <v>926</v>
      </c>
    </row>
    <row r="1289" spans="3:6">
      <c r="C1289" t="s">
        <v>926</v>
      </c>
      <c r="D1289" s="24">
        <f t="shared" si="41"/>
        <v>1287</v>
      </c>
      <c r="E1289" s="16" t="str">
        <f t="shared" ca="1" si="40"/>
        <v/>
      </c>
      <c r="F1289" t="s">
        <v>926</v>
      </c>
    </row>
    <row r="1290" spans="3:6">
      <c r="C1290" t="s">
        <v>926</v>
      </c>
      <c r="D1290" s="24">
        <f t="shared" si="41"/>
        <v>1288</v>
      </c>
      <c r="E1290" s="16" t="str">
        <f t="shared" ca="1" si="40"/>
        <v/>
      </c>
      <c r="F1290" t="s">
        <v>926</v>
      </c>
    </row>
    <row r="1291" spans="3:6">
      <c r="C1291" t="s">
        <v>926</v>
      </c>
      <c r="D1291" s="24">
        <f t="shared" si="41"/>
        <v>1289</v>
      </c>
      <c r="E1291" s="16" t="str">
        <f t="shared" ca="1" si="40"/>
        <v/>
      </c>
      <c r="F1291" t="s">
        <v>926</v>
      </c>
    </row>
    <row r="1292" spans="3:6">
      <c r="C1292" t="s">
        <v>926</v>
      </c>
      <c r="D1292" s="24">
        <f t="shared" si="41"/>
        <v>1290</v>
      </c>
      <c r="E1292" s="16" t="str">
        <f t="shared" ca="1" si="40"/>
        <v/>
      </c>
      <c r="F1292" t="s">
        <v>926</v>
      </c>
    </row>
    <row r="1293" spans="3:6">
      <c r="C1293" t="s">
        <v>926</v>
      </c>
      <c r="D1293" s="24">
        <f t="shared" si="41"/>
        <v>1291</v>
      </c>
      <c r="E1293" s="16" t="str">
        <f t="shared" ca="1" si="40"/>
        <v/>
      </c>
      <c r="F1293" t="s">
        <v>926</v>
      </c>
    </row>
    <row r="1294" spans="3:6">
      <c r="C1294" t="s">
        <v>926</v>
      </c>
      <c r="D1294" s="24">
        <f t="shared" si="41"/>
        <v>1292</v>
      </c>
      <c r="E1294" s="16" t="str">
        <f t="shared" ca="1" si="40"/>
        <v/>
      </c>
      <c r="F1294" t="s">
        <v>926</v>
      </c>
    </row>
    <row r="1295" spans="3:6">
      <c r="C1295" t="s">
        <v>926</v>
      </c>
      <c r="D1295" s="24">
        <f t="shared" si="41"/>
        <v>1293</v>
      </c>
      <c r="E1295" s="16" t="str">
        <f t="shared" ca="1" si="40"/>
        <v/>
      </c>
      <c r="F1295" t="s">
        <v>926</v>
      </c>
    </row>
    <row r="1296" spans="3:6">
      <c r="C1296" t="s">
        <v>926</v>
      </c>
      <c r="D1296" s="24">
        <f t="shared" si="41"/>
        <v>1294</v>
      </c>
      <c r="E1296" s="16" t="str">
        <f t="shared" ca="1" si="40"/>
        <v/>
      </c>
      <c r="F1296" t="s">
        <v>926</v>
      </c>
    </row>
    <row r="1297" spans="3:6">
      <c r="C1297" t="s">
        <v>926</v>
      </c>
      <c r="D1297" s="24">
        <f t="shared" si="41"/>
        <v>1295</v>
      </c>
      <c r="E1297" s="16" t="str">
        <f t="shared" ca="1" si="40"/>
        <v/>
      </c>
      <c r="F1297" t="s">
        <v>926</v>
      </c>
    </row>
    <row r="1298" spans="3:6">
      <c r="C1298" t="s">
        <v>926</v>
      </c>
      <c r="D1298" s="24">
        <f t="shared" si="41"/>
        <v>1296</v>
      </c>
      <c r="E1298" s="16" t="str">
        <f t="shared" ca="1" si="40"/>
        <v/>
      </c>
      <c r="F1298" t="s">
        <v>926</v>
      </c>
    </row>
    <row r="1299" spans="3:6">
      <c r="C1299" t="s">
        <v>926</v>
      </c>
      <c r="D1299" s="24">
        <f t="shared" si="41"/>
        <v>1297</v>
      </c>
      <c r="E1299" s="16" t="str">
        <f t="shared" ca="1" si="40"/>
        <v/>
      </c>
      <c r="F1299" t="s">
        <v>926</v>
      </c>
    </row>
    <row r="1300" spans="3:6">
      <c r="C1300" t="s">
        <v>926</v>
      </c>
      <c r="D1300" s="24">
        <f t="shared" si="41"/>
        <v>1298</v>
      </c>
      <c r="E1300" s="16" t="str">
        <f t="shared" ca="1" si="40"/>
        <v/>
      </c>
      <c r="F1300" t="s">
        <v>926</v>
      </c>
    </row>
    <row r="1301" spans="3:6">
      <c r="C1301" t="s">
        <v>926</v>
      </c>
      <c r="D1301" s="24">
        <f t="shared" si="41"/>
        <v>1299</v>
      </c>
      <c r="E1301" s="16" t="str">
        <f t="shared" ca="1" si="40"/>
        <v/>
      </c>
      <c r="F1301" t="s">
        <v>926</v>
      </c>
    </row>
    <row r="1302" spans="3:6">
      <c r="C1302" t="s">
        <v>926</v>
      </c>
      <c r="D1302" s="24">
        <f t="shared" si="41"/>
        <v>1300</v>
      </c>
      <c r="E1302" s="16" t="str">
        <f t="shared" ca="1" si="40"/>
        <v/>
      </c>
      <c r="F1302" t="s">
        <v>926</v>
      </c>
    </row>
    <row r="1303" spans="3:6">
      <c r="C1303" t="s">
        <v>926</v>
      </c>
      <c r="D1303" s="24">
        <f t="shared" si="41"/>
        <v>1301</v>
      </c>
      <c r="E1303" s="16" t="str">
        <f t="shared" ca="1" si="40"/>
        <v/>
      </c>
      <c r="F1303" t="s">
        <v>926</v>
      </c>
    </row>
    <row r="1304" spans="3:6">
      <c r="C1304" t="s">
        <v>926</v>
      </c>
      <c r="D1304" s="24">
        <f t="shared" si="41"/>
        <v>1302</v>
      </c>
      <c r="E1304" s="16" t="str">
        <f t="shared" ca="1" si="40"/>
        <v/>
      </c>
      <c r="F1304" t="s">
        <v>926</v>
      </c>
    </row>
    <row r="1305" spans="3:6">
      <c r="C1305" t="s">
        <v>926</v>
      </c>
      <c r="D1305" s="24">
        <f t="shared" si="41"/>
        <v>1303</v>
      </c>
      <c r="E1305" s="16" t="str">
        <f t="shared" ca="1" si="40"/>
        <v/>
      </c>
      <c r="F1305" t="s">
        <v>926</v>
      </c>
    </row>
    <row r="1306" spans="3:6">
      <c r="C1306" t="s">
        <v>926</v>
      </c>
      <c r="D1306" s="24">
        <f t="shared" si="41"/>
        <v>1304</v>
      </c>
      <c r="E1306" s="16" t="str">
        <f t="shared" ca="1" si="40"/>
        <v/>
      </c>
      <c r="F1306" t="s">
        <v>926</v>
      </c>
    </row>
    <row r="1307" spans="3:6">
      <c r="C1307" t="s">
        <v>926</v>
      </c>
      <c r="D1307" s="24">
        <f t="shared" si="41"/>
        <v>1305</v>
      </c>
      <c r="E1307" s="16" t="str">
        <f t="shared" ca="1" si="40"/>
        <v/>
      </c>
      <c r="F1307" t="s">
        <v>926</v>
      </c>
    </row>
    <row r="1308" spans="3:6">
      <c r="C1308" t="s">
        <v>926</v>
      </c>
      <c r="D1308" s="24">
        <f t="shared" si="41"/>
        <v>1306</v>
      </c>
      <c r="E1308" s="16" t="str">
        <f t="shared" ca="1" si="40"/>
        <v/>
      </c>
      <c r="F1308" t="s">
        <v>926</v>
      </c>
    </row>
    <row r="1309" spans="3:6">
      <c r="C1309" t="s">
        <v>926</v>
      </c>
      <c r="D1309" s="24">
        <f t="shared" si="41"/>
        <v>1307</v>
      </c>
      <c r="E1309" s="16" t="str">
        <f t="shared" ca="1" si="40"/>
        <v/>
      </c>
      <c r="F1309" t="s">
        <v>926</v>
      </c>
    </row>
    <row r="1310" spans="3:6">
      <c r="C1310" t="s">
        <v>926</v>
      </c>
      <c r="D1310" s="24">
        <f t="shared" si="41"/>
        <v>1308</v>
      </c>
      <c r="E1310" s="16" t="str">
        <f t="shared" ca="1" si="40"/>
        <v/>
      </c>
      <c r="F1310" t="s">
        <v>926</v>
      </c>
    </row>
    <row r="1311" spans="3:6">
      <c r="C1311" t="s">
        <v>926</v>
      </c>
      <c r="D1311" s="24">
        <f t="shared" si="41"/>
        <v>1309</v>
      </c>
      <c r="E1311" s="16" t="str">
        <f t="shared" ca="1" si="40"/>
        <v/>
      </c>
      <c r="F1311" t="s">
        <v>926</v>
      </c>
    </row>
    <row r="1312" spans="3:6">
      <c r="C1312" t="s">
        <v>926</v>
      </c>
      <c r="D1312" s="24">
        <f t="shared" si="41"/>
        <v>1310</v>
      </c>
      <c r="E1312" s="16" t="str">
        <f t="shared" ca="1" si="40"/>
        <v/>
      </c>
      <c r="F1312" t="s">
        <v>926</v>
      </c>
    </row>
    <row r="1313" spans="3:6">
      <c r="C1313" t="s">
        <v>926</v>
      </c>
      <c r="D1313" s="24">
        <f t="shared" si="41"/>
        <v>1311</v>
      </c>
      <c r="E1313" s="16" t="str">
        <f t="shared" ca="1" si="40"/>
        <v/>
      </c>
      <c r="F1313" t="s">
        <v>926</v>
      </c>
    </row>
    <row r="1314" spans="3:6">
      <c r="C1314" t="s">
        <v>926</v>
      </c>
      <c r="D1314" s="24">
        <f t="shared" si="41"/>
        <v>1312</v>
      </c>
      <c r="E1314" s="16" t="str">
        <f t="shared" ca="1" si="40"/>
        <v/>
      </c>
      <c r="F1314" t="s">
        <v>926</v>
      </c>
    </row>
    <row r="1315" spans="3:6">
      <c r="C1315" t="s">
        <v>926</v>
      </c>
      <c r="D1315" s="24">
        <f t="shared" si="41"/>
        <v>1313</v>
      </c>
      <c r="E1315" s="16" t="str">
        <f t="shared" ca="1" si="40"/>
        <v/>
      </c>
      <c r="F1315" t="s">
        <v>926</v>
      </c>
    </row>
    <row r="1316" spans="3:6">
      <c r="C1316" t="s">
        <v>926</v>
      </c>
      <c r="D1316" s="24">
        <f t="shared" si="41"/>
        <v>1314</v>
      </c>
      <c r="E1316" s="16" t="str">
        <f t="shared" ca="1" si="40"/>
        <v/>
      </c>
      <c r="F1316" t="s">
        <v>926</v>
      </c>
    </row>
    <row r="1317" spans="3:6">
      <c r="C1317" t="s">
        <v>926</v>
      </c>
      <c r="D1317" s="24">
        <f t="shared" si="41"/>
        <v>1315</v>
      </c>
      <c r="E1317" s="16" t="str">
        <f t="shared" ca="1" si="40"/>
        <v/>
      </c>
      <c r="F1317" t="s">
        <v>926</v>
      </c>
    </row>
    <row r="1318" spans="3:6">
      <c r="C1318" t="s">
        <v>926</v>
      </c>
      <c r="D1318" s="24">
        <f t="shared" si="41"/>
        <v>1316</v>
      </c>
      <c r="E1318" s="16" t="str">
        <f t="shared" ca="1" si="40"/>
        <v/>
      </c>
      <c r="F1318" t="s">
        <v>926</v>
      </c>
    </row>
    <row r="1319" spans="3:6">
      <c r="C1319" t="s">
        <v>926</v>
      </c>
      <c r="D1319" s="24">
        <f t="shared" si="41"/>
        <v>1317</v>
      </c>
      <c r="E1319" s="16" t="str">
        <f t="shared" ca="1" si="40"/>
        <v/>
      </c>
      <c r="F1319" t="s">
        <v>926</v>
      </c>
    </row>
    <row r="1320" spans="3:6">
      <c r="C1320" t="s">
        <v>926</v>
      </c>
      <c r="D1320" s="24">
        <f t="shared" si="41"/>
        <v>1318</v>
      </c>
      <c r="E1320" s="16" t="str">
        <f t="shared" ca="1" si="40"/>
        <v/>
      </c>
      <c r="F1320" t="s">
        <v>926</v>
      </c>
    </row>
    <row r="1321" spans="3:6">
      <c r="C1321" t="s">
        <v>926</v>
      </c>
      <c r="D1321" s="24">
        <f t="shared" si="41"/>
        <v>1319</v>
      </c>
      <c r="E1321" s="16" t="str">
        <f t="shared" ca="1" si="40"/>
        <v/>
      </c>
      <c r="F1321" t="s">
        <v>926</v>
      </c>
    </row>
    <row r="1322" spans="3:6">
      <c r="C1322" t="s">
        <v>926</v>
      </c>
      <c r="D1322" s="24">
        <f t="shared" si="41"/>
        <v>1320</v>
      </c>
      <c r="E1322" s="16" t="str">
        <f t="shared" ca="1" si="40"/>
        <v/>
      </c>
      <c r="F1322" t="s">
        <v>926</v>
      </c>
    </row>
    <row r="1323" spans="3:6">
      <c r="C1323" t="s">
        <v>926</v>
      </c>
      <c r="D1323" s="24">
        <f t="shared" si="41"/>
        <v>1321</v>
      </c>
      <c r="E1323" s="16" t="str">
        <f t="shared" ca="1" si="40"/>
        <v/>
      </c>
      <c r="F1323" t="s">
        <v>926</v>
      </c>
    </row>
    <row r="1324" spans="3:6">
      <c r="C1324" t="s">
        <v>926</v>
      </c>
      <c r="D1324" s="24">
        <f t="shared" si="41"/>
        <v>1322</v>
      </c>
      <c r="E1324" s="16" t="str">
        <f t="shared" ca="1" si="40"/>
        <v/>
      </c>
      <c r="F1324" t="s">
        <v>926</v>
      </c>
    </row>
    <row r="1325" spans="3:6">
      <c r="C1325" t="s">
        <v>926</v>
      </c>
      <c r="D1325" s="24">
        <f t="shared" si="41"/>
        <v>1323</v>
      </c>
      <c r="E1325" s="16" t="str">
        <f t="shared" ca="1" si="40"/>
        <v/>
      </c>
      <c r="F1325" t="s">
        <v>926</v>
      </c>
    </row>
    <row r="1326" spans="3:6">
      <c r="C1326" t="s">
        <v>926</v>
      </c>
      <c r="D1326" s="24">
        <f t="shared" si="41"/>
        <v>1324</v>
      </c>
      <c r="E1326" s="16" t="str">
        <f t="shared" ca="1" si="40"/>
        <v/>
      </c>
      <c r="F1326" t="s">
        <v>926</v>
      </c>
    </row>
    <row r="1327" spans="3:6">
      <c r="C1327" t="s">
        <v>926</v>
      </c>
      <c r="D1327" s="24">
        <f t="shared" si="41"/>
        <v>1325</v>
      </c>
      <c r="E1327" s="16" t="str">
        <f t="shared" ca="1" si="40"/>
        <v/>
      </c>
      <c r="F1327" t="s">
        <v>926</v>
      </c>
    </row>
    <row r="1328" spans="3:6">
      <c r="C1328" t="s">
        <v>926</v>
      </c>
      <c r="D1328" s="24">
        <f t="shared" si="41"/>
        <v>1326</v>
      </c>
      <c r="E1328" s="16" t="str">
        <f t="shared" ca="1" si="40"/>
        <v/>
      </c>
      <c r="F1328" t="s">
        <v>926</v>
      </c>
    </row>
    <row r="1329" spans="3:6">
      <c r="C1329" t="s">
        <v>926</v>
      </c>
      <c r="D1329" s="24">
        <f t="shared" si="41"/>
        <v>1327</v>
      </c>
      <c r="E1329" s="16" t="str">
        <f t="shared" ca="1" si="40"/>
        <v/>
      </c>
      <c r="F1329" t="s">
        <v>926</v>
      </c>
    </row>
    <row r="1330" spans="3:6">
      <c r="C1330" t="s">
        <v>926</v>
      </c>
      <c r="D1330" s="24">
        <f t="shared" si="41"/>
        <v>1328</v>
      </c>
      <c r="E1330" s="16" t="str">
        <f t="shared" ca="1" si="40"/>
        <v/>
      </c>
      <c r="F1330" t="s">
        <v>926</v>
      </c>
    </row>
    <row r="1331" spans="3:6">
      <c r="C1331" t="s">
        <v>926</v>
      </c>
      <c r="D1331" s="24">
        <f t="shared" si="41"/>
        <v>1329</v>
      </c>
      <c r="E1331" s="16" t="str">
        <f t="shared" ca="1" si="40"/>
        <v/>
      </c>
      <c r="F1331" t="s">
        <v>926</v>
      </c>
    </row>
    <row r="1332" spans="3:6">
      <c r="C1332" t="s">
        <v>926</v>
      </c>
      <c r="D1332" s="24">
        <f t="shared" si="41"/>
        <v>1330</v>
      </c>
      <c r="E1332" s="16" t="str">
        <f t="shared" ca="1" si="40"/>
        <v/>
      </c>
      <c r="F1332" t="s">
        <v>926</v>
      </c>
    </row>
    <row r="1333" spans="3:6">
      <c r="C1333" t="s">
        <v>926</v>
      </c>
      <c r="D1333" s="24">
        <f t="shared" si="41"/>
        <v>1331</v>
      </c>
      <c r="E1333" s="16" t="str">
        <f t="shared" ca="1" si="40"/>
        <v/>
      </c>
      <c r="F1333" t="s">
        <v>926</v>
      </c>
    </row>
    <row r="1334" spans="3:6">
      <c r="C1334" t="s">
        <v>926</v>
      </c>
      <c r="D1334" s="24">
        <f t="shared" si="41"/>
        <v>1332</v>
      </c>
      <c r="E1334" s="16" t="str">
        <f t="shared" ca="1" si="40"/>
        <v/>
      </c>
      <c r="F1334" t="s">
        <v>926</v>
      </c>
    </row>
    <row r="1335" spans="3:6">
      <c r="C1335" t="s">
        <v>926</v>
      </c>
      <c r="D1335" s="24">
        <f t="shared" si="41"/>
        <v>1333</v>
      </c>
      <c r="E1335" s="16" t="str">
        <f t="shared" ca="1" si="40"/>
        <v/>
      </c>
      <c r="F1335" t="s">
        <v>926</v>
      </c>
    </row>
    <row r="1336" spans="3:6">
      <c r="C1336" t="s">
        <v>926</v>
      </c>
      <c r="D1336" s="24">
        <f t="shared" si="41"/>
        <v>1334</v>
      </c>
      <c r="E1336" s="16" t="str">
        <f t="shared" ca="1" si="40"/>
        <v/>
      </c>
      <c r="F1336" t="s">
        <v>926</v>
      </c>
    </row>
    <row r="1337" spans="3:6">
      <c r="C1337" t="s">
        <v>926</v>
      </c>
      <c r="D1337" s="24">
        <f t="shared" si="41"/>
        <v>1335</v>
      </c>
      <c r="E1337" s="16" t="str">
        <f t="shared" ca="1" si="40"/>
        <v/>
      </c>
      <c r="F1337" t="s">
        <v>926</v>
      </c>
    </row>
    <row r="1338" spans="3:6">
      <c r="C1338" t="s">
        <v>926</v>
      </c>
      <c r="D1338" s="24">
        <f t="shared" si="41"/>
        <v>1336</v>
      </c>
      <c r="E1338" s="16" t="str">
        <f t="shared" ca="1" si="40"/>
        <v/>
      </c>
      <c r="F1338" t="s">
        <v>926</v>
      </c>
    </row>
    <row r="1339" spans="3:6">
      <c r="C1339" t="s">
        <v>926</v>
      </c>
      <c r="D1339" s="24">
        <f t="shared" si="41"/>
        <v>1337</v>
      </c>
      <c r="E1339" s="16" t="str">
        <f t="shared" ca="1" si="40"/>
        <v/>
      </c>
      <c r="F1339" t="s">
        <v>926</v>
      </c>
    </row>
    <row r="1340" spans="3:6">
      <c r="C1340" t="s">
        <v>926</v>
      </c>
      <c r="D1340" s="24">
        <f t="shared" si="41"/>
        <v>1338</v>
      </c>
      <c r="E1340" s="16" t="str">
        <f t="shared" ca="1" si="40"/>
        <v/>
      </c>
      <c r="F1340" t="s">
        <v>926</v>
      </c>
    </row>
    <row r="1341" spans="3:6">
      <c r="C1341" t="s">
        <v>926</v>
      </c>
      <c r="D1341" s="24">
        <f t="shared" si="41"/>
        <v>1339</v>
      </c>
      <c r="E1341" s="16" t="str">
        <f t="shared" ca="1" si="40"/>
        <v/>
      </c>
      <c r="F1341" t="s">
        <v>926</v>
      </c>
    </row>
    <row r="1342" spans="3:6">
      <c r="C1342" t="s">
        <v>926</v>
      </c>
      <c r="D1342" s="24">
        <f t="shared" si="41"/>
        <v>1340</v>
      </c>
      <c r="E1342" s="16" t="str">
        <f t="shared" ca="1" si="40"/>
        <v/>
      </c>
      <c r="F1342" t="s">
        <v>926</v>
      </c>
    </row>
    <row r="1343" spans="3:6">
      <c r="C1343" t="s">
        <v>926</v>
      </c>
      <c r="D1343" s="24">
        <f t="shared" si="41"/>
        <v>1341</v>
      </c>
      <c r="E1343" s="16" t="str">
        <f t="shared" ca="1" si="40"/>
        <v/>
      </c>
      <c r="F1343" t="s">
        <v>926</v>
      </c>
    </row>
    <row r="1344" spans="3:6">
      <c r="C1344" t="s">
        <v>926</v>
      </c>
      <c r="D1344" s="24">
        <f t="shared" si="41"/>
        <v>1342</v>
      </c>
      <c r="E1344" s="16" t="str">
        <f t="shared" ca="1" si="40"/>
        <v/>
      </c>
      <c r="F1344" t="s">
        <v>926</v>
      </c>
    </row>
    <row r="1345" spans="3:6">
      <c r="C1345" t="s">
        <v>926</v>
      </c>
      <c r="D1345" s="24">
        <f t="shared" si="41"/>
        <v>1343</v>
      </c>
      <c r="E1345" s="16" t="str">
        <f t="shared" ca="1" si="40"/>
        <v/>
      </c>
      <c r="F1345" t="s">
        <v>926</v>
      </c>
    </row>
    <row r="1346" spans="3:6">
      <c r="C1346" t="s">
        <v>926</v>
      </c>
      <c r="D1346" s="24">
        <f t="shared" si="41"/>
        <v>1344</v>
      </c>
      <c r="E1346" s="16" t="str">
        <f t="shared" ca="1" si="40"/>
        <v/>
      </c>
      <c r="F1346" t="s">
        <v>926</v>
      </c>
    </row>
    <row r="1347" spans="3:6">
      <c r="C1347" t="s">
        <v>926</v>
      </c>
      <c r="D1347" s="24">
        <f t="shared" si="41"/>
        <v>1345</v>
      </c>
      <c r="E1347" s="16" t="str">
        <f t="shared" ref="E1347:E1410" ca="1" si="42">IFERROR(VLOOKUP(D1347,Imp_IVA1,2,FALSE),"")&amp;IFERROR(VLOOKUP(D1347,Imp_IVA2,2,FALSE),"")</f>
        <v/>
      </c>
      <c r="F1347" t="s">
        <v>926</v>
      </c>
    </row>
    <row r="1348" spans="3:6">
      <c r="C1348" t="s">
        <v>926</v>
      </c>
      <c r="D1348" s="24">
        <f t="shared" si="41"/>
        <v>1346</v>
      </c>
      <c r="E1348" s="16" t="str">
        <f t="shared" ca="1" si="42"/>
        <v/>
      </c>
      <c r="F1348" t="s">
        <v>926</v>
      </c>
    </row>
    <row r="1349" spans="3:6">
      <c r="C1349" t="s">
        <v>926</v>
      </c>
      <c r="D1349" s="24">
        <f t="shared" si="41"/>
        <v>1347</v>
      </c>
      <c r="E1349" s="16" t="str">
        <f t="shared" ca="1" si="42"/>
        <v/>
      </c>
      <c r="F1349" t="s">
        <v>926</v>
      </c>
    </row>
    <row r="1350" spans="3:6">
      <c r="C1350" t="s">
        <v>926</v>
      </c>
      <c r="D1350" s="24">
        <f t="shared" ref="D1350:D1413" si="43">+D1349+1</f>
        <v>1348</v>
      </c>
      <c r="E1350" s="16" t="str">
        <f t="shared" ca="1" si="42"/>
        <v/>
      </c>
      <c r="F1350" t="s">
        <v>926</v>
      </c>
    </row>
    <row r="1351" spans="3:6">
      <c r="C1351" t="s">
        <v>926</v>
      </c>
      <c r="D1351" s="24">
        <f t="shared" si="43"/>
        <v>1349</v>
      </c>
      <c r="E1351" s="16" t="str">
        <f t="shared" ca="1" si="42"/>
        <v/>
      </c>
      <c r="F1351" t="s">
        <v>926</v>
      </c>
    </row>
    <row r="1352" spans="3:6">
      <c r="C1352" t="s">
        <v>926</v>
      </c>
      <c r="D1352" s="24">
        <f t="shared" si="43"/>
        <v>1350</v>
      </c>
      <c r="E1352" s="16" t="str">
        <f t="shared" ca="1" si="42"/>
        <v/>
      </c>
      <c r="F1352" t="s">
        <v>926</v>
      </c>
    </row>
    <row r="1353" spans="3:6">
      <c r="C1353" t="s">
        <v>926</v>
      </c>
      <c r="D1353" s="24">
        <f t="shared" si="43"/>
        <v>1351</v>
      </c>
      <c r="E1353" s="16" t="str">
        <f t="shared" ca="1" si="42"/>
        <v/>
      </c>
      <c r="F1353" t="s">
        <v>926</v>
      </c>
    </row>
    <row r="1354" spans="3:6">
      <c r="C1354" t="s">
        <v>926</v>
      </c>
      <c r="D1354" s="24">
        <f t="shared" si="43"/>
        <v>1352</v>
      </c>
      <c r="E1354" s="16" t="str">
        <f t="shared" ca="1" si="42"/>
        <v/>
      </c>
      <c r="F1354" t="s">
        <v>926</v>
      </c>
    </row>
    <row r="1355" spans="3:6">
      <c r="C1355" t="s">
        <v>926</v>
      </c>
      <c r="D1355" s="24">
        <f t="shared" si="43"/>
        <v>1353</v>
      </c>
      <c r="E1355" s="16" t="str">
        <f t="shared" ca="1" si="42"/>
        <v/>
      </c>
      <c r="F1355" t="s">
        <v>926</v>
      </c>
    </row>
    <row r="1356" spans="3:6">
      <c r="C1356" t="s">
        <v>926</v>
      </c>
      <c r="D1356" s="24">
        <f t="shared" si="43"/>
        <v>1354</v>
      </c>
      <c r="E1356" s="16" t="str">
        <f t="shared" ca="1" si="42"/>
        <v/>
      </c>
      <c r="F1356" t="s">
        <v>926</v>
      </c>
    </row>
    <row r="1357" spans="3:6">
      <c r="C1357" t="s">
        <v>926</v>
      </c>
      <c r="D1357" s="24">
        <f t="shared" si="43"/>
        <v>1355</v>
      </c>
      <c r="E1357" s="16" t="str">
        <f t="shared" ca="1" si="42"/>
        <v/>
      </c>
      <c r="F1357" t="s">
        <v>926</v>
      </c>
    </row>
    <row r="1358" spans="3:6">
      <c r="C1358" t="s">
        <v>926</v>
      </c>
      <c r="D1358" s="24">
        <f t="shared" si="43"/>
        <v>1356</v>
      </c>
      <c r="E1358" s="16" t="str">
        <f t="shared" ca="1" si="42"/>
        <v/>
      </c>
      <c r="F1358" t="s">
        <v>926</v>
      </c>
    </row>
    <row r="1359" spans="3:6">
      <c r="C1359" t="s">
        <v>926</v>
      </c>
      <c r="D1359" s="24">
        <f t="shared" si="43"/>
        <v>1357</v>
      </c>
      <c r="E1359" s="16" t="str">
        <f t="shared" ca="1" si="42"/>
        <v/>
      </c>
      <c r="F1359" t="s">
        <v>926</v>
      </c>
    </row>
    <row r="1360" spans="3:6">
      <c r="C1360" t="s">
        <v>926</v>
      </c>
      <c r="D1360" s="24">
        <f t="shared" si="43"/>
        <v>1358</v>
      </c>
      <c r="E1360" s="16" t="str">
        <f t="shared" ca="1" si="42"/>
        <v/>
      </c>
      <c r="F1360" t="s">
        <v>926</v>
      </c>
    </row>
    <row r="1361" spans="3:6">
      <c r="C1361" t="s">
        <v>926</v>
      </c>
      <c r="D1361" s="24">
        <f t="shared" si="43"/>
        <v>1359</v>
      </c>
      <c r="E1361" s="16" t="str">
        <f t="shared" ca="1" si="42"/>
        <v/>
      </c>
      <c r="F1361" t="s">
        <v>926</v>
      </c>
    </row>
    <row r="1362" spans="3:6">
      <c r="C1362" t="s">
        <v>926</v>
      </c>
      <c r="D1362" s="24">
        <f t="shared" si="43"/>
        <v>1360</v>
      </c>
      <c r="E1362" s="16" t="str">
        <f t="shared" ca="1" si="42"/>
        <v/>
      </c>
      <c r="F1362" t="s">
        <v>926</v>
      </c>
    </row>
    <row r="1363" spans="3:6">
      <c r="C1363" t="s">
        <v>926</v>
      </c>
      <c r="D1363" s="24">
        <f t="shared" si="43"/>
        <v>1361</v>
      </c>
      <c r="E1363" s="16" t="str">
        <f t="shared" ca="1" si="42"/>
        <v/>
      </c>
      <c r="F1363" t="s">
        <v>926</v>
      </c>
    </row>
    <row r="1364" spans="3:6">
      <c r="C1364" t="s">
        <v>926</v>
      </c>
      <c r="D1364" s="24">
        <f t="shared" si="43"/>
        <v>1362</v>
      </c>
      <c r="E1364" s="16" t="str">
        <f t="shared" ca="1" si="42"/>
        <v/>
      </c>
      <c r="F1364" t="s">
        <v>926</v>
      </c>
    </row>
    <row r="1365" spans="3:6">
      <c r="C1365" t="s">
        <v>926</v>
      </c>
      <c r="D1365" s="24">
        <f t="shared" si="43"/>
        <v>1363</v>
      </c>
      <c r="E1365" s="16" t="str">
        <f t="shared" ca="1" si="42"/>
        <v/>
      </c>
      <c r="F1365" t="s">
        <v>926</v>
      </c>
    </row>
    <row r="1366" spans="3:6">
      <c r="C1366" t="s">
        <v>926</v>
      </c>
      <c r="D1366" s="24">
        <f t="shared" si="43"/>
        <v>1364</v>
      </c>
      <c r="E1366" s="16" t="str">
        <f t="shared" ca="1" si="42"/>
        <v/>
      </c>
      <c r="F1366" t="s">
        <v>926</v>
      </c>
    </row>
    <row r="1367" spans="3:6">
      <c r="C1367" t="s">
        <v>926</v>
      </c>
      <c r="D1367" s="24">
        <f t="shared" si="43"/>
        <v>1365</v>
      </c>
      <c r="E1367" s="16" t="str">
        <f t="shared" ca="1" si="42"/>
        <v/>
      </c>
      <c r="F1367" t="s">
        <v>926</v>
      </c>
    </row>
    <row r="1368" spans="3:6">
      <c r="C1368" t="s">
        <v>926</v>
      </c>
      <c r="D1368" s="24">
        <f t="shared" si="43"/>
        <v>1366</v>
      </c>
      <c r="E1368" s="16" t="str">
        <f t="shared" ca="1" si="42"/>
        <v/>
      </c>
      <c r="F1368" t="s">
        <v>926</v>
      </c>
    </row>
    <row r="1369" spans="3:6">
      <c r="C1369" t="s">
        <v>926</v>
      </c>
      <c r="D1369" s="24">
        <f t="shared" si="43"/>
        <v>1367</v>
      </c>
      <c r="E1369" s="16" t="str">
        <f t="shared" ca="1" si="42"/>
        <v/>
      </c>
      <c r="F1369" t="s">
        <v>926</v>
      </c>
    </row>
    <row r="1370" spans="3:6">
      <c r="C1370" t="s">
        <v>926</v>
      </c>
      <c r="D1370" s="24">
        <f t="shared" si="43"/>
        <v>1368</v>
      </c>
      <c r="E1370" s="16" t="str">
        <f t="shared" ca="1" si="42"/>
        <v/>
      </c>
      <c r="F1370" t="s">
        <v>926</v>
      </c>
    </row>
    <row r="1371" spans="3:6">
      <c r="C1371" t="s">
        <v>926</v>
      </c>
      <c r="D1371" s="24">
        <f t="shared" si="43"/>
        <v>1369</v>
      </c>
      <c r="E1371" s="16" t="str">
        <f t="shared" ca="1" si="42"/>
        <v/>
      </c>
      <c r="F1371" t="s">
        <v>926</v>
      </c>
    </row>
    <row r="1372" spans="3:6">
      <c r="C1372" t="s">
        <v>926</v>
      </c>
      <c r="D1372" s="24">
        <f t="shared" si="43"/>
        <v>1370</v>
      </c>
      <c r="E1372" s="16" t="str">
        <f t="shared" ca="1" si="42"/>
        <v/>
      </c>
      <c r="F1372" t="s">
        <v>926</v>
      </c>
    </row>
    <row r="1373" spans="3:6">
      <c r="C1373" t="s">
        <v>926</v>
      </c>
      <c r="D1373" s="24">
        <f t="shared" si="43"/>
        <v>1371</v>
      </c>
      <c r="E1373" s="16" t="str">
        <f t="shared" ca="1" si="42"/>
        <v/>
      </c>
      <c r="F1373" t="s">
        <v>926</v>
      </c>
    </row>
    <row r="1374" spans="3:6">
      <c r="C1374" t="s">
        <v>926</v>
      </c>
      <c r="D1374" s="24">
        <f t="shared" si="43"/>
        <v>1372</v>
      </c>
      <c r="E1374" s="16" t="str">
        <f t="shared" ca="1" si="42"/>
        <v/>
      </c>
      <c r="F1374" t="s">
        <v>926</v>
      </c>
    </row>
    <row r="1375" spans="3:6">
      <c r="C1375" t="s">
        <v>926</v>
      </c>
      <c r="D1375" s="24">
        <f t="shared" si="43"/>
        <v>1373</v>
      </c>
      <c r="E1375" s="16" t="str">
        <f t="shared" ca="1" si="42"/>
        <v/>
      </c>
      <c r="F1375" t="s">
        <v>926</v>
      </c>
    </row>
    <row r="1376" spans="3:6">
      <c r="C1376" t="s">
        <v>926</v>
      </c>
      <c r="D1376" s="24">
        <f t="shared" si="43"/>
        <v>1374</v>
      </c>
      <c r="E1376" s="16" t="str">
        <f t="shared" ca="1" si="42"/>
        <v/>
      </c>
      <c r="F1376" t="s">
        <v>926</v>
      </c>
    </row>
    <row r="1377" spans="3:6">
      <c r="C1377" t="s">
        <v>926</v>
      </c>
      <c r="D1377" s="24">
        <f t="shared" si="43"/>
        <v>1375</v>
      </c>
      <c r="E1377" s="16" t="str">
        <f t="shared" ca="1" si="42"/>
        <v/>
      </c>
      <c r="F1377" t="s">
        <v>926</v>
      </c>
    </row>
    <row r="1378" spans="3:6">
      <c r="C1378" t="s">
        <v>926</v>
      </c>
      <c r="D1378" s="24">
        <f t="shared" si="43"/>
        <v>1376</v>
      </c>
      <c r="E1378" s="16" t="str">
        <f t="shared" ca="1" si="42"/>
        <v/>
      </c>
      <c r="F1378" t="s">
        <v>926</v>
      </c>
    </row>
    <row r="1379" spans="3:6">
      <c r="C1379" t="s">
        <v>926</v>
      </c>
      <c r="D1379" s="24">
        <f t="shared" si="43"/>
        <v>1377</v>
      </c>
      <c r="E1379" s="16" t="str">
        <f t="shared" ca="1" si="42"/>
        <v/>
      </c>
      <c r="F1379" t="s">
        <v>926</v>
      </c>
    </row>
    <row r="1380" spans="3:6">
      <c r="C1380" t="s">
        <v>926</v>
      </c>
      <c r="D1380" s="24">
        <f t="shared" si="43"/>
        <v>1378</v>
      </c>
      <c r="E1380" s="16" t="str">
        <f t="shared" ca="1" si="42"/>
        <v/>
      </c>
      <c r="F1380" t="s">
        <v>926</v>
      </c>
    </row>
    <row r="1381" spans="3:6">
      <c r="C1381" t="s">
        <v>926</v>
      </c>
      <c r="D1381" s="24">
        <f t="shared" si="43"/>
        <v>1379</v>
      </c>
      <c r="E1381" s="16" t="str">
        <f t="shared" ca="1" si="42"/>
        <v/>
      </c>
      <c r="F1381" t="s">
        <v>926</v>
      </c>
    </row>
    <row r="1382" spans="3:6">
      <c r="C1382" t="s">
        <v>926</v>
      </c>
      <c r="D1382" s="24">
        <f t="shared" si="43"/>
        <v>1380</v>
      </c>
      <c r="E1382" s="16" t="str">
        <f t="shared" ca="1" si="42"/>
        <v/>
      </c>
      <c r="F1382" t="s">
        <v>926</v>
      </c>
    </row>
    <row r="1383" spans="3:6">
      <c r="C1383" t="s">
        <v>926</v>
      </c>
      <c r="D1383" s="24">
        <f t="shared" si="43"/>
        <v>1381</v>
      </c>
      <c r="E1383" s="16" t="str">
        <f t="shared" ca="1" si="42"/>
        <v/>
      </c>
      <c r="F1383" t="s">
        <v>926</v>
      </c>
    </row>
    <row r="1384" spans="3:6">
      <c r="C1384" t="s">
        <v>926</v>
      </c>
      <c r="D1384" s="24">
        <f t="shared" si="43"/>
        <v>1382</v>
      </c>
      <c r="E1384" s="16" t="str">
        <f t="shared" ca="1" si="42"/>
        <v/>
      </c>
      <c r="F1384" t="s">
        <v>926</v>
      </c>
    </row>
    <row r="1385" spans="3:6">
      <c r="C1385" t="s">
        <v>926</v>
      </c>
      <c r="D1385" s="24">
        <f t="shared" si="43"/>
        <v>1383</v>
      </c>
      <c r="E1385" s="16" t="str">
        <f t="shared" ca="1" si="42"/>
        <v/>
      </c>
      <c r="F1385" t="s">
        <v>926</v>
      </c>
    </row>
    <row r="1386" spans="3:6">
      <c r="C1386" t="s">
        <v>926</v>
      </c>
      <c r="D1386" s="24">
        <f t="shared" si="43"/>
        <v>1384</v>
      </c>
      <c r="E1386" s="16" t="str">
        <f t="shared" ca="1" si="42"/>
        <v/>
      </c>
      <c r="F1386" t="s">
        <v>926</v>
      </c>
    </row>
    <row r="1387" spans="3:6">
      <c r="C1387" t="s">
        <v>926</v>
      </c>
      <c r="D1387" s="24">
        <f t="shared" si="43"/>
        <v>1385</v>
      </c>
      <c r="E1387" s="16" t="str">
        <f t="shared" ca="1" si="42"/>
        <v/>
      </c>
      <c r="F1387" t="s">
        <v>926</v>
      </c>
    </row>
    <row r="1388" spans="3:6">
      <c r="C1388" t="s">
        <v>926</v>
      </c>
      <c r="D1388" s="24">
        <f t="shared" si="43"/>
        <v>1386</v>
      </c>
      <c r="E1388" s="16" t="str">
        <f t="shared" ca="1" si="42"/>
        <v/>
      </c>
      <c r="F1388" t="s">
        <v>926</v>
      </c>
    </row>
    <row r="1389" spans="3:6">
      <c r="C1389" t="s">
        <v>926</v>
      </c>
      <c r="D1389" s="24">
        <f t="shared" si="43"/>
        <v>1387</v>
      </c>
      <c r="E1389" s="16" t="str">
        <f t="shared" ca="1" si="42"/>
        <v/>
      </c>
      <c r="F1389" t="s">
        <v>926</v>
      </c>
    </row>
    <row r="1390" spans="3:6">
      <c r="C1390" t="s">
        <v>926</v>
      </c>
      <c r="D1390" s="24">
        <f t="shared" si="43"/>
        <v>1388</v>
      </c>
      <c r="E1390" s="16" t="str">
        <f t="shared" ca="1" si="42"/>
        <v/>
      </c>
      <c r="F1390" t="s">
        <v>926</v>
      </c>
    </row>
    <row r="1391" spans="3:6">
      <c r="C1391" t="s">
        <v>926</v>
      </c>
      <c r="D1391" s="24">
        <f t="shared" si="43"/>
        <v>1389</v>
      </c>
      <c r="E1391" s="16" t="str">
        <f t="shared" ca="1" si="42"/>
        <v/>
      </c>
      <c r="F1391" t="s">
        <v>926</v>
      </c>
    </row>
    <row r="1392" spans="3:6">
      <c r="C1392" t="s">
        <v>926</v>
      </c>
      <c r="D1392" s="24">
        <f t="shared" si="43"/>
        <v>1390</v>
      </c>
      <c r="E1392" s="16" t="str">
        <f t="shared" ca="1" si="42"/>
        <v/>
      </c>
      <c r="F1392" t="s">
        <v>926</v>
      </c>
    </row>
    <row r="1393" spans="3:6">
      <c r="C1393" t="s">
        <v>926</v>
      </c>
      <c r="D1393" s="24">
        <f t="shared" si="43"/>
        <v>1391</v>
      </c>
      <c r="E1393" s="16" t="str">
        <f t="shared" ca="1" si="42"/>
        <v/>
      </c>
      <c r="F1393" t="s">
        <v>926</v>
      </c>
    </row>
    <row r="1394" spans="3:6">
      <c r="C1394" t="s">
        <v>926</v>
      </c>
      <c r="D1394" s="24">
        <f t="shared" si="43"/>
        <v>1392</v>
      </c>
      <c r="E1394" s="16" t="str">
        <f t="shared" ca="1" si="42"/>
        <v/>
      </c>
      <c r="F1394" t="s">
        <v>926</v>
      </c>
    </row>
    <row r="1395" spans="3:6">
      <c r="C1395" t="s">
        <v>926</v>
      </c>
      <c r="D1395" s="24">
        <f t="shared" si="43"/>
        <v>1393</v>
      </c>
      <c r="E1395" s="16" t="str">
        <f t="shared" ca="1" si="42"/>
        <v/>
      </c>
      <c r="F1395" t="s">
        <v>926</v>
      </c>
    </row>
    <row r="1396" spans="3:6">
      <c r="C1396" t="s">
        <v>926</v>
      </c>
      <c r="D1396" s="24">
        <f t="shared" si="43"/>
        <v>1394</v>
      </c>
      <c r="E1396" s="16" t="str">
        <f t="shared" ca="1" si="42"/>
        <v/>
      </c>
      <c r="F1396" t="s">
        <v>926</v>
      </c>
    </row>
    <row r="1397" spans="3:6">
      <c r="C1397" t="s">
        <v>926</v>
      </c>
      <c r="D1397" s="24">
        <f t="shared" si="43"/>
        <v>1395</v>
      </c>
      <c r="E1397" s="16" t="str">
        <f t="shared" ca="1" si="42"/>
        <v/>
      </c>
      <c r="F1397" t="s">
        <v>926</v>
      </c>
    </row>
    <row r="1398" spans="3:6">
      <c r="C1398" t="s">
        <v>926</v>
      </c>
      <c r="D1398" s="24">
        <f t="shared" si="43"/>
        <v>1396</v>
      </c>
      <c r="E1398" s="16" t="str">
        <f t="shared" ca="1" si="42"/>
        <v/>
      </c>
      <c r="F1398" t="s">
        <v>926</v>
      </c>
    </row>
    <row r="1399" spans="3:6">
      <c r="C1399" t="s">
        <v>926</v>
      </c>
      <c r="D1399" s="24">
        <f t="shared" si="43"/>
        <v>1397</v>
      </c>
      <c r="E1399" s="16" t="str">
        <f t="shared" ca="1" si="42"/>
        <v/>
      </c>
      <c r="F1399" t="s">
        <v>926</v>
      </c>
    </row>
    <row r="1400" spans="3:6">
      <c r="C1400" t="s">
        <v>926</v>
      </c>
      <c r="D1400" s="24">
        <f t="shared" si="43"/>
        <v>1398</v>
      </c>
      <c r="E1400" s="16" t="str">
        <f t="shared" ca="1" si="42"/>
        <v/>
      </c>
      <c r="F1400" t="s">
        <v>926</v>
      </c>
    </row>
    <row r="1401" spans="3:6">
      <c r="C1401" t="s">
        <v>926</v>
      </c>
      <c r="D1401" s="24">
        <f t="shared" si="43"/>
        <v>1399</v>
      </c>
      <c r="E1401" s="16" t="str">
        <f t="shared" ca="1" si="42"/>
        <v/>
      </c>
      <c r="F1401" t="s">
        <v>926</v>
      </c>
    </row>
    <row r="1402" spans="3:6">
      <c r="C1402" t="s">
        <v>926</v>
      </c>
      <c r="D1402" s="24">
        <f t="shared" si="43"/>
        <v>1400</v>
      </c>
      <c r="E1402" s="16" t="str">
        <f t="shared" ca="1" si="42"/>
        <v/>
      </c>
      <c r="F1402" t="s">
        <v>926</v>
      </c>
    </row>
    <row r="1403" spans="3:6">
      <c r="C1403" t="s">
        <v>926</v>
      </c>
      <c r="D1403" s="24">
        <f t="shared" si="43"/>
        <v>1401</v>
      </c>
      <c r="E1403" s="16" t="str">
        <f t="shared" ca="1" si="42"/>
        <v/>
      </c>
      <c r="F1403" t="s">
        <v>926</v>
      </c>
    </row>
    <row r="1404" spans="3:6">
      <c r="C1404" t="s">
        <v>926</v>
      </c>
      <c r="D1404" s="24">
        <f t="shared" si="43"/>
        <v>1402</v>
      </c>
      <c r="E1404" s="16" t="str">
        <f t="shared" ca="1" si="42"/>
        <v/>
      </c>
      <c r="F1404" t="s">
        <v>926</v>
      </c>
    </row>
    <row r="1405" spans="3:6">
      <c r="C1405" t="s">
        <v>926</v>
      </c>
      <c r="D1405" s="24">
        <f t="shared" si="43"/>
        <v>1403</v>
      </c>
      <c r="E1405" s="16" t="str">
        <f t="shared" ca="1" si="42"/>
        <v/>
      </c>
      <c r="F1405" t="s">
        <v>926</v>
      </c>
    </row>
    <row r="1406" spans="3:6">
      <c r="C1406" t="s">
        <v>926</v>
      </c>
      <c r="D1406" s="24">
        <f t="shared" si="43"/>
        <v>1404</v>
      </c>
      <c r="E1406" s="16" t="str">
        <f t="shared" ca="1" si="42"/>
        <v/>
      </c>
      <c r="F1406" t="s">
        <v>926</v>
      </c>
    </row>
    <row r="1407" spans="3:6">
      <c r="C1407" t="s">
        <v>926</v>
      </c>
      <c r="D1407" s="24">
        <f t="shared" si="43"/>
        <v>1405</v>
      </c>
      <c r="E1407" s="16" t="str">
        <f t="shared" ca="1" si="42"/>
        <v/>
      </c>
      <c r="F1407" t="s">
        <v>926</v>
      </c>
    </row>
    <row r="1408" spans="3:6">
      <c r="C1408" t="s">
        <v>926</v>
      </c>
      <c r="D1408" s="24">
        <f t="shared" si="43"/>
        <v>1406</v>
      </c>
      <c r="E1408" s="16" t="str">
        <f t="shared" ca="1" si="42"/>
        <v/>
      </c>
      <c r="F1408" t="s">
        <v>926</v>
      </c>
    </row>
    <row r="1409" spans="3:6">
      <c r="C1409" t="s">
        <v>926</v>
      </c>
      <c r="D1409" s="24">
        <f t="shared" si="43"/>
        <v>1407</v>
      </c>
      <c r="E1409" s="16" t="str">
        <f t="shared" ca="1" si="42"/>
        <v/>
      </c>
      <c r="F1409" t="s">
        <v>926</v>
      </c>
    </row>
    <row r="1410" spans="3:6">
      <c r="C1410" t="s">
        <v>926</v>
      </c>
      <c r="D1410" s="24">
        <f t="shared" si="43"/>
        <v>1408</v>
      </c>
      <c r="E1410" s="16" t="str">
        <f t="shared" ca="1" si="42"/>
        <v/>
      </c>
      <c r="F1410" t="s">
        <v>926</v>
      </c>
    </row>
    <row r="1411" spans="3:6">
      <c r="C1411" t="s">
        <v>926</v>
      </c>
      <c r="D1411" s="24">
        <f t="shared" si="43"/>
        <v>1409</v>
      </c>
      <c r="E1411" s="16" t="str">
        <f t="shared" ref="E1411:E1474" ca="1" si="44">IFERROR(VLOOKUP(D1411,Imp_IVA1,2,FALSE),"")&amp;IFERROR(VLOOKUP(D1411,Imp_IVA2,2,FALSE),"")</f>
        <v/>
      </c>
      <c r="F1411" t="s">
        <v>926</v>
      </c>
    </row>
    <row r="1412" spans="3:6">
      <c r="C1412" t="s">
        <v>926</v>
      </c>
      <c r="D1412" s="24">
        <f t="shared" si="43"/>
        <v>1410</v>
      </c>
      <c r="E1412" s="16" t="str">
        <f t="shared" ca="1" si="44"/>
        <v/>
      </c>
      <c r="F1412" t="s">
        <v>926</v>
      </c>
    </row>
    <row r="1413" spans="3:6">
      <c r="C1413" t="s">
        <v>926</v>
      </c>
      <c r="D1413" s="24">
        <f t="shared" si="43"/>
        <v>1411</v>
      </c>
      <c r="E1413" s="16" t="str">
        <f t="shared" ca="1" si="44"/>
        <v/>
      </c>
      <c r="F1413" t="s">
        <v>926</v>
      </c>
    </row>
    <row r="1414" spans="3:6">
      <c r="C1414" t="s">
        <v>926</v>
      </c>
      <c r="D1414" s="24">
        <f t="shared" ref="D1414:D1477" si="45">+D1413+1</f>
        <v>1412</v>
      </c>
      <c r="E1414" s="16" t="str">
        <f t="shared" ca="1" si="44"/>
        <v/>
      </c>
      <c r="F1414" t="s">
        <v>926</v>
      </c>
    </row>
    <row r="1415" spans="3:6">
      <c r="C1415" t="s">
        <v>926</v>
      </c>
      <c r="D1415" s="24">
        <f t="shared" si="45"/>
        <v>1413</v>
      </c>
      <c r="E1415" s="16" t="str">
        <f t="shared" ca="1" si="44"/>
        <v/>
      </c>
      <c r="F1415" t="s">
        <v>926</v>
      </c>
    </row>
    <row r="1416" spans="3:6">
      <c r="C1416" t="s">
        <v>926</v>
      </c>
      <c r="D1416" s="24">
        <f t="shared" si="45"/>
        <v>1414</v>
      </c>
      <c r="E1416" s="16" t="str">
        <f t="shared" ca="1" si="44"/>
        <v/>
      </c>
      <c r="F1416" t="s">
        <v>926</v>
      </c>
    </row>
    <row r="1417" spans="3:6">
      <c r="C1417" t="s">
        <v>926</v>
      </c>
      <c r="D1417" s="24">
        <f t="shared" si="45"/>
        <v>1415</v>
      </c>
      <c r="E1417" s="16" t="str">
        <f t="shared" ca="1" si="44"/>
        <v/>
      </c>
      <c r="F1417" t="s">
        <v>926</v>
      </c>
    </row>
    <row r="1418" spans="3:6">
      <c r="C1418" t="s">
        <v>926</v>
      </c>
      <c r="D1418" s="24">
        <f t="shared" si="45"/>
        <v>1416</v>
      </c>
      <c r="E1418" s="16" t="str">
        <f t="shared" ca="1" si="44"/>
        <v/>
      </c>
      <c r="F1418" t="s">
        <v>926</v>
      </c>
    </row>
    <row r="1419" spans="3:6">
      <c r="C1419" t="s">
        <v>926</v>
      </c>
      <c r="D1419" s="24">
        <f t="shared" si="45"/>
        <v>1417</v>
      </c>
      <c r="E1419" s="16" t="str">
        <f t="shared" ca="1" si="44"/>
        <v/>
      </c>
      <c r="F1419" t="s">
        <v>926</v>
      </c>
    </row>
    <row r="1420" spans="3:6">
      <c r="C1420" t="s">
        <v>926</v>
      </c>
      <c r="D1420" s="24">
        <f t="shared" si="45"/>
        <v>1418</v>
      </c>
      <c r="E1420" s="16" t="str">
        <f t="shared" ca="1" si="44"/>
        <v/>
      </c>
      <c r="F1420" t="s">
        <v>926</v>
      </c>
    </row>
    <row r="1421" spans="3:6">
      <c r="C1421" t="s">
        <v>926</v>
      </c>
      <c r="D1421" s="24">
        <f t="shared" si="45"/>
        <v>1419</v>
      </c>
      <c r="E1421" s="16" t="str">
        <f t="shared" ca="1" si="44"/>
        <v/>
      </c>
      <c r="F1421" t="s">
        <v>926</v>
      </c>
    </row>
    <row r="1422" spans="3:6">
      <c r="C1422" t="s">
        <v>926</v>
      </c>
      <c r="D1422" s="24">
        <f t="shared" si="45"/>
        <v>1420</v>
      </c>
      <c r="E1422" s="16" t="str">
        <f t="shared" ca="1" si="44"/>
        <v/>
      </c>
      <c r="F1422" t="s">
        <v>926</v>
      </c>
    </row>
    <row r="1423" spans="3:6">
      <c r="C1423" t="s">
        <v>926</v>
      </c>
      <c r="D1423" s="24">
        <f t="shared" si="45"/>
        <v>1421</v>
      </c>
      <c r="E1423" s="16" t="str">
        <f t="shared" ca="1" si="44"/>
        <v/>
      </c>
      <c r="F1423" t="s">
        <v>926</v>
      </c>
    </row>
    <row r="1424" spans="3:6">
      <c r="C1424" t="s">
        <v>926</v>
      </c>
      <c r="D1424" s="24">
        <f t="shared" si="45"/>
        <v>1422</v>
      </c>
      <c r="E1424" s="16" t="str">
        <f t="shared" ca="1" si="44"/>
        <v/>
      </c>
      <c r="F1424" t="s">
        <v>926</v>
      </c>
    </row>
    <row r="1425" spans="3:6">
      <c r="C1425" t="s">
        <v>926</v>
      </c>
      <c r="D1425" s="24">
        <f t="shared" si="45"/>
        <v>1423</v>
      </c>
      <c r="E1425" s="16" t="str">
        <f t="shared" ca="1" si="44"/>
        <v/>
      </c>
      <c r="F1425" t="s">
        <v>926</v>
      </c>
    </row>
    <row r="1426" spans="3:6">
      <c r="C1426" t="s">
        <v>926</v>
      </c>
      <c r="D1426" s="24">
        <f t="shared" si="45"/>
        <v>1424</v>
      </c>
      <c r="E1426" s="16" t="str">
        <f t="shared" ca="1" si="44"/>
        <v/>
      </c>
      <c r="F1426" t="s">
        <v>926</v>
      </c>
    </row>
    <row r="1427" spans="3:6">
      <c r="C1427" t="s">
        <v>926</v>
      </c>
      <c r="D1427" s="24">
        <f t="shared" si="45"/>
        <v>1425</v>
      </c>
      <c r="E1427" s="16" t="str">
        <f t="shared" ca="1" si="44"/>
        <v/>
      </c>
      <c r="F1427" t="s">
        <v>926</v>
      </c>
    </row>
    <row r="1428" spans="3:6">
      <c r="C1428" t="s">
        <v>926</v>
      </c>
      <c r="D1428" s="24">
        <f t="shared" si="45"/>
        <v>1426</v>
      </c>
      <c r="E1428" s="16" t="str">
        <f t="shared" ca="1" si="44"/>
        <v/>
      </c>
      <c r="F1428" t="s">
        <v>926</v>
      </c>
    </row>
    <row r="1429" spans="3:6">
      <c r="C1429" t="s">
        <v>926</v>
      </c>
      <c r="D1429" s="24">
        <f t="shared" si="45"/>
        <v>1427</v>
      </c>
      <c r="E1429" s="16" t="str">
        <f t="shared" ca="1" si="44"/>
        <v/>
      </c>
      <c r="F1429" t="s">
        <v>926</v>
      </c>
    </row>
    <row r="1430" spans="3:6">
      <c r="C1430" t="s">
        <v>926</v>
      </c>
      <c r="D1430" s="24">
        <f t="shared" si="45"/>
        <v>1428</v>
      </c>
      <c r="E1430" s="16" t="str">
        <f t="shared" ca="1" si="44"/>
        <v/>
      </c>
      <c r="F1430" t="s">
        <v>926</v>
      </c>
    </row>
    <row r="1431" spans="3:6">
      <c r="C1431" t="s">
        <v>926</v>
      </c>
      <c r="D1431" s="24">
        <f t="shared" si="45"/>
        <v>1429</v>
      </c>
      <c r="E1431" s="16" t="str">
        <f t="shared" ca="1" si="44"/>
        <v/>
      </c>
      <c r="F1431" t="s">
        <v>926</v>
      </c>
    </row>
    <row r="1432" spans="3:6">
      <c r="C1432" t="s">
        <v>926</v>
      </c>
      <c r="D1432" s="24">
        <f t="shared" si="45"/>
        <v>1430</v>
      </c>
      <c r="E1432" s="16" t="str">
        <f t="shared" ca="1" si="44"/>
        <v/>
      </c>
      <c r="F1432" t="s">
        <v>926</v>
      </c>
    </row>
    <row r="1433" spans="3:6">
      <c r="C1433" t="s">
        <v>926</v>
      </c>
      <c r="D1433" s="24">
        <f t="shared" si="45"/>
        <v>1431</v>
      </c>
      <c r="E1433" s="16" t="str">
        <f t="shared" ca="1" si="44"/>
        <v/>
      </c>
      <c r="F1433" t="s">
        <v>926</v>
      </c>
    </row>
    <row r="1434" spans="3:6">
      <c r="C1434" t="s">
        <v>926</v>
      </c>
      <c r="D1434" s="24">
        <f t="shared" si="45"/>
        <v>1432</v>
      </c>
      <c r="E1434" s="16" t="str">
        <f t="shared" ca="1" si="44"/>
        <v/>
      </c>
      <c r="F1434" t="s">
        <v>926</v>
      </c>
    </row>
    <row r="1435" spans="3:6">
      <c r="C1435" t="s">
        <v>926</v>
      </c>
      <c r="D1435" s="24">
        <f t="shared" si="45"/>
        <v>1433</v>
      </c>
      <c r="E1435" s="16" t="str">
        <f t="shared" ca="1" si="44"/>
        <v/>
      </c>
      <c r="F1435" t="s">
        <v>926</v>
      </c>
    </row>
    <row r="1436" spans="3:6">
      <c r="C1436" t="s">
        <v>926</v>
      </c>
      <c r="D1436" s="24">
        <f t="shared" si="45"/>
        <v>1434</v>
      </c>
      <c r="E1436" s="16" t="str">
        <f t="shared" ca="1" si="44"/>
        <v/>
      </c>
      <c r="F1436" t="s">
        <v>926</v>
      </c>
    </row>
    <row r="1437" spans="3:6">
      <c r="C1437" t="s">
        <v>926</v>
      </c>
      <c r="D1437" s="24">
        <f t="shared" si="45"/>
        <v>1435</v>
      </c>
      <c r="E1437" s="16" t="str">
        <f t="shared" ca="1" si="44"/>
        <v/>
      </c>
      <c r="F1437" t="s">
        <v>926</v>
      </c>
    </row>
    <row r="1438" spans="3:6">
      <c r="C1438" t="s">
        <v>926</v>
      </c>
      <c r="D1438" s="24">
        <f t="shared" si="45"/>
        <v>1436</v>
      </c>
      <c r="E1438" s="16" t="str">
        <f t="shared" ca="1" si="44"/>
        <v/>
      </c>
      <c r="F1438" t="s">
        <v>926</v>
      </c>
    </row>
    <row r="1439" spans="3:6">
      <c r="C1439" t="s">
        <v>926</v>
      </c>
      <c r="D1439" s="24">
        <f t="shared" si="45"/>
        <v>1437</v>
      </c>
      <c r="E1439" s="16" t="str">
        <f t="shared" ca="1" si="44"/>
        <v/>
      </c>
      <c r="F1439" t="s">
        <v>926</v>
      </c>
    </row>
    <row r="1440" spans="3:6">
      <c r="C1440" t="s">
        <v>926</v>
      </c>
      <c r="D1440" s="24">
        <f t="shared" si="45"/>
        <v>1438</v>
      </c>
      <c r="E1440" s="16" t="str">
        <f t="shared" ca="1" si="44"/>
        <v/>
      </c>
      <c r="F1440" t="s">
        <v>926</v>
      </c>
    </row>
    <row r="1441" spans="3:6">
      <c r="C1441" t="s">
        <v>926</v>
      </c>
      <c r="D1441" s="24">
        <f t="shared" si="45"/>
        <v>1439</v>
      </c>
      <c r="E1441" s="16" t="str">
        <f t="shared" ca="1" si="44"/>
        <v/>
      </c>
      <c r="F1441" t="s">
        <v>926</v>
      </c>
    </row>
    <row r="1442" spans="3:6">
      <c r="C1442" t="s">
        <v>926</v>
      </c>
      <c r="D1442" s="24">
        <f t="shared" si="45"/>
        <v>1440</v>
      </c>
      <c r="E1442" s="16" t="str">
        <f t="shared" ca="1" si="44"/>
        <v/>
      </c>
      <c r="F1442" t="s">
        <v>926</v>
      </c>
    </row>
    <row r="1443" spans="3:6">
      <c r="C1443" t="s">
        <v>926</v>
      </c>
      <c r="D1443" s="24">
        <f t="shared" si="45"/>
        <v>1441</v>
      </c>
      <c r="E1443" s="16" t="str">
        <f t="shared" ca="1" si="44"/>
        <v/>
      </c>
      <c r="F1443" t="s">
        <v>926</v>
      </c>
    </row>
    <row r="1444" spans="3:6">
      <c r="C1444" t="s">
        <v>926</v>
      </c>
      <c r="D1444" s="24">
        <f t="shared" si="45"/>
        <v>1442</v>
      </c>
      <c r="E1444" s="16" t="str">
        <f t="shared" ca="1" si="44"/>
        <v/>
      </c>
      <c r="F1444" t="s">
        <v>926</v>
      </c>
    </row>
    <row r="1445" spans="3:6">
      <c r="C1445" t="s">
        <v>926</v>
      </c>
      <c r="D1445" s="24">
        <f t="shared" si="45"/>
        <v>1443</v>
      </c>
      <c r="E1445" s="16" t="str">
        <f t="shared" ca="1" si="44"/>
        <v/>
      </c>
      <c r="F1445" t="s">
        <v>926</v>
      </c>
    </row>
    <row r="1446" spans="3:6">
      <c r="C1446" t="s">
        <v>926</v>
      </c>
      <c r="D1446" s="24">
        <f t="shared" si="45"/>
        <v>1444</v>
      </c>
      <c r="E1446" s="16" t="str">
        <f t="shared" ca="1" si="44"/>
        <v/>
      </c>
      <c r="F1446" t="s">
        <v>926</v>
      </c>
    </row>
    <row r="1447" spans="3:6">
      <c r="C1447" t="s">
        <v>926</v>
      </c>
      <c r="D1447" s="24">
        <f t="shared" si="45"/>
        <v>1445</v>
      </c>
      <c r="E1447" s="16" t="str">
        <f t="shared" ca="1" si="44"/>
        <v/>
      </c>
      <c r="F1447" t="s">
        <v>926</v>
      </c>
    </row>
    <row r="1448" spans="3:6">
      <c r="C1448" t="s">
        <v>926</v>
      </c>
      <c r="D1448" s="24">
        <f t="shared" si="45"/>
        <v>1446</v>
      </c>
      <c r="E1448" s="16" t="str">
        <f t="shared" ca="1" si="44"/>
        <v/>
      </c>
      <c r="F1448" t="s">
        <v>926</v>
      </c>
    </row>
    <row r="1449" spans="3:6">
      <c r="C1449" t="s">
        <v>926</v>
      </c>
      <c r="D1449" s="24">
        <f t="shared" si="45"/>
        <v>1447</v>
      </c>
      <c r="E1449" s="16" t="str">
        <f t="shared" ca="1" si="44"/>
        <v/>
      </c>
      <c r="F1449" t="s">
        <v>926</v>
      </c>
    </row>
    <row r="1450" spans="3:6">
      <c r="C1450" t="s">
        <v>926</v>
      </c>
      <c r="D1450" s="24">
        <f t="shared" si="45"/>
        <v>1448</v>
      </c>
      <c r="E1450" s="16" t="str">
        <f t="shared" ca="1" si="44"/>
        <v/>
      </c>
      <c r="F1450" t="s">
        <v>926</v>
      </c>
    </row>
    <row r="1451" spans="3:6">
      <c r="C1451" t="s">
        <v>926</v>
      </c>
      <c r="D1451" s="24">
        <f t="shared" si="45"/>
        <v>1449</v>
      </c>
      <c r="E1451" s="16" t="str">
        <f t="shared" ca="1" si="44"/>
        <v/>
      </c>
      <c r="F1451" t="s">
        <v>926</v>
      </c>
    </row>
    <row r="1452" spans="3:6">
      <c r="C1452" t="s">
        <v>926</v>
      </c>
      <c r="D1452" s="24">
        <f t="shared" si="45"/>
        <v>1450</v>
      </c>
      <c r="E1452" s="16" t="str">
        <f t="shared" ca="1" si="44"/>
        <v/>
      </c>
      <c r="F1452" t="s">
        <v>926</v>
      </c>
    </row>
    <row r="1453" spans="3:6">
      <c r="C1453" t="s">
        <v>926</v>
      </c>
      <c r="D1453" s="24">
        <f t="shared" si="45"/>
        <v>1451</v>
      </c>
      <c r="E1453" s="16" t="str">
        <f t="shared" ca="1" si="44"/>
        <v/>
      </c>
      <c r="F1453" t="s">
        <v>926</v>
      </c>
    </row>
    <row r="1454" spans="3:6">
      <c r="C1454" t="s">
        <v>926</v>
      </c>
      <c r="D1454" s="24">
        <f t="shared" si="45"/>
        <v>1452</v>
      </c>
      <c r="E1454" s="16" t="str">
        <f t="shared" ca="1" si="44"/>
        <v/>
      </c>
      <c r="F1454" t="s">
        <v>926</v>
      </c>
    </row>
    <row r="1455" spans="3:6">
      <c r="C1455" t="s">
        <v>926</v>
      </c>
      <c r="D1455" s="24">
        <f t="shared" si="45"/>
        <v>1453</v>
      </c>
      <c r="E1455" s="16" t="str">
        <f t="shared" ca="1" si="44"/>
        <v/>
      </c>
      <c r="F1455" t="s">
        <v>926</v>
      </c>
    </row>
    <row r="1456" spans="3:6">
      <c r="C1456" t="s">
        <v>926</v>
      </c>
      <c r="D1456" s="24">
        <f t="shared" si="45"/>
        <v>1454</v>
      </c>
      <c r="E1456" s="16" t="str">
        <f t="shared" ca="1" si="44"/>
        <v/>
      </c>
      <c r="F1456" t="s">
        <v>926</v>
      </c>
    </row>
    <row r="1457" spans="3:6">
      <c r="C1457" t="s">
        <v>926</v>
      </c>
      <c r="D1457" s="24">
        <f t="shared" si="45"/>
        <v>1455</v>
      </c>
      <c r="E1457" s="16" t="str">
        <f t="shared" ca="1" si="44"/>
        <v/>
      </c>
      <c r="F1457" t="s">
        <v>926</v>
      </c>
    </row>
    <row r="1458" spans="3:6">
      <c r="C1458" t="s">
        <v>926</v>
      </c>
      <c r="D1458" s="24">
        <f t="shared" si="45"/>
        <v>1456</v>
      </c>
      <c r="E1458" s="16" t="str">
        <f t="shared" ca="1" si="44"/>
        <v/>
      </c>
      <c r="F1458" t="s">
        <v>926</v>
      </c>
    </row>
    <row r="1459" spans="3:6">
      <c r="C1459" t="s">
        <v>926</v>
      </c>
      <c r="D1459" s="24">
        <f t="shared" si="45"/>
        <v>1457</v>
      </c>
      <c r="E1459" s="16" t="str">
        <f t="shared" ca="1" si="44"/>
        <v/>
      </c>
      <c r="F1459" t="s">
        <v>926</v>
      </c>
    </row>
    <row r="1460" spans="3:6">
      <c r="C1460" t="s">
        <v>926</v>
      </c>
      <c r="D1460" s="24">
        <f t="shared" si="45"/>
        <v>1458</v>
      </c>
      <c r="E1460" s="16" t="str">
        <f t="shared" ca="1" si="44"/>
        <v/>
      </c>
      <c r="F1460" t="s">
        <v>926</v>
      </c>
    </row>
    <row r="1461" spans="3:6">
      <c r="C1461" t="s">
        <v>926</v>
      </c>
      <c r="D1461" s="24">
        <f t="shared" si="45"/>
        <v>1459</v>
      </c>
      <c r="E1461" s="16" t="str">
        <f t="shared" ca="1" si="44"/>
        <v/>
      </c>
      <c r="F1461" t="s">
        <v>926</v>
      </c>
    </row>
    <row r="1462" spans="3:6">
      <c r="C1462" t="s">
        <v>926</v>
      </c>
      <c r="D1462" s="24">
        <f t="shared" si="45"/>
        <v>1460</v>
      </c>
      <c r="E1462" s="16" t="str">
        <f t="shared" ca="1" si="44"/>
        <v/>
      </c>
      <c r="F1462" t="s">
        <v>926</v>
      </c>
    </row>
    <row r="1463" spans="3:6">
      <c r="C1463" t="s">
        <v>926</v>
      </c>
      <c r="D1463" s="24">
        <f t="shared" si="45"/>
        <v>1461</v>
      </c>
      <c r="E1463" s="16" t="str">
        <f t="shared" ca="1" si="44"/>
        <v/>
      </c>
      <c r="F1463" t="s">
        <v>926</v>
      </c>
    </row>
    <row r="1464" spans="3:6">
      <c r="C1464" t="s">
        <v>926</v>
      </c>
      <c r="D1464" s="24">
        <f t="shared" si="45"/>
        <v>1462</v>
      </c>
      <c r="E1464" s="16" t="str">
        <f t="shared" ca="1" si="44"/>
        <v/>
      </c>
      <c r="F1464" t="s">
        <v>926</v>
      </c>
    </row>
    <row r="1465" spans="3:6">
      <c r="C1465" t="s">
        <v>926</v>
      </c>
      <c r="D1465" s="24">
        <f t="shared" si="45"/>
        <v>1463</v>
      </c>
      <c r="E1465" s="16" t="str">
        <f t="shared" ca="1" si="44"/>
        <v/>
      </c>
      <c r="F1465" t="s">
        <v>926</v>
      </c>
    </row>
    <row r="1466" spans="3:6">
      <c r="C1466" t="s">
        <v>926</v>
      </c>
      <c r="D1466" s="24">
        <f t="shared" si="45"/>
        <v>1464</v>
      </c>
      <c r="E1466" s="16" t="str">
        <f t="shared" ca="1" si="44"/>
        <v/>
      </c>
      <c r="F1466" t="s">
        <v>926</v>
      </c>
    </row>
    <row r="1467" spans="3:6">
      <c r="C1467" t="s">
        <v>926</v>
      </c>
      <c r="D1467" s="24">
        <f t="shared" si="45"/>
        <v>1465</v>
      </c>
      <c r="E1467" s="16" t="str">
        <f t="shared" ca="1" si="44"/>
        <v/>
      </c>
      <c r="F1467" t="s">
        <v>926</v>
      </c>
    </row>
    <row r="1468" spans="3:6">
      <c r="C1468" t="s">
        <v>926</v>
      </c>
      <c r="D1468" s="24">
        <f t="shared" si="45"/>
        <v>1466</v>
      </c>
      <c r="E1468" s="16" t="str">
        <f t="shared" ca="1" si="44"/>
        <v/>
      </c>
      <c r="F1468" t="s">
        <v>926</v>
      </c>
    </row>
    <row r="1469" spans="3:6">
      <c r="C1469" t="s">
        <v>926</v>
      </c>
      <c r="D1469" s="24">
        <f t="shared" si="45"/>
        <v>1467</v>
      </c>
      <c r="E1469" s="16" t="str">
        <f t="shared" ca="1" si="44"/>
        <v/>
      </c>
      <c r="F1469" t="s">
        <v>926</v>
      </c>
    </row>
    <row r="1470" spans="3:6">
      <c r="C1470" t="s">
        <v>926</v>
      </c>
      <c r="D1470" s="24">
        <f t="shared" si="45"/>
        <v>1468</v>
      </c>
      <c r="E1470" s="16" t="str">
        <f t="shared" ca="1" si="44"/>
        <v/>
      </c>
      <c r="F1470" t="s">
        <v>926</v>
      </c>
    </row>
    <row r="1471" spans="3:6">
      <c r="C1471" t="s">
        <v>926</v>
      </c>
      <c r="D1471" s="24">
        <f t="shared" si="45"/>
        <v>1469</v>
      </c>
      <c r="E1471" s="16" t="str">
        <f t="shared" ca="1" si="44"/>
        <v/>
      </c>
      <c r="F1471" t="s">
        <v>926</v>
      </c>
    </row>
    <row r="1472" spans="3:6">
      <c r="C1472" t="s">
        <v>926</v>
      </c>
      <c r="D1472" s="24">
        <f t="shared" si="45"/>
        <v>1470</v>
      </c>
      <c r="E1472" s="16" t="str">
        <f t="shared" ca="1" si="44"/>
        <v/>
      </c>
      <c r="F1472" t="s">
        <v>926</v>
      </c>
    </row>
    <row r="1473" spans="3:6">
      <c r="C1473" t="s">
        <v>926</v>
      </c>
      <c r="D1473" s="24">
        <f t="shared" si="45"/>
        <v>1471</v>
      </c>
      <c r="E1473" s="16" t="str">
        <f t="shared" ca="1" si="44"/>
        <v/>
      </c>
      <c r="F1473" t="s">
        <v>926</v>
      </c>
    </row>
    <row r="1474" spans="3:6">
      <c r="C1474" t="s">
        <v>926</v>
      </c>
      <c r="D1474" s="24">
        <f t="shared" si="45"/>
        <v>1472</v>
      </c>
      <c r="E1474" s="16" t="str">
        <f t="shared" ca="1" si="44"/>
        <v/>
      </c>
      <c r="F1474" t="s">
        <v>926</v>
      </c>
    </row>
    <row r="1475" spans="3:6">
      <c r="C1475" t="s">
        <v>926</v>
      </c>
      <c r="D1475" s="24">
        <f t="shared" si="45"/>
        <v>1473</v>
      </c>
      <c r="E1475" s="16" t="str">
        <f t="shared" ref="E1475:E1538" ca="1" si="46">IFERROR(VLOOKUP(D1475,Imp_IVA1,2,FALSE),"")&amp;IFERROR(VLOOKUP(D1475,Imp_IVA2,2,FALSE),"")</f>
        <v/>
      </c>
      <c r="F1475" t="s">
        <v>926</v>
      </c>
    </row>
    <row r="1476" spans="3:6">
      <c r="C1476" t="s">
        <v>926</v>
      </c>
      <c r="D1476" s="24">
        <f t="shared" si="45"/>
        <v>1474</v>
      </c>
      <c r="E1476" s="16" t="str">
        <f t="shared" ca="1" si="46"/>
        <v/>
      </c>
      <c r="F1476" t="s">
        <v>926</v>
      </c>
    </row>
    <row r="1477" spans="3:6">
      <c r="C1477" t="s">
        <v>926</v>
      </c>
      <c r="D1477" s="24">
        <f t="shared" si="45"/>
        <v>1475</v>
      </c>
      <c r="E1477" s="16" t="str">
        <f t="shared" ca="1" si="46"/>
        <v/>
      </c>
      <c r="F1477" t="s">
        <v>926</v>
      </c>
    </row>
    <row r="1478" spans="3:6">
      <c r="C1478" t="s">
        <v>926</v>
      </c>
      <c r="D1478" s="24">
        <f t="shared" ref="D1478:D1541" si="47">+D1477+1</f>
        <v>1476</v>
      </c>
      <c r="E1478" s="16" t="str">
        <f t="shared" ca="1" si="46"/>
        <v/>
      </c>
      <c r="F1478" t="s">
        <v>926</v>
      </c>
    </row>
    <row r="1479" spans="3:6">
      <c r="C1479" t="s">
        <v>926</v>
      </c>
      <c r="D1479" s="24">
        <f t="shared" si="47"/>
        <v>1477</v>
      </c>
      <c r="E1479" s="16" t="str">
        <f t="shared" ca="1" si="46"/>
        <v/>
      </c>
      <c r="F1479" t="s">
        <v>926</v>
      </c>
    </row>
    <row r="1480" spans="3:6">
      <c r="C1480" t="s">
        <v>926</v>
      </c>
      <c r="D1480" s="24">
        <f t="shared" si="47"/>
        <v>1478</v>
      </c>
      <c r="E1480" s="16" t="str">
        <f t="shared" ca="1" si="46"/>
        <v/>
      </c>
      <c r="F1480" t="s">
        <v>926</v>
      </c>
    </row>
    <row r="1481" spans="3:6">
      <c r="C1481" t="s">
        <v>926</v>
      </c>
      <c r="D1481" s="24">
        <f t="shared" si="47"/>
        <v>1479</v>
      </c>
      <c r="E1481" s="16" t="str">
        <f t="shared" ca="1" si="46"/>
        <v/>
      </c>
      <c r="F1481" t="s">
        <v>926</v>
      </c>
    </row>
    <row r="1482" spans="3:6">
      <c r="C1482" t="s">
        <v>926</v>
      </c>
      <c r="D1482" s="24">
        <f t="shared" si="47"/>
        <v>1480</v>
      </c>
      <c r="E1482" s="16" t="str">
        <f t="shared" ca="1" si="46"/>
        <v/>
      </c>
      <c r="F1482" t="s">
        <v>926</v>
      </c>
    </row>
    <row r="1483" spans="3:6">
      <c r="C1483" t="s">
        <v>926</v>
      </c>
      <c r="D1483" s="24">
        <f t="shared" si="47"/>
        <v>1481</v>
      </c>
      <c r="E1483" s="16" t="str">
        <f t="shared" ca="1" si="46"/>
        <v/>
      </c>
      <c r="F1483" t="s">
        <v>926</v>
      </c>
    </row>
    <row r="1484" spans="3:6">
      <c r="C1484" t="s">
        <v>926</v>
      </c>
      <c r="D1484" s="24">
        <f t="shared" si="47"/>
        <v>1482</v>
      </c>
      <c r="E1484" s="16" t="str">
        <f t="shared" ca="1" si="46"/>
        <v/>
      </c>
      <c r="F1484" t="s">
        <v>926</v>
      </c>
    </row>
    <row r="1485" spans="3:6">
      <c r="C1485" t="s">
        <v>926</v>
      </c>
      <c r="D1485" s="24">
        <f t="shared" si="47"/>
        <v>1483</v>
      </c>
      <c r="E1485" s="16" t="str">
        <f t="shared" ca="1" si="46"/>
        <v/>
      </c>
      <c r="F1485" t="s">
        <v>926</v>
      </c>
    </row>
    <row r="1486" spans="3:6">
      <c r="C1486" t="s">
        <v>926</v>
      </c>
      <c r="D1486" s="24">
        <f t="shared" si="47"/>
        <v>1484</v>
      </c>
      <c r="E1486" s="16" t="str">
        <f t="shared" ca="1" si="46"/>
        <v/>
      </c>
      <c r="F1486" t="s">
        <v>926</v>
      </c>
    </row>
    <row r="1487" spans="3:6">
      <c r="C1487" t="s">
        <v>926</v>
      </c>
      <c r="D1487" s="24">
        <f t="shared" si="47"/>
        <v>1485</v>
      </c>
      <c r="E1487" s="16" t="str">
        <f t="shared" ca="1" si="46"/>
        <v/>
      </c>
      <c r="F1487" t="s">
        <v>926</v>
      </c>
    </row>
    <row r="1488" spans="3:6">
      <c r="C1488" t="s">
        <v>926</v>
      </c>
      <c r="D1488" s="24">
        <f t="shared" si="47"/>
        <v>1486</v>
      </c>
      <c r="E1488" s="16" t="str">
        <f t="shared" ca="1" si="46"/>
        <v/>
      </c>
      <c r="F1488" t="s">
        <v>926</v>
      </c>
    </row>
    <row r="1489" spans="3:6">
      <c r="C1489" t="s">
        <v>926</v>
      </c>
      <c r="D1489" s="24">
        <f t="shared" si="47"/>
        <v>1487</v>
      </c>
      <c r="E1489" s="16" t="str">
        <f t="shared" ca="1" si="46"/>
        <v/>
      </c>
      <c r="F1489" t="s">
        <v>926</v>
      </c>
    </row>
    <row r="1490" spans="3:6">
      <c r="C1490" t="s">
        <v>926</v>
      </c>
      <c r="D1490" s="24">
        <f t="shared" si="47"/>
        <v>1488</v>
      </c>
      <c r="E1490" s="16" t="str">
        <f t="shared" ca="1" si="46"/>
        <v/>
      </c>
      <c r="F1490" t="s">
        <v>926</v>
      </c>
    </row>
    <row r="1491" spans="3:6">
      <c r="C1491" t="s">
        <v>926</v>
      </c>
      <c r="D1491" s="24">
        <f t="shared" si="47"/>
        <v>1489</v>
      </c>
      <c r="E1491" s="16" t="str">
        <f t="shared" ca="1" si="46"/>
        <v/>
      </c>
      <c r="F1491" t="s">
        <v>926</v>
      </c>
    </row>
    <row r="1492" spans="3:6">
      <c r="C1492" t="s">
        <v>926</v>
      </c>
      <c r="D1492" s="24">
        <f t="shared" si="47"/>
        <v>1490</v>
      </c>
      <c r="E1492" s="16" t="str">
        <f t="shared" ca="1" si="46"/>
        <v/>
      </c>
      <c r="F1492" t="s">
        <v>926</v>
      </c>
    </row>
    <row r="1493" spans="3:6">
      <c r="C1493" t="s">
        <v>926</v>
      </c>
      <c r="D1493" s="24">
        <f t="shared" si="47"/>
        <v>1491</v>
      </c>
      <c r="E1493" s="16" t="str">
        <f t="shared" ca="1" si="46"/>
        <v/>
      </c>
      <c r="F1493" t="s">
        <v>926</v>
      </c>
    </row>
    <row r="1494" spans="3:6">
      <c r="C1494" t="s">
        <v>926</v>
      </c>
      <c r="D1494" s="24">
        <f t="shared" si="47"/>
        <v>1492</v>
      </c>
      <c r="E1494" s="16" t="str">
        <f t="shared" ca="1" si="46"/>
        <v/>
      </c>
      <c r="F1494" t="s">
        <v>926</v>
      </c>
    </row>
    <row r="1495" spans="3:6">
      <c r="C1495" t="s">
        <v>926</v>
      </c>
      <c r="D1495" s="24">
        <f t="shared" si="47"/>
        <v>1493</v>
      </c>
      <c r="E1495" s="16" t="str">
        <f t="shared" ca="1" si="46"/>
        <v/>
      </c>
      <c r="F1495" t="s">
        <v>926</v>
      </c>
    </row>
    <row r="1496" spans="3:6">
      <c r="C1496" t="s">
        <v>926</v>
      </c>
      <c r="D1496" s="24">
        <f t="shared" si="47"/>
        <v>1494</v>
      </c>
      <c r="E1496" s="16" t="str">
        <f t="shared" ca="1" si="46"/>
        <v/>
      </c>
      <c r="F1496" t="s">
        <v>926</v>
      </c>
    </row>
    <row r="1497" spans="3:6">
      <c r="C1497" t="s">
        <v>926</v>
      </c>
      <c r="D1497" s="24">
        <f t="shared" si="47"/>
        <v>1495</v>
      </c>
      <c r="E1497" s="16" t="str">
        <f t="shared" ca="1" si="46"/>
        <v/>
      </c>
      <c r="F1497" t="s">
        <v>926</v>
      </c>
    </row>
    <row r="1498" spans="3:6">
      <c r="C1498" t="s">
        <v>926</v>
      </c>
      <c r="D1498" s="24">
        <f t="shared" si="47"/>
        <v>1496</v>
      </c>
      <c r="E1498" s="16" t="str">
        <f t="shared" ca="1" si="46"/>
        <v/>
      </c>
      <c r="F1498" t="s">
        <v>926</v>
      </c>
    </row>
    <row r="1499" spans="3:6">
      <c r="C1499" t="s">
        <v>926</v>
      </c>
      <c r="D1499" s="24">
        <f t="shared" si="47"/>
        <v>1497</v>
      </c>
      <c r="E1499" s="16" t="str">
        <f t="shared" ca="1" si="46"/>
        <v/>
      </c>
      <c r="F1499" t="s">
        <v>926</v>
      </c>
    </row>
    <row r="1500" spans="3:6">
      <c r="C1500" t="s">
        <v>926</v>
      </c>
      <c r="D1500" s="24">
        <f t="shared" si="47"/>
        <v>1498</v>
      </c>
      <c r="E1500" s="16" t="str">
        <f t="shared" ca="1" si="46"/>
        <v/>
      </c>
      <c r="F1500" t="s">
        <v>926</v>
      </c>
    </row>
    <row r="1501" spans="3:6">
      <c r="C1501" t="s">
        <v>926</v>
      </c>
      <c r="D1501" s="24">
        <f t="shared" si="47"/>
        <v>1499</v>
      </c>
      <c r="E1501" s="16" t="str">
        <f t="shared" ca="1" si="46"/>
        <v/>
      </c>
      <c r="F1501" t="s">
        <v>926</v>
      </c>
    </row>
    <row r="1502" spans="3:6">
      <c r="C1502" t="s">
        <v>926</v>
      </c>
      <c r="D1502" s="24">
        <f t="shared" si="47"/>
        <v>1500</v>
      </c>
      <c r="E1502" s="16" t="str">
        <f t="shared" ca="1" si="46"/>
        <v/>
      </c>
      <c r="F1502" t="s">
        <v>926</v>
      </c>
    </row>
    <row r="1503" spans="3:6">
      <c r="C1503" t="s">
        <v>926</v>
      </c>
      <c r="D1503" s="24">
        <f t="shared" si="47"/>
        <v>1501</v>
      </c>
      <c r="E1503" s="16" t="str">
        <f t="shared" ca="1" si="46"/>
        <v/>
      </c>
      <c r="F1503" t="s">
        <v>926</v>
      </c>
    </row>
    <row r="1504" spans="3:6">
      <c r="C1504" t="s">
        <v>926</v>
      </c>
      <c r="D1504" s="24">
        <f t="shared" si="47"/>
        <v>1502</v>
      </c>
      <c r="E1504" s="16" t="str">
        <f t="shared" ca="1" si="46"/>
        <v/>
      </c>
      <c r="F1504" t="s">
        <v>926</v>
      </c>
    </row>
    <row r="1505" spans="3:6">
      <c r="C1505" t="s">
        <v>926</v>
      </c>
      <c r="D1505" s="24">
        <f t="shared" si="47"/>
        <v>1503</v>
      </c>
      <c r="E1505" s="16" t="str">
        <f t="shared" ca="1" si="46"/>
        <v/>
      </c>
      <c r="F1505" t="s">
        <v>926</v>
      </c>
    </row>
    <row r="1506" spans="3:6">
      <c r="C1506" t="s">
        <v>926</v>
      </c>
      <c r="D1506" s="24">
        <f t="shared" si="47"/>
        <v>1504</v>
      </c>
      <c r="E1506" s="16" t="str">
        <f t="shared" ca="1" si="46"/>
        <v/>
      </c>
      <c r="F1506" t="s">
        <v>926</v>
      </c>
    </row>
    <row r="1507" spans="3:6">
      <c r="C1507" t="s">
        <v>926</v>
      </c>
      <c r="D1507" s="24">
        <f t="shared" si="47"/>
        <v>1505</v>
      </c>
      <c r="E1507" s="16" t="str">
        <f t="shared" ca="1" si="46"/>
        <v/>
      </c>
      <c r="F1507" t="s">
        <v>926</v>
      </c>
    </row>
    <row r="1508" spans="3:6">
      <c r="C1508" t="s">
        <v>926</v>
      </c>
      <c r="D1508" s="24">
        <f t="shared" si="47"/>
        <v>1506</v>
      </c>
      <c r="E1508" s="16" t="str">
        <f t="shared" ca="1" si="46"/>
        <v/>
      </c>
      <c r="F1508" t="s">
        <v>926</v>
      </c>
    </row>
    <row r="1509" spans="3:6">
      <c r="C1509" t="s">
        <v>926</v>
      </c>
      <c r="D1509" s="24">
        <f t="shared" si="47"/>
        <v>1507</v>
      </c>
      <c r="E1509" s="16" t="str">
        <f t="shared" ca="1" si="46"/>
        <v/>
      </c>
      <c r="F1509" t="s">
        <v>926</v>
      </c>
    </row>
    <row r="1510" spans="3:6">
      <c r="C1510" t="s">
        <v>926</v>
      </c>
      <c r="D1510" s="24">
        <f t="shared" si="47"/>
        <v>1508</v>
      </c>
      <c r="E1510" s="16" t="str">
        <f t="shared" ca="1" si="46"/>
        <v/>
      </c>
      <c r="F1510" t="s">
        <v>926</v>
      </c>
    </row>
    <row r="1511" spans="3:6">
      <c r="C1511" t="s">
        <v>926</v>
      </c>
      <c r="D1511" s="24">
        <f t="shared" si="47"/>
        <v>1509</v>
      </c>
      <c r="E1511" s="16" t="str">
        <f t="shared" ca="1" si="46"/>
        <v/>
      </c>
      <c r="F1511" t="s">
        <v>926</v>
      </c>
    </row>
    <row r="1512" spans="3:6">
      <c r="C1512" t="s">
        <v>926</v>
      </c>
      <c r="D1512" s="24">
        <f t="shared" si="47"/>
        <v>1510</v>
      </c>
      <c r="E1512" s="16" t="str">
        <f t="shared" ca="1" si="46"/>
        <v/>
      </c>
      <c r="F1512" t="s">
        <v>926</v>
      </c>
    </row>
    <row r="1513" spans="3:6">
      <c r="C1513" t="s">
        <v>926</v>
      </c>
      <c r="D1513" s="24">
        <f t="shared" si="47"/>
        <v>1511</v>
      </c>
      <c r="E1513" s="16" t="str">
        <f t="shared" ca="1" si="46"/>
        <v/>
      </c>
      <c r="F1513" t="s">
        <v>926</v>
      </c>
    </row>
    <row r="1514" spans="3:6">
      <c r="C1514" t="s">
        <v>926</v>
      </c>
      <c r="D1514" s="24">
        <f t="shared" si="47"/>
        <v>1512</v>
      </c>
      <c r="E1514" s="16" t="str">
        <f t="shared" ca="1" si="46"/>
        <v/>
      </c>
      <c r="F1514" t="s">
        <v>926</v>
      </c>
    </row>
    <row r="1515" spans="3:6">
      <c r="C1515" t="s">
        <v>926</v>
      </c>
      <c r="D1515" s="24">
        <f t="shared" si="47"/>
        <v>1513</v>
      </c>
      <c r="E1515" s="16" t="str">
        <f t="shared" ca="1" si="46"/>
        <v/>
      </c>
      <c r="F1515" t="s">
        <v>926</v>
      </c>
    </row>
    <row r="1516" spans="3:6">
      <c r="C1516" t="s">
        <v>926</v>
      </c>
      <c r="D1516" s="24">
        <f t="shared" si="47"/>
        <v>1514</v>
      </c>
      <c r="E1516" s="16" t="str">
        <f t="shared" ca="1" si="46"/>
        <v/>
      </c>
      <c r="F1516" t="s">
        <v>926</v>
      </c>
    </row>
    <row r="1517" spans="3:6">
      <c r="C1517" t="s">
        <v>926</v>
      </c>
      <c r="D1517" s="24">
        <f t="shared" si="47"/>
        <v>1515</v>
      </c>
      <c r="E1517" s="16" t="str">
        <f t="shared" ca="1" si="46"/>
        <v/>
      </c>
      <c r="F1517" t="s">
        <v>926</v>
      </c>
    </row>
    <row r="1518" spans="3:6">
      <c r="C1518" t="s">
        <v>926</v>
      </c>
      <c r="D1518" s="24">
        <f t="shared" si="47"/>
        <v>1516</v>
      </c>
      <c r="E1518" s="16" t="str">
        <f t="shared" ca="1" si="46"/>
        <v/>
      </c>
      <c r="F1518" t="s">
        <v>926</v>
      </c>
    </row>
    <row r="1519" spans="3:6">
      <c r="C1519" t="s">
        <v>926</v>
      </c>
      <c r="D1519" s="24">
        <f t="shared" si="47"/>
        <v>1517</v>
      </c>
      <c r="E1519" s="16" t="str">
        <f t="shared" ca="1" si="46"/>
        <v/>
      </c>
      <c r="F1519" t="s">
        <v>926</v>
      </c>
    </row>
    <row r="1520" spans="3:6">
      <c r="C1520" t="s">
        <v>926</v>
      </c>
      <c r="D1520" s="24">
        <f t="shared" si="47"/>
        <v>1518</v>
      </c>
      <c r="E1520" s="16" t="str">
        <f t="shared" ca="1" si="46"/>
        <v/>
      </c>
      <c r="F1520" t="s">
        <v>926</v>
      </c>
    </row>
    <row r="1521" spans="3:6">
      <c r="C1521" t="s">
        <v>926</v>
      </c>
      <c r="D1521" s="24">
        <f t="shared" si="47"/>
        <v>1519</v>
      </c>
      <c r="E1521" s="16" t="str">
        <f t="shared" ca="1" si="46"/>
        <v/>
      </c>
      <c r="F1521" t="s">
        <v>926</v>
      </c>
    </row>
    <row r="1522" spans="3:6">
      <c r="C1522" t="s">
        <v>926</v>
      </c>
      <c r="D1522" s="24">
        <f t="shared" si="47"/>
        <v>1520</v>
      </c>
      <c r="E1522" s="16" t="str">
        <f t="shared" ca="1" si="46"/>
        <v/>
      </c>
      <c r="F1522" t="s">
        <v>926</v>
      </c>
    </row>
    <row r="1523" spans="3:6">
      <c r="C1523" t="s">
        <v>926</v>
      </c>
      <c r="D1523" s="24">
        <f t="shared" si="47"/>
        <v>1521</v>
      </c>
      <c r="E1523" s="16" t="str">
        <f t="shared" ca="1" si="46"/>
        <v/>
      </c>
      <c r="F1523" t="s">
        <v>926</v>
      </c>
    </row>
    <row r="1524" spans="3:6">
      <c r="C1524" t="s">
        <v>926</v>
      </c>
      <c r="D1524" s="24">
        <f t="shared" si="47"/>
        <v>1522</v>
      </c>
      <c r="E1524" s="16" t="str">
        <f t="shared" ca="1" si="46"/>
        <v/>
      </c>
      <c r="F1524" t="s">
        <v>926</v>
      </c>
    </row>
    <row r="1525" spans="3:6">
      <c r="C1525" t="s">
        <v>926</v>
      </c>
      <c r="D1525" s="24">
        <f t="shared" si="47"/>
        <v>1523</v>
      </c>
      <c r="E1525" s="16" t="str">
        <f t="shared" ca="1" si="46"/>
        <v/>
      </c>
      <c r="F1525" t="s">
        <v>926</v>
      </c>
    </row>
    <row r="1526" spans="3:6">
      <c r="C1526" t="s">
        <v>926</v>
      </c>
      <c r="D1526" s="24">
        <f t="shared" si="47"/>
        <v>1524</v>
      </c>
      <c r="E1526" s="16" t="str">
        <f t="shared" ca="1" si="46"/>
        <v/>
      </c>
      <c r="F1526" t="s">
        <v>926</v>
      </c>
    </row>
    <row r="1527" spans="3:6">
      <c r="C1527" t="s">
        <v>926</v>
      </c>
      <c r="D1527" s="24">
        <f t="shared" si="47"/>
        <v>1525</v>
      </c>
      <c r="E1527" s="16" t="str">
        <f t="shared" ca="1" si="46"/>
        <v/>
      </c>
      <c r="F1527" t="s">
        <v>926</v>
      </c>
    </row>
    <row r="1528" spans="3:6">
      <c r="C1528" t="s">
        <v>926</v>
      </c>
      <c r="D1528" s="24">
        <f t="shared" si="47"/>
        <v>1526</v>
      </c>
      <c r="E1528" s="16" t="str">
        <f t="shared" ca="1" si="46"/>
        <v/>
      </c>
      <c r="F1528" t="s">
        <v>926</v>
      </c>
    </row>
    <row r="1529" spans="3:6">
      <c r="C1529" t="s">
        <v>926</v>
      </c>
      <c r="D1529" s="24">
        <f t="shared" si="47"/>
        <v>1527</v>
      </c>
      <c r="E1529" s="16" t="str">
        <f t="shared" ca="1" si="46"/>
        <v/>
      </c>
      <c r="F1529" t="s">
        <v>926</v>
      </c>
    </row>
    <row r="1530" spans="3:6">
      <c r="C1530" t="s">
        <v>926</v>
      </c>
      <c r="D1530" s="24">
        <f t="shared" si="47"/>
        <v>1528</v>
      </c>
      <c r="E1530" s="16" t="str">
        <f t="shared" ca="1" si="46"/>
        <v/>
      </c>
      <c r="F1530" t="s">
        <v>926</v>
      </c>
    </row>
    <row r="1531" spans="3:6">
      <c r="C1531" t="s">
        <v>926</v>
      </c>
      <c r="D1531" s="24">
        <f t="shared" si="47"/>
        <v>1529</v>
      </c>
      <c r="E1531" s="16" t="str">
        <f t="shared" ca="1" si="46"/>
        <v/>
      </c>
      <c r="F1531" t="s">
        <v>926</v>
      </c>
    </row>
    <row r="1532" spans="3:6">
      <c r="C1532" t="s">
        <v>926</v>
      </c>
      <c r="D1532" s="24">
        <f t="shared" si="47"/>
        <v>1530</v>
      </c>
      <c r="E1532" s="16" t="str">
        <f t="shared" ca="1" si="46"/>
        <v/>
      </c>
      <c r="F1532" t="s">
        <v>926</v>
      </c>
    </row>
    <row r="1533" spans="3:6">
      <c r="C1533" t="s">
        <v>926</v>
      </c>
      <c r="D1533" s="24">
        <f t="shared" si="47"/>
        <v>1531</v>
      </c>
      <c r="E1533" s="16" t="str">
        <f t="shared" ca="1" si="46"/>
        <v/>
      </c>
      <c r="F1533" t="s">
        <v>926</v>
      </c>
    </row>
    <row r="1534" spans="3:6">
      <c r="C1534" t="s">
        <v>926</v>
      </c>
      <c r="D1534" s="24">
        <f t="shared" si="47"/>
        <v>1532</v>
      </c>
      <c r="E1534" s="16" t="str">
        <f t="shared" ca="1" si="46"/>
        <v/>
      </c>
      <c r="F1534" t="s">
        <v>926</v>
      </c>
    </row>
    <row r="1535" spans="3:6">
      <c r="C1535" t="s">
        <v>926</v>
      </c>
      <c r="D1535" s="24">
        <f t="shared" si="47"/>
        <v>1533</v>
      </c>
      <c r="E1535" s="16" t="str">
        <f t="shared" ca="1" si="46"/>
        <v/>
      </c>
      <c r="F1535" t="s">
        <v>926</v>
      </c>
    </row>
    <row r="1536" spans="3:6">
      <c r="C1536" t="s">
        <v>926</v>
      </c>
      <c r="D1536" s="24">
        <f t="shared" si="47"/>
        <v>1534</v>
      </c>
      <c r="E1536" s="16" t="str">
        <f t="shared" ca="1" si="46"/>
        <v/>
      </c>
      <c r="F1536" t="s">
        <v>926</v>
      </c>
    </row>
    <row r="1537" spans="3:6">
      <c r="C1537" t="s">
        <v>926</v>
      </c>
      <c r="D1537" s="24">
        <f t="shared" si="47"/>
        <v>1535</v>
      </c>
      <c r="E1537" s="16" t="str">
        <f t="shared" ca="1" si="46"/>
        <v/>
      </c>
      <c r="F1537" t="s">
        <v>926</v>
      </c>
    </row>
    <row r="1538" spans="3:6">
      <c r="C1538" t="s">
        <v>926</v>
      </c>
      <c r="D1538" s="24">
        <f t="shared" si="47"/>
        <v>1536</v>
      </c>
      <c r="E1538" s="16" t="str">
        <f t="shared" ca="1" si="46"/>
        <v/>
      </c>
      <c r="F1538" t="s">
        <v>926</v>
      </c>
    </row>
    <row r="1539" spans="3:6">
      <c r="C1539" t="s">
        <v>926</v>
      </c>
      <c r="D1539" s="24">
        <f t="shared" si="47"/>
        <v>1537</v>
      </c>
      <c r="E1539" s="16" t="str">
        <f t="shared" ref="E1539:E1602" ca="1" si="48">IFERROR(VLOOKUP(D1539,Imp_IVA1,2,FALSE),"")&amp;IFERROR(VLOOKUP(D1539,Imp_IVA2,2,FALSE),"")</f>
        <v/>
      </c>
      <c r="F1539" t="s">
        <v>926</v>
      </c>
    </row>
    <row r="1540" spans="3:6">
      <c r="C1540" t="s">
        <v>926</v>
      </c>
      <c r="D1540" s="24">
        <f t="shared" si="47"/>
        <v>1538</v>
      </c>
      <c r="E1540" s="16" t="str">
        <f t="shared" ca="1" si="48"/>
        <v/>
      </c>
      <c r="F1540" t="s">
        <v>926</v>
      </c>
    </row>
    <row r="1541" spans="3:6">
      <c r="C1541" t="s">
        <v>926</v>
      </c>
      <c r="D1541" s="24">
        <f t="shared" si="47"/>
        <v>1539</v>
      </c>
      <c r="E1541" s="16" t="str">
        <f t="shared" ca="1" si="48"/>
        <v/>
      </c>
      <c r="F1541" t="s">
        <v>926</v>
      </c>
    </row>
    <row r="1542" spans="3:6">
      <c r="C1542" t="s">
        <v>926</v>
      </c>
      <c r="D1542" s="24">
        <f t="shared" ref="D1542:D1605" si="49">+D1541+1</f>
        <v>1540</v>
      </c>
      <c r="E1542" s="16" t="str">
        <f t="shared" ca="1" si="48"/>
        <v/>
      </c>
      <c r="F1542" t="s">
        <v>926</v>
      </c>
    </row>
    <row r="1543" spans="3:6">
      <c r="C1543" t="s">
        <v>926</v>
      </c>
      <c r="D1543" s="24">
        <f t="shared" si="49"/>
        <v>1541</v>
      </c>
      <c r="E1543" s="16" t="str">
        <f t="shared" ca="1" si="48"/>
        <v/>
      </c>
      <c r="F1543" t="s">
        <v>926</v>
      </c>
    </row>
    <row r="1544" spans="3:6">
      <c r="C1544" t="s">
        <v>926</v>
      </c>
      <c r="D1544" s="24">
        <f t="shared" si="49"/>
        <v>1542</v>
      </c>
      <c r="E1544" s="16" t="str">
        <f t="shared" ca="1" si="48"/>
        <v/>
      </c>
      <c r="F1544" t="s">
        <v>926</v>
      </c>
    </row>
    <row r="1545" spans="3:6">
      <c r="C1545" t="s">
        <v>926</v>
      </c>
      <c r="D1545" s="24">
        <f t="shared" si="49"/>
        <v>1543</v>
      </c>
      <c r="E1545" s="16" t="str">
        <f t="shared" ca="1" si="48"/>
        <v/>
      </c>
      <c r="F1545" t="s">
        <v>926</v>
      </c>
    </row>
    <row r="1546" spans="3:6">
      <c r="C1546" t="s">
        <v>926</v>
      </c>
      <c r="D1546" s="24">
        <f t="shared" si="49"/>
        <v>1544</v>
      </c>
      <c r="E1546" s="16" t="str">
        <f t="shared" ca="1" si="48"/>
        <v/>
      </c>
      <c r="F1546" t="s">
        <v>926</v>
      </c>
    </row>
    <row r="1547" spans="3:6">
      <c r="C1547" t="s">
        <v>926</v>
      </c>
      <c r="D1547" s="24">
        <f t="shared" si="49"/>
        <v>1545</v>
      </c>
      <c r="E1547" s="16" t="str">
        <f t="shared" ca="1" si="48"/>
        <v/>
      </c>
      <c r="F1547" t="s">
        <v>926</v>
      </c>
    </row>
    <row r="1548" spans="3:6">
      <c r="C1548" t="s">
        <v>926</v>
      </c>
      <c r="D1548" s="24">
        <f t="shared" si="49"/>
        <v>1546</v>
      </c>
      <c r="E1548" s="16" t="str">
        <f t="shared" ca="1" si="48"/>
        <v/>
      </c>
      <c r="F1548" t="s">
        <v>926</v>
      </c>
    </row>
    <row r="1549" spans="3:6">
      <c r="C1549" t="s">
        <v>926</v>
      </c>
      <c r="D1549" s="24">
        <f t="shared" si="49"/>
        <v>1547</v>
      </c>
      <c r="E1549" s="16" t="str">
        <f t="shared" ca="1" si="48"/>
        <v/>
      </c>
      <c r="F1549" t="s">
        <v>926</v>
      </c>
    </row>
    <row r="1550" spans="3:6">
      <c r="C1550" t="s">
        <v>926</v>
      </c>
      <c r="D1550" s="24">
        <f t="shared" si="49"/>
        <v>1548</v>
      </c>
      <c r="E1550" s="16" t="str">
        <f t="shared" ca="1" si="48"/>
        <v/>
      </c>
      <c r="F1550" t="s">
        <v>926</v>
      </c>
    </row>
    <row r="1551" spans="3:6">
      <c r="C1551" t="s">
        <v>926</v>
      </c>
      <c r="D1551" s="24">
        <f t="shared" si="49"/>
        <v>1549</v>
      </c>
      <c r="E1551" s="16" t="str">
        <f t="shared" ca="1" si="48"/>
        <v/>
      </c>
      <c r="F1551" t="s">
        <v>926</v>
      </c>
    </row>
    <row r="1552" spans="3:6">
      <c r="C1552" t="s">
        <v>926</v>
      </c>
      <c r="D1552" s="24">
        <f t="shared" si="49"/>
        <v>1550</v>
      </c>
      <c r="E1552" s="16" t="str">
        <f t="shared" ca="1" si="48"/>
        <v/>
      </c>
      <c r="F1552" t="s">
        <v>926</v>
      </c>
    </row>
    <row r="1553" spans="3:6">
      <c r="C1553" t="s">
        <v>926</v>
      </c>
      <c r="D1553" s="24">
        <f t="shared" si="49"/>
        <v>1551</v>
      </c>
      <c r="E1553" s="16" t="str">
        <f t="shared" ca="1" si="48"/>
        <v/>
      </c>
      <c r="F1553" t="s">
        <v>926</v>
      </c>
    </row>
    <row r="1554" spans="3:6">
      <c r="C1554" t="s">
        <v>926</v>
      </c>
      <c r="D1554" s="24">
        <f t="shared" si="49"/>
        <v>1552</v>
      </c>
      <c r="E1554" s="16" t="str">
        <f t="shared" ca="1" si="48"/>
        <v/>
      </c>
      <c r="F1554" t="s">
        <v>926</v>
      </c>
    </row>
    <row r="1555" spans="3:6">
      <c r="C1555" t="s">
        <v>926</v>
      </c>
      <c r="D1555" s="24">
        <f t="shared" si="49"/>
        <v>1553</v>
      </c>
      <c r="E1555" s="16" t="str">
        <f t="shared" ca="1" si="48"/>
        <v/>
      </c>
      <c r="F1555" t="s">
        <v>926</v>
      </c>
    </row>
    <row r="1556" spans="3:6">
      <c r="C1556" t="s">
        <v>926</v>
      </c>
      <c r="D1556" s="24">
        <f t="shared" si="49"/>
        <v>1554</v>
      </c>
      <c r="E1556" s="16" t="str">
        <f t="shared" ca="1" si="48"/>
        <v/>
      </c>
      <c r="F1556" t="s">
        <v>926</v>
      </c>
    </row>
    <row r="1557" spans="3:6">
      <c r="C1557" t="s">
        <v>926</v>
      </c>
      <c r="D1557" s="24">
        <f t="shared" si="49"/>
        <v>1555</v>
      </c>
      <c r="E1557" s="16" t="str">
        <f t="shared" ca="1" si="48"/>
        <v/>
      </c>
      <c r="F1557" t="s">
        <v>926</v>
      </c>
    </row>
    <row r="1558" spans="3:6">
      <c r="C1558" t="s">
        <v>926</v>
      </c>
      <c r="D1558" s="24">
        <f t="shared" si="49"/>
        <v>1556</v>
      </c>
      <c r="E1558" s="16" t="str">
        <f t="shared" ca="1" si="48"/>
        <v/>
      </c>
      <c r="F1558" t="s">
        <v>926</v>
      </c>
    </row>
    <row r="1559" spans="3:6">
      <c r="C1559" t="s">
        <v>926</v>
      </c>
      <c r="D1559" s="24">
        <f t="shared" si="49"/>
        <v>1557</v>
      </c>
      <c r="E1559" s="16" t="str">
        <f t="shared" ca="1" si="48"/>
        <v/>
      </c>
      <c r="F1559" t="s">
        <v>926</v>
      </c>
    </row>
    <row r="1560" spans="3:6">
      <c r="C1560" t="s">
        <v>926</v>
      </c>
      <c r="D1560" s="24">
        <f t="shared" si="49"/>
        <v>1558</v>
      </c>
      <c r="E1560" s="16" t="str">
        <f t="shared" ca="1" si="48"/>
        <v/>
      </c>
      <c r="F1560" t="s">
        <v>926</v>
      </c>
    </row>
    <row r="1561" spans="3:6">
      <c r="C1561" t="s">
        <v>926</v>
      </c>
      <c r="D1561" s="24">
        <f t="shared" si="49"/>
        <v>1559</v>
      </c>
      <c r="E1561" s="16" t="str">
        <f t="shared" ca="1" si="48"/>
        <v/>
      </c>
      <c r="F1561" t="s">
        <v>926</v>
      </c>
    </row>
    <row r="1562" spans="3:6">
      <c r="C1562" t="s">
        <v>926</v>
      </c>
      <c r="D1562" s="24">
        <f t="shared" si="49"/>
        <v>1560</v>
      </c>
      <c r="E1562" s="16" t="str">
        <f t="shared" ca="1" si="48"/>
        <v/>
      </c>
      <c r="F1562" t="s">
        <v>926</v>
      </c>
    </row>
    <row r="1563" spans="3:6">
      <c r="C1563" t="s">
        <v>926</v>
      </c>
      <c r="D1563" s="24">
        <f t="shared" si="49"/>
        <v>1561</v>
      </c>
      <c r="E1563" s="16" t="str">
        <f t="shared" ca="1" si="48"/>
        <v/>
      </c>
      <c r="F1563" t="s">
        <v>926</v>
      </c>
    </row>
    <row r="1564" spans="3:6">
      <c r="C1564" t="s">
        <v>926</v>
      </c>
      <c r="D1564" s="24">
        <f t="shared" si="49"/>
        <v>1562</v>
      </c>
      <c r="E1564" s="16" t="str">
        <f t="shared" ca="1" si="48"/>
        <v/>
      </c>
      <c r="F1564" t="s">
        <v>926</v>
      </c>
    </row>
    <row r="1565" spans="3:6">
      <c r="C1565" t="s">
        <v>926</v>
      </c>
      <c r="D1565" s="24">
        <f t="shared" si="49"/>
        <v>1563</v>
      </c>
      <c r="E1565" s="16" t="str">
        <f t="shared" ca="1" si="48"/>
        <v/>
      </c>
      <c r="F1565" t="s">
        <v>926</v>
      </c>
    </row>
    <row r="1566" spans="3:6">
      <c r="C1566" t="s">
        <v>926</v>
      </c>
      <c r="D1566" s="24">
        <f t="shared" si="49"/>
        <v>1564</v>
      </c>
      <c r="E1566" s="16" t="str">
        <f t="shared" ca="1" si="48"/>
        <v/>
      </c>
      <c r="F1566" t="s">
        <v>926</v>
      </c>
    </row>
    <row r="1567" spans="3:6">
      <c r="C1567" t="s">
        <v>926</v>
      </c>
      <c r="D1567" s="24">
        <f t="shared" si="49"/>
        <v>1565</v>
      </c>
      <c r="E1567" s="16" t="str">
        <f t="shared" ca="1" si="48"/>
        <v/>
      </c>
      <c r="F1567" t="s">
        <v>926</v>
      </c>
    </row>
    <row r="1568" spans="3:6">
      <c r="C1568" t="s">
        <v>926</v>
      </c>
      <c r="D1568" s="24">
        <f t="shared" si="49"/>
        <v>1566</v>
      </c>
      <c r="E1568" s="16" t="str">
        <f t="shared" ca="1" si="48"/>
        <v/>
      </c>
      <c r="F1568" t="s">
        <v>926</v>
      </c>
    </row>
    <row r="1569" spans="3:6">
      <c r="C1569" t="s">
        <v>926</v>
      </c>
      <c r="D1569" s="24">
        <f t="shared" si="49"/>
        <v>1567</v>
      </c>
      <c r="E1569" s="16" t="str">
        <f t="shared" ca="1" si="48"/>
        <v/>
      </c>
      <c r="F1569" t="s">
        <v>926</v>
      </c>
    </row>
    <row r="1570" spans="3:6">
      <c r="C1570" t="s">
        <v>926</v>
      </c>
      <c r="D1570" s="24">
        <f t="shared" si="49"/>
        <v>1568</v>
      </c>
      <c r="E1570" s="16" t="str">
        <f t="shared" ca="1" si="48"/>
        <v/>
      </c>
      <c r="F1570" t="s">
        <v>926</v>
      </c>
    </row>
    <row r="1571" spans="3:6">
      <c r="C1571" t="s">
        <v>926</v>
      </c>
      <c r="D1571" s="24">
        <f t="shared" si="49"/>
        <v>1569</v>
      </c>
      <c r="E1571" s="16" t="str">
        <f t="shared" ca="1" si="48"/>
        <v/>
      </c>
      <c r="F1571" t="s">
        <v>926</v>
      </c>
    </row>
    <row r="1572" spans="3:6">
      <c r="C1572" t="s">
        <v>926</v>
      </c>
      <c r="D1572" s="24">
        <f t="shared" si="49"/>
        <v>1570</v>
      </c>
      <c r="E1572" s="16" t="str">
        <f t="shared" ca="1" si="48"/>
        <v/>
      </c>
      <c r="F1572" t="s">
        <v>926</v>
      </c>
    </row>
    <row r="1573" spans="3:6">
      <c r="C1573" t="s">
        <v>926</v>
      </c>
      <c r="D1573" s="24">
        <f t="shared" si="49"/>
        <v>1571</v>
      </c>
      <c r="E1573" s="16" t="str">
        <f t="shared" ca="1" si="48"/>
        <v/>
      </c>
      <c r="F1573" t="s">
        <v>926</v>
      </c>
    </row>
    <row r="1574" spans="3:6">
      <c r="C1574" t="s">
        <v>926</v>
      </c>
      <c r="D1574" s="24">
        <f t="shared" si="49"/>
        <v>1572</v>
      </c>
      <c r="E1574" s="16" t="str">
        <f t="shared" ca="1" si="48"/>
        <v/>
      </c>
      <c r="F1574" t="s">
        <v>926</v>
      </c>
    </row>
    <row r="1575" spans="3:6">
      <c r="C1575" t="s">
        <v>926</v>
      </c>
      <c r="D1575" s="24">
        <f t="shared" si="49"/>
        <v>1573</v>
      </c>
      <c r="E1575" s="16" t="str">
        <f t="shared" ca="1" si="48"/>
        <v/>
      </c>
      <c r="F1575" t="s">
        <v>926</v>
      </c>
    </row>
    <row r="1576" spans="3:6">
      <c r="C1576" t="s">
        <v>926</v>
      </c>
      <c r="D1576" s="24">
        <f t="shared" si="49"/>
        <v>1574</v>
      </c>
      <c r="E1576" s="16" t="str">
        <f t="shared" ca="1" si="48"/>
        <v/>
      </c>
      <c r="F1576" t="s">
        <v>926</v>
      </c>
    </row>
    <row r="1577" spans="3:6">
      <c r="C1577" t="s">
        <v>926</v>
      </c>
      <c r="D1577" s="24">
        <f t="shared" si="49"/>
        <v>1575</v>
      </c>
      <c r="E1577" s="16" t="str">
        <f t="shared" ca="1" si="48"/>
        <v/>
      </c>
      <c r="F1577" t="s">
        <v>926</v>
      </c>
    </row>
    <row r="1578" spans="3:6">
      <c r="C1578" t="s">
        <v>926</v>
      </c>
      <c r="D1578" s="24">
        <f t="shared" si="49"/>
        <v>1576</v>
      </c>
      <c r="E1578" s="16" t="str">
        <f t="shared" ca="1" si="48"/>
        <v/>
      </c>
      <c r="F1578" t="s">
        <v>926</v>
      </c>
    </row>
    <row r="1579" spans="3:6">
      <c r="C1579" t="s">
        <v>926</v>
      </c>
      <c r="D1579" s="24">
        <f t="shared" si="49"/>
        <v>1577</v>
      </c>
      <c r="E1579" s="16" t="str">
        <f t="shared" ca="1" si="48"/>
        <v/>
      </c>
      <c r="F1579" t="s">
        <v>926</v>
      </c>
    </row>
    <row r="1580" spans="3:6">
      <c r="C1580" t="s">
        <v>926</v>
      </c>
      <c r="D1580" s="24">
        <f t="shared" si="49"/>
        <v>1578</v>
      </c>
      <c r="E1580" s="16" t="str">
        <f t="shared" ca="1" si="48"/>
        <v/>
      </c>
      <c r="F1580" t="s">
        <v>926</v>
      </c>
    </row>
    <row r="1581" spans="3:6">
      <c r="C1581" t="s">
        <v>926</v>
      </c>
      <c r="D1581" s="24">
        <f t="shared" si="49"/>
        <v>1579</v>
      </c>
      <c r="E1581" s="16" t="str">
        <f t="shared" ca="1" si="48"/>
        <v/>
      </c>
      <c r="F1581" t="s">
        <v>926</v>
      </c>
    </row>
    <row r="1582" spans="3:6">
      <c r="C1582" t="s">
        <v>926</v>
      </c>
      <c r="D1582" s="24">
        <f t="shared" si="49"/>
        <v>1580</v>
      </c>
      <c r="E1582" s="16" t="str">
        <f t="shared" ca="1" si="48"/>
        <v/>
      </c>
      <c r="F1582" t="s">
        <v>926</v>
      </c>
    </row>
    <row r="1583" spans="3:6">
      <c r="C1583" t="s">
        <v>926</v>
      </c>
      <c r="D1583" s="24">
        <f t="shared" si="49"/>
        <v>1581</v>
      </c>
      <c r="E1583" s="16" t="str">
        <f t="shared" ca="1" si="48"/>
        <v/>
      </c>
      <c r="F1583" t="s">
        <v>926</v>
      </c>
    </row>
    <row r="1584" spans="3:6">
      <c r="C1584" t="s">
        <v>926</v>
      </c>
      <c r="D1584" s="24">
        <f t="shared" si="49"/>
        <v>1582</v>
      </c>
      <c r="E1584" s="16" t="str">
        <f t="shared" ca="1" si="48"/>
        <v/>
      </c>
      <c r="F1584" t="s">
        <v>926</v>
      </c>
    </row>
    <row r="1585" spans="3:6">
      <c r="C1585" t="s">
        <v>926</v>
      </c>
      <c r="D1585" s="24">
        <f t="shared" si="49"/>
        <v>1583</v>
      </c>
      <c r="E1585" s="16" t="str">
        <f t="shared" ca="1" si="48"/>
        <v/>
      </c>
      <c r="F1585" t="s">
        <v>926</v>
      </c>
    </row>
    <row r="1586" spans="3:6">
      <c r="C1586" t="s">
        <v>926</v>
      </c>
      <c r="D1586" s="24">
        <f t="shared" si="49"/>
        <v>1584</v>
      </c>
      <c r="E1586" s="16" t="str">
        <f t="shared" ca="1" si="48"/>
        <v/>
      </c>
      <c r="F1586" t="s">
        <v>926</v>
      </c>
    </row>
    <row r="1587" spans="3:6">
      <c r="C1587" t="s">
        <v>926</v>
      </c>
      <c r="D1587" s="24">
        <f t="shared" si="49"/>
        <v>1585</v>
      </c>
      <c r="E1587" s="16" t="str">
        <f t="shared" ca="1" si="48"/>
        <v/>
      </c>
      <c r="F1587" t="s">
        <v>926</v>
      </c>
    </row>
    <row r="1588" spans="3:6">
      <c r="C1588" t="s">
        <v>926</v>
      </c>
      <c r="D1588" s="24">
        <f t="shared" si="49"/>
        <v>1586</v>
      </c>
      <c r="E1588" s="16" t="str">
        <f t="shared" ca="1" si="48"/>
        <v/>
      </c>
      <c r="F1588" t="s">
        <v>926</v>
      </c>
    </row>
    <row r="1589" spans="3:6">
      <c r="C1589" t="s">
        <v>926</v>
      </c>
      <c r="D1589" s="24">
        <f t="shared" si="49"/>
        <v>1587</v>
      </c>
      <c r="E1589" s="16" t="str">
        <f t="shared" ca="1" si="48"/>
        <v/>
      </c>
      <c r="F1589" t="s">
        <v>926</v>
      </c>
    </row>
    <row r="1590" spans="3:6">
      <c r="C1590" t="s">
        <v>926</v>
      </c>
      <c r="D1590" s="24">
        <f t="shared" si="49"/>
        <v>1588</v>
      </c>
      <c r="E1590" s="16" t="str">
        <f t="shared" ca="1" si="48"/>
        <v/>
      </c>
      <c r="F1590" t="s">
        <v>926</v>
      </c>
    </row>
    <row r="1591" spans="3:6">
      <c r="C1591" t="s">
        <v>926</v>
      </c>
      <c r="D1591" s="24">
        <f t="shared" si="49"/>
        <v>1589</v>
      </c>
      <c r="E1591" s="16" t="str">
        <f t="shared" ca="1" si="48"/>
        <v/>
      </c>
      <c r="F1591" t="s">
        <v>926</v>
      </c>
    </row>
    <row r="1592" spans="3:6">
      <c r="C1592" t="s">
        <v>926</v>
      </c>
      <c r="D1592" s="24">
        <f t="shared" si="49"/>
        <v>1590</v>
      </c>
      <c r="E1592" s="16" t="str">
        <f t="shared" ca="1" si="48"/>
        <v/>
      </c>
      <c r="F1592" t="s">
        <v>926</v>
      </c>
    </row>
    <row r="1593" spans="3:6">
      <c r="C1593" t="s">
        <v>926</v>
      </c>
      <c r="D1593" s="24">
        <f t="shared" si="49"/>
        <v>1591</v>
      </c>
      <c r="E1593" s="16" t="str">
        <f t="shared" ca="1" si="48"/>
        <v/>
      </c>
      <c r="F1593" t="s">
        <v>926</v>
      </c>
    </row>
    <row r="1594" spans="3:6">
      <c r="C1594" t="s">
        <v>926</v>
      </c>
      <c r="D1594" s="24">
        <f t="shared" si="49"/>
        <v>1592</v>
      </c>
      <c r="E1594" s="16" t="str">
        <f t="shared" ca="1" si="48"/>
        <v/>
      </c>
      <c r="F1594" t="s">
        <v>926</v>
      </c>
    </row>
    <row r="1595" spans="3:6">
      <c r="C1595" t="s">
        <v>926</v>
      </c>
      <c r="D1595" s="24">
        <f t="shared" si="49"/>
        <v>1593</v>
      </c>
      <c r="E1595" s="16" t="str">
        <f t="shared" ca="1" si="48"/>
        <v/>
      </c>
      <c r="F1595" t="s">
        <v>926</v>
      </c>
    </row>
    <row r="1596" spans="3:6">
      <c r="C1596" t="s">
        <v>926</v>
      </c>
      <c r="D1596" s="24">
        <f t="shared" si="49"/>
        <v>1594</v>
      </c>
      <c r="E1596" s="16" t="str">
        <f t="shared" ca="1" si="48"/>
        <v/>
      </c>
      <c r="F1596" t="s">
        <v>926</v>
      </c>
    </row>
    <row r="1597" spans="3:6">
      <c r="C1597" t="s">
        <v>926</v>
      </c>
      <c r="D1597" s="24">
        <f t="shared" si="49"/>
        <v>1595</v>
      </c>
      <c r="E1597" s="16" t="str">
        <f t="shared" ca="1" si="48"/>
        <v/>
      </c>
      <c r="F1597" t="s">
        <v>926</v>
      </c>
    </row>
    <row r="1598" spans="3:6">
      <c r="C1598" t="s">
        <v>926</v>
      </c>
      <c r="D1598" s="24">
        <f t="shared" si="49"/>
        <v>1596</v>
      </c>
      <c r="E1598" s="16" t="str">
        <f t="shared" ca="1" si="48"/>
        <v/>
      </c>
      <c r="F1598" t="s">
        <v>926</v>
      </c>
    </row>
    <row r="1599" spans="3:6">
      <c r="C1599" t="s">
        <v>926</v>
      </c>
      <c r="D1599" s="24">
        <f t="shared" si="49"/>
        <v>1597</v>
      </c>
      <c r="E1599" s="16" t="str">
        <f t="shared" ca="1" si="48"/>
        <v/>
      </c>
      <c r="F1599" t="s">
        <v>926</v>
      </c>
    </row>
    <row r="1600" spans="3:6">
      <c r="C1600" t="s">
        <v>926</v>
      </c>
      <c r="D1600" s="24">
        <f t="shared" si="49"/>
        <v>1598</v>
      </c>
      <c r="E1600" s="16" t="str">
        <f t="shared" ca="1" si="48"/>
        <v/>
      </c>
      <c r="F1600" t="s">
        <v>926</v>
      </c>
    </row>
    <row r="1601" spans="3:6">
      <c r="C1601" t="s">
        <v>926</v>
      </c>
      <c r="D1601" s="24">
        <f t="shared" si="49"/>
        <v>1599</v>
      </c>
      <c r="E1601" s="16" t="str">
        <f t="shared" ca="1" si="48"/>
        <v/>
      </c>
      <c r="F1601" t="s">
        <v>926</v>
      </c>
    </row>
    <row r="1602" spans="3:6">
      <c r="C1602" t="s">
        <v>926</v>
      </c>
      <c r="D1602" s="24">
        <f t="shared" si="49"/>
        <v>1600</v>
      </c>
      <c r="E1602" s="16" t="str">
        <f t="shared" ca="1" si="48"/>
        <v/>
      </c>
      <c r="F1602" t="s">
        <v>926</v>
      </c>
    </row>
    <row r="1603" spans="3:6">
      <c r="C1603" t="s">
        <v>926</v>
      </c>
      <c r="D1603" s="24">
        <f t="shared" si="49"/>
        <v>1601</v>
      </c>
      <c r="E1603" s="16" t="str">
        <f t="shared" ref="E1603:E1666" ca="1" si="50">IFERROR(VLOOKUP(D1603,Imp_IVA1,2,FALSE),"")&amp;IFERROR(VLOOKUP(D1603,Imp_IVA2,2,FALSE),"")</f>
        <v/>
      </c>
      <c r="F1603" t="s">
        <v>926</v>
      </c>
    </row>
    <row r="1604" spans="3:6">
      <c r="C1604" t="s">
        <v>926</v>
      </c>
      <c r="D1604" s="24">
        <f t="shared" si="49"/>
        <v>1602</v>
      </c>
      <c r="E1604" s="16" t="str">
        <f t="shared" ca="1" si="50"/>
        <v/>
      </c>
      <c r="F1604" t="s">
        <v>926</v>
      </c>
    </row>
    <row r="1605" spans="3:6">
      <c r="C1605" t="s">
        <v>926</v>
      </c>
      <c r="D1605" s="24">
        <f t="shared" si="49"/>
        <v>1603</v>
      </c>
      <c r="E1605" s="16" t="str">
        <f t="shared" ca="1" si="50"/>
        <v/>
      </c>
      <c r="F1605" t="s">
        <v>926</v>
      </c>
    </row>
    <row r="1606" spans="3:6">
      <c r="C1606" t="s">
        <v>926</v>
      </c>
      <c r="D1606" s="24">
        <f t="shared" ref="D1606:D1669" si="51">+D1605+1</f>
        <v>1604</v>
      </c>
      <c r="E1606" s="16" t="str">
        <f t="shared" ca="1" si="50"/>
        <v/>
      </c>
      <c r="F1606" t="s">
        <v>926</v>
      </c>
    </row>
    <row r="1607" spans="3:6">
      <c r="C1607" t="s">
        <v>926</v>
      </c>
      <c r="D1607" s="24">
        <f t="shared" si="51"/>
        <v>1605</v>
      </c>
      <c r="E1607" s="16" t="str">
        <f t="shared" ca="1" si="50"/>
        <v/>
      </c>
      <c r="F1607" t="s">
        <v>926</v>
      </c>
    </row>
    <row r="1608" spans="3:6">
      <c r="C1608" t="s">
        <v>926</v>
      </c>
      <c r="D1608" s="24">
        <f t="shared" si="51"/>
        <v>1606</v>
      </c>
      <c r="E1608" s="16" t="str">
        <f t="shared" ca="1" si="50"/>
        <v/>
      </c>
      <c r="F1608" t="s">
        <v>926</v>
      </c>
    </row>
    <row r="1609" spans="3:6">
      <c r="C1609" t="s">
        <v>926</v>
      </c>
      <c r="D1609" s="24">
        <f t="shared" si="51"/>
        <v>1607</v>
      </c>
      <c r="E1609" s="16" t="str">
        <f t="shared" ca="1" si="50"/>
        <v/>
      </c>
      <c r="F1609" t="s">
        <v>926</v>
      </c>
    </row>
    <row r="1610" spans="3:6">
      <c r="C1610" t="s">
        <v>926</v>
      </c>
      <c r="D1610" s="24">
        <f t="shared" si="51"/>
        <v>1608</v>
      </c>
      <c r="E1610" s="16" t="str">
        <f t="shared" ca="1" si="50"/>
        <v/>
      </c>
      <c r="F1610" t="s">
        <v>926</v>
      </c>
    </row>
    <row r="1611" spans="3:6">
      <c r="C1611" t="s">
        <v>926</v>
      </c>
      <c r="D1611" s="24">
        <f t="shared" si="51"/>
        <v>1609</v>
      </c>
      <c r="E1611" s="16" t="str">
        <f t="shared" ca="1" si="50"/>
        <v/>
      </c>
      <c r="F1611" t="s">
        <v>926</v>
      </c>
    </row>
    <row r="1612" spans="3:6">
      <c r="C1612" t="s">
        <v>926</v>
      </c>
      <c r="D1612" s="24">
        <f t="shared" si="51"/>
        <v>1610</v>
      </c>
      <c r="E1612" s="16" t="str">
        <f t="shared" ca="1" si="50"/>
        <v/>
      </c>
      <c r="F1612" t="s">
        <v>926</v>
      </c>
    </row>
    <row r="1613" spans="3:6">
      <c r="C1613" t="s">
        <v>926</v>
      </c>
      <c r="D1613" s="24">
        <f t="shared" si="51"/>
        <v>1611</v>
      </c>
      <c r="E1613" s="16" t="str">
        <f t="shared" ca="1" si="50"/>
        <v/>
      </c>
      <c r="F1613" t="s">
        <v>926</v>
      </c>
    </row>
    <row r="1614" spans="3:6">
      <c r="C1614" t="s">
        <v>926</v>
      </c>
      <c r="D1614" s="24">
        <f t="shared" si="51"/>
        <v>1612</v>
      </c>
      <c r="E1614" s="16" t="str">
        <f t="shared" ca="1" si="50"/>
        <v/>
      </c>
      <c r="F1614" t="s">
        <v>926</v>
      </c>
    </row>
    <row r="1615" spans="3:6">
      <c r="C1615" t="s">
        <v>926</v>
      </c>
      <c r="D1615" s="24">
        <f t="shared" si="51"/>
        <v>1613</v>
      </c>
      <c r="E1615" s="16" t="str">
        <f t="shared" ca="1" si="50"/>
        <v/>
      </c>
      <c r="F1615" t="s">
        <v>926</v>
      </c>
    </row>
    <row r="1616" spans="3:6">
      <c r="C1616" t="s">
        <v>926</v>
      </c>
      <c r="D1616" s="24">
        <f t="shared" si="51"/>
        <v>1614</v>
      </c>
      <c r="E1616" s="16" t="str">
        <f t="shared" ca="1" si="50"/>
        <v/>
      </c>
      <c r="F1616" t="s">
        <v>926</v>
      </c>
    </row>
    <row r="1617" spans="3:6">
      <c r="C1617" t="s">
        <v>926</v>
      </c>
      <c r="D1617" s="24">
        <f t="shared" si="51"/>
        <v>1615</v>
      </c>
      <c r="E1617" s="16" t="str">
        <f t="shared" ca="1" si="50"/>
        <v/>
      </c>
      <c r="F1617" t="s">
        <v>926</v>
      </c>
    </row>
    <row r="1618" spans="3:6">
      <c r="C1618" t="s">
        <v>926</v>
      </c>
      <c r="D1618" s="24">
        <f t="shared" si="51"/>
        <v>1616</v>
      </c>
      <c r="E1618" s="16" t="str">
        <f t="shared" ca="1" si="50"/>
        <v/>
      </c>
      <c r="F1618" t="s">
        <v>926</v>
      </c>
    </row>
    <row r="1619" spans="3:6">
      <c r="C1619" t="s">
        <v>926</v>
      </c>
      <c r="D1619" s="24">
        <f t="shared" si="51"/>
        <v>1617</v>
      </c>
      <c r="E1619" s="16" t="str">
        <f t="shared" ca="1" si="50"/>
        <v/>
      </c>
      <c r="F1619" t="s">
        <v>926</v>
      </c>
    </row>
    <row r="1620" spans="3:6">
      <c r="C1620" t="s">
        <v>926</v>
      </c>
      <c r="D1620" s="24">
        <f t="shared" si="51"/>
        <v>1618</v>
      </c>
      <c r="E1620" s="16" t="str">
        <f t="shared" ca="1" si="50"/>
        <v/>
      </c>
      <c r="F1620" t="s">
        <v>926</v>
      </c>
    </row>
    <row r="1621" spans="3:6">
      <c r="C1621" t="s">
        <v>926</v>
      </c>
      <c r="D1621" s="24">
        <f t="shared" si="51"/>
        <v>1619</v>
      </c>
      <c r="E1621" s="16" t="str">
        <f t="shared" ca="1" si="50"/>
        <v/>
      </c>
      <c r="F1621" t="s">
        <v>926</v>
      </c>
    </row>
    <row r="1622" spans="3:6">
      <c r="C1622" t="s">
        <v>926</v>
      </c>
      <c r="D1622" s="24">
        <f t="shared" si="51"/>
        <v>1620</v>
      </c>
      <c r="E1622" s="16" t="str">
        <f t="shared" ca="1" si="50"/>
        <v/>
      </c>
      <c r="F1622" t="s">
        <v>926</v>
      </c>
    </row>
    <row r="1623" spans="3:6">
      <c r="C1623" t="s">
        <v>926</v>
      </c>
      <c r="D1623" s="24">
        <f t="shared" si="51"/>
        <v>1621</v>
      </c>
      <c r="E1623" s="16" t="str">
        <f t="shared" ca="1" si="50"/>
        <v/>
      </c>
      <c r="F1623" t="s">
        <v>926</v>
      </c>
    </row>
    <row r="1624" spans="3:6">
      <c r="C1624" t="s">
        <v>926</v>
      </c>
      <c r="D1624" s="24">
        <f t="shared" si="51"/>
        <v>1622</v>
      </c>
      <c r="E1624" s="16" t="str">
        <f t="shared" ca="1" si="50"/>
        <v/>
      </c>
      <c r="F1624" t="s">
        <v>926</v>
      </c>
    </row>
    <row r="1625" spans="3:6">
      <c r="C1625" t="s">
        <v>926</v>
      </c>
      <c r="D1625" s="24">
        <f t="shared" si="51"/>
        <v>1623</v>
      </c>
      <c r="E1625" s="16" t="str">
        <f t="shared" ca="1" si="50"/>
        <v/>
      </c>
      <c r="F1625" t="s">
        <v>926</v>
      </c>
    </row>
    <row r="1626" spans="3:6">
      <c r="C1626" t="s">
        <v>926</v>
      </c>
      <c r="D1626" s="24">
        <f t="shared" si="51"/>
        <v>1624</v>
      </c>
      <c r="E1626" s="16" t="str">
        <f t="shared" ca="1" si="50"/>
        <v/>
      </c>
      <c r="F1626" t="s">
        <v>926</v>
      </c>
    </row>
    <row r="1627" spans="3:6">
      <c r="C1627" t="s">
        <v>926</v>
      </c>
      <c r="D1627" s="24">
        <f t="shared" si="51"/>
        <v>1625</v>
      </c>
      <c r="E1627" s="16" t="str">
        <f t="shared" ca="1" si="50"/>
        <v/>
      </c>
      <c r="F1627" t="s">
        <v>926</v>
      </c>
    </row>
    <row r="1628" spans="3:6">
      <c r="C1628" t="s">
        <v>926</v>
      </c>
      <c r="D1628" s="24">
        <f t="shared" si="51"/>
        <v>1626</v>
      </c>
      <c r="E1628" s="16" t="str">
        <f t="shared" ca="1" si="50"/>
        <v/>
      </c>
      <c r="F1628" t="s">
        <v>926</v>
      </c>
    </row>
    <row r="1629" spans="3:6">
      <c r="C1629" t="s">
        <v>926</v>
      </c>
      <c r="D1629" s="24">
        <f t="shared" si="51"/>
        <v>1627</v>
      </c>
      <c r="E1629" s="16" t="str">
        <f t="shared" ca="1" si="50"/>
        <v/>
      </c>
      <c r="F1629" t="s">
        <v>926</v>
      </c>
    </row>
    <row r="1630" spans="3:6">
      <c r="C1630" t="s">
        <v>926</v>
      </c>
      <c r="D1630" s="24">
        <f t="shared" si="51"/>
        <v>1628</v>
      </c>
      <c r="E1630" s="16" t="str">
        <f t="shared" ca="1" si="50"/>
        <v/>
      </c>
      <c r="F1630" t="s">
        <v>926</v>
      </c>
    </row>
    <row r="1631" spans="3:6">
      <c r="C1631" t="s">
        <v>926</v>
      </c>
      <c r="D1631" s="24">
        <f t="shared" si="51"/>
        <v>1629</v>
      </c>
      <c r="E1631" s="16" t="str">
        <f t="shared" ca="1" si="50"/>
        <v/>
      </c>
      <c r="F1631" t="s">
        <v>926</v>
      </c>
    </row>
    <row r="1632" spans="3:6">
      <c r="C1632" t="s">
        <v>926</v>
      </c>
      <c r="D1632" s="24">
        <f t="shared" si="51"/>
        <v>1630</v>
      </c>
      <c r="E1632" s="16" t="str">
        <f t="shared" ca="1" si="50"/>
        <v/>
      </c>
      <c r="F1632" t="s">
        <v>926</v>
      </c>
    </row>
    <row r="1633" spans="3:6">
      <c r="C1633" t="s">
        <v>926</v>
      </c>
      <c r="D1633" s="24">
        <f t="shared" si="51"/>
        <v>1631</v>
      </c>
      <c r="E1633" s="16" t="str">
        <f t="shared" ca="1" si="50"/>
        <v/>
      </c>
      <c r="F1633" t="s">
        <v>926</v>
      </c>
    </row>
    <row r="1634" spans="3:6">
      <c r="C1634" t="s">
        <v>926</v>
      </c>
      <c r="D1634" s="24">
        <f t="shared" si="51"/>
        <v>1632</v>
      </c>
      <c r="E1634" s="16" t="str">
        <f t="shared" ca="1" si="50"/>
        <v/>
      </c>
      <c r="F1634" t="s">
        <v>926</v>
      </c>
    </row>
    <row r="1635" spans="3:6">
      <c r="C1635" t="s">
        <v>926</v>
      </c>
      <c r="D1635" s="24">
        <f t="shared" si="51"/>
        <v>1633</v>
      </c>
      <c r="E1635" s="16" t="str">
        <f t="shared" ca="1" si="50"/>
        <v/>
      </c>
      <c r="F1635" t="s">
        <v>926</v>
      </c>
    </row>
    <row r="1636" spans="3:6">
      <c r="C1636" t="s">
        <v>926</v>
      </c>
      <c r="D1636" s="24">
        <f t="shared" si="51"/>
        <v>1634</v>
      </c>
      <c r="E1636" s="16" t="str">
        <f t="shared" ca="1" si="50"/>
        <v/>
      </c>
      <c r="F1636" t="s">
        <v>926</v>
      </c>
    </row>
    <row r="1637" spans="3:6">
      <c r="C1637" t="s">
        <v>926</v>
      </c>
      <c r="D1637" s="24">
        <f t="shared" si="51"/>
        <v>1635</v>
      </c>
      <c r="E1637" s="16" t="str">
        <f t="shared" ca="1" si="50"/>
        <v/>
      </c>
      <c r="F1637" t="s">
        <v>926</v>
      </c>
    </row>
    <row r="1638" spans="3:6">
      <c r="C1638" t="s">
        <v>926</v>
      </c>
      <c r="D1638" s="24">
        <f t="shared" si="51"/>
        <v>1636</v>
      </c>
      <c r="E1638" s="16" t="str">
        <f t="shared" ca="1" si="50"/>
        <v/>
      </c>
      <c r="F1638" t="s">
        <v>926</v>
      </c>
    </row>
    <row r="1639" spans="3:6">
      <c r="C1639" t="s">
        <v>926</v>
      </c>
      <c r="D1639" s="24">
        <f t="shared" si="51"/>
        <v>1637</v>
      </c>
      <c r="E1639" s="16" t="str">
        <f t="shared" ca="1" si="50"/>
        <v/>
      </c>
      <c r="F1639" t="s">
        <v>926</v>
      </c>
    </row>
    <row r="1640" spans="3:6">
      <c r="C1640" t="s">
        <v>926</v>
      </c>
      <c r="D1640" s="24">
        <f t="shared" si="51"/>
        <v>1638</v>
      </c>
      <c r="E1640" s="16" t="str">
        <f t="shared" ca="1" si="50"/>
        <v/>
      </c>
      <c r="F1640" t="s">
        <v>926</v>
      </c>
    </row>
    <row r="1641" spans="3:6">
      <c r="C1641" t="s">
        <v>926</v>
      </c>
      <c r="D1641" s="24">
        <f t="shared" si="51"/>
        <v>1639</v>
      </c>
      <c r="E1641" s="16" t="str">
        <f t="shared" ca="1" si="50"/>
        <v/>
      </c>
      <c r="F1641" t="s">
        <v>926</v>
      </c>
    </row>
    <row r="1642" spans="3:6">
      <c r="C1642" t="s">
        <v>926</v>
      </c>
      <c r="D1642" s="24">
        <f t="shared" si="51"/>
        <v>1640</v>
      </c>
      <c r="E1642" s="16" t="str">
        <f t="shared" ca="1" si="50"/>
        <v/>
      </c>
      <c r="F1642" t="s">
        <v>926</v>
      </c>
    </row>
    <row r="1643" spans="3:6">
      <c r="C1643" t="s">
        <v>926</v>
      </c>
      <c r="D1643" s="24">
        <f t="shared" si="51"/>
        <v>1641</v>
      </c>
      <c r="E1643" s="16" t="str">
        <f t="shared" ca="1" si="50"/>
        <v/>
      </c>
      <c r="F1643" t="s">
        <v>926</v>
      </c>
    </row>
    <row r="1644" spans="3:6">
      <c r="C1644" t="s">
        <v>926</v>
      </c>
      <c r="D1644" s="24">
        <f t="shared" si="51"/>
        <v>1642</v>
      </c>
      <c r="E1644" s="16" t="str">
        <f t="shared" ca="1" si="50"/>
        <v/>
      </c>
      <c r="F1644" t="s">
        <v>926</v>
      </c>
    </row>
    <row r="1645" spans="3:6">
      <c r="C1645" t="s">
        <v>926</v>
      </c>
      <c r="D1645" s="24">
        <f t="shared" si="51"/>
        <v>1643</v>
      </c>
      <c r="E1645" s="16" t="str">
        <f t="shared" ca="1" si="50"/>
        <v/>
      </c>
      <c r="F1645" t="s">
        <v>926</v>
      </c>
    </row>
    <row r="1646" spans="3:6">
      <c r="C1646" t="s">
        <v>926</v>
      </c>
      <c r="D1646" s="24">
        <f t="shared" si="51"/>
        <v>1644</v>
      </c>
      <c r="E1646" s="16" t="str">
        <f t="shared" ca="1" si="50"/>
        <v/>
      </c>
      <c r="F1646" t="s">
        <v>926</v>
      </c>
    </row>
    <row r="1647" spans="3:6">
      <c r="C1647" t="s">
        <v>926</v>
      </c>
      <c r="D1647" s="24">
        <f t="shared" si="51"/>
        <v>1645</v>
      </c>
      <c r="E1647" s="16" t="str">
        <f t="shared" ca="1" si="50"/>
        <v/>
      </c>
      <c r="F1647" t="s">
        <v>926</v>
      </c>
    </row>
    <row r="1648" spans="3:6">
      <c r="C1648" t="s">
        <v>926</v>
      </c>
      <c r="D1648" s="24">
        <f t="shared" si="51"/>
        <v>1646</v>
      </c>
      <c r="E1648" s="16" t="str">
        <f t="shared" ca="1" si="50"/>
        <v/>
      </c>
      <c r="F1648" t="s">
        <v>926</v>
      </c>
    </row>
    <row r="1649" spans="3:6">
      <c r="C1649" t="s">
        <v>926</v>
      </c>
      <c r="D1649" s="24">
        <f t="shared" si="51"/>
        <v>1647</v>
      </c>
      <c r="E1649" s="16" t="str">
        <f t="shared" ca="1" si="50"/>
        <v/>
      </c>
      <c r="F1649" t="s">
        <v>926</v>
      </c>
    </row>
    <row r="1650" spans="3:6">
      <c r="C1650" t="s">
        <v>926</v>
      </c>
      <c r="D1650" s="24">
        <f t="shared" si="51"/>
        <v>1648</v>
      </c>
      <c r="E1650" s="16" t="str">
        <f t="shared" ca="1" si="50"/>
        <v/>
      </c>
      <c r="F1650" t="s">
        <v>926</v>
      </c>
    </row>
    <row r="1651" spans="3:6">
      <c r="C1651" t="s">
        <v>926</v>
      </c>
      <c r="D1651" s="24">
        <f t="shared" si="51"/>
        <v>1649</v>
      </c>
      <c r="E1651" s="16" t="str">
        <f t="shared" ca="1" si="50"/>
        <v/>
      </c>
      <c r="F1651" t="s">
        <v>926</v>
      </c>
    </row>
    <row r="1652" spans="3:6">
      <c r="C1652" t="s">
        <v>926</v>
      </c>
      <c r="D1652" s="24">
        <f t="shared" si="51"/>
        <v>1650</v>
      </c>
      <c r="E1652" s="16" t="str">
        <f t="shared" ca="1" si="50"/>
        <v/>
      </c>
      <c r="F1652" t="s">
        <v>926</v>
      </c>
    </row>
    <row r="1653" spans="3:6">
      <c r="C1653" t="s">
        <v>926</v>
      </c>
      <c r="D1653" s="24">
        <f t="shared" si="51"/>
        <v>1651</v>
      </c>
      <c r="E1653" s="16" t="str">
        <f t="shared" ca="1" si="50"/>
        <v/>
      </c>
      <c r="F1653" t="s">
        <v>926</v>
      </c>
    </row>
    <row r="1654" spans="3:6">
      <c r="C1654" t="s">
        <v>926</v>
      </c>
      <c r="D1654" s="24">
        <f t="shared" si="51"/>
        <v>1652</v>
      </c>
      <c r="E1654" s="16" t="str">
        <f t="shared" ca="1" si="50"/>
        <v/>
      </c>
      <c r="F1654" t="s">
        <v>926</v>
      </c>
    </row>
    <row r="1655" spans="3:6">
      <c r="C1655" t="s">
        <v>926</v>
      </c>
      <c r="D1655" s="24">
        <f t="shared" si="51"/>
        <v>1653</v>
      </c>
      <c r="E1655" s="16" t="str">
        <f t="shared" ca="1" si="50"/>
        <v/>
      </c>
      <c r="F1655" t="s">
        <v>926</v>
      </c>
    </row>
    <row r="1656" spans="3:6">
      <c r="C1656" t="s">
        <v>926</v>
      </c>
      <c r="D1656" s="24">
        <f t="shared" si="51"/>
        <v>1654</v>
      </c>
      <c r="E1656" s="16" t="str">
        <f t="shared" ca="1" si="50"/>
        <v/>
      </c>
      <c r="F1656" t="s">
        <v>926</v>
      </c>
    </row>
    <row r="1657" spans="3:6">
      <c r="C1657" t="s">
        <v>926</v>
      </c>
      <c r="D1657" s="24">
        <f t="shared" si="51"/>
        <v>1655</v>
      </c>
      <c r="E1657" s="16" t="str">
        <f t="shared" ca="1" si="50"/>
        <v/>
      </c>
      <c r="F1657" t="s">
        <v>926</v>
      </c>
    </row>
    <row r="1658" spans="3:6">
      <c r="C1658" t="s">
        <v>926</v>
      </c>
      <c r="D1658" s="24">
        <f t="shared" si="51"/>
        <v>1656</v>
      </c>
      <c r="E1658" s="16" t="str">
        <f t="shared" ca="1" si="50"/>
        <v/>
      </c>
      <c r="F1658" t="s">
        <v>926</v>
      </c>
    </row>
    <row r="1659" spans="3:6">
      <c r="C1659" t="s">
        <v>926</v>
      </c>
      <c r="D1659" s="24">
        <f t="shared" si="51"/>
        <v>1657</v>
      </c>
      <c r="E1659" s="16" t="str">
        <f t="shared" ca="1" si="50"/>
        <v/>
      </c>
      <c r="F1659" t="s">
        <v>926</v>
      </c>
    </row>
    <row r="1660" spans="3:6">
      <c r="C1660" t="s">
        <v>926</v>
      </c>
      <c r="D1660" s="24">
        <f t="shared" si="51"/>
        <v>1658</v>
      </c>
      <c r="E1660" s="16" t="str">
        <f t="shared" ca="1" si="50"/>
        <v/>
      </c>
      <c r="F1660" t="s">
        <v>926</v>
      </c>
    </row>
    <row r="1661" spans="3:6">
      <c r="C1661" t="s">
        <v>926</v>
      </c>
      <c r="D1661" s="24">
        <f t="shared" si="51"/>
        <v>1659</v>
      </c>
      <c r="E1661" s="16" t="str">
        <f t="shared" ca="1" si="50"/>
        <v/>
      </c>
      <c r="F1661" t="s">
        <v>926</v>
      </c>
    </row>
    <row r="1662" spans="3:6">
      <c r="C1662" t="s">
        <v>926</v>
      </c>
      <c r="D1662" s="24">
        <f t="shared" si="51"/>
        <v>1660</v>
      </c>
      <c r="E1662" s="16" t="str">
        <f t="shared" ca="1" si="50"/>
        <v/>
      </c>
      <c r="F1662" t="s">
        <v>926</v>
      </c>
    </row>
    <row r="1663" spans="3:6">
      <c r="C1663" t="s">
        <v>926</v>
      </c>
      <c r="D1663" s="24">
        <f t="shared" si="51"/>
        <v>1661</v>
      </c>
      <c r="E1663" s="16" t="str">
        <f t="shared" ca="1" si="50"/>
        <v/>
      </c>
      <c r="F1663" t="s">
        <v>926</v>
      </c>
    </row>
    <row r="1664" spans="3:6">
      <c r="C1664" t="s">
        <v>926</v>
      </c>
      <c r="D1664" s="24">
        <f t="shared" si="51"/>
        <v>1662</v>
      </c>
      <c r="E1664" s="16" t="str">
        <f t="shared" ca="1" si="50"/>
        <v/>
      </c>
      <c r="F1664" t="s">
        <v>926</v>
      </c>
    </row>
    <row r="1665" spans="3:6">
      <c r="C1665" t="s">
        <v>926</v>
      </c>
      <c r="D1665" s="24">
        <f t="shared" si="51"/>
        <v>1663</v>
      </c>
      <c r="E1665" s="16" t="str">
        <f t="shared" ca="1" si="50"/>
        <v/>
      </c>
      <c r="F1665" t="s">
        <v>926</v>
      </c>
    </row>
    <row r="1666" spans="3:6">
      <c r="C1666" t="s">
        <v>926</v>
      </c>
      <c r="D1666" s="24">
        <f t="shared" si="51"/>
        <v>1664</v>
      </c>
      <c r="E1666" s="16" t="str">
        <f t="shared" ca="1" si="50"/>
        <v/>
      </c>
      <c r="F1666" t="s">
        <v>926</v>
      </c>
    </row>
    <row r="1667" spans="3:6">
      <c r="C1667" t="s">
        <v>926</v>
      </c>
      <c r="D1667" s="24">
        <f t="shared" si="51"/>
        <v>1665</v>
      </c>
      <c r="E1667" s="16" t="str">
        <f t="shared" ref="E1667:E1730" ca="1" si="52">IFERROR(VLOOKUP(D1667,Imp_IVA1,2,FALSE),"")&amp;IFERROR(VLOOKUP(D1667,Imp_IVA2,2,FALSE),"")</f>
        <v/>
      </c>
      <c r="F1667" t="s">
        <v>926</v>
      </c>
    </row>
    <row r="1668" spans="3:6">
      <c r="C1668" t="s">
        <v>926</v>
      </c>
      <c r="D1668" s="24">
        <f t="shared" si="51"/>
        <v>1666</v>
      </c>
      <c r="E1668" s="16" t="str">
        <f t="shared" ca="1" si="52"/>
        <v/>
      </c>
      <c r="F1668" t="s">
        <v>926</v>
      </c>
    </row>
    <row r="1669" spans="3:6">
      <c r="C1669" t="s">
        <v>926</v>
      </c>
      <c r="D1669" s="24">
        <f t="shared" si="51"/>
        <v>1667</v>
      </c>
      <c r="E1669" s="16" t="str">
        <f t="shared" ca="1" si="52"/>
        <v/>
      </c>
      <c r="F1669" t="s">
        <v>926</v>
      </c>
    </row>
    <row r="1670" spans="3:6">
      <c r="C1670" t="s">
        <v>926</v>
      </c>
      <c r="D1670" s="24">
        <f t="shared" ref="D1670:D1733" si="53">+D1669+1</f>
        <v>1668</v>
      </c>
      <c r="E1670" s="16" t="str">
        <f t="shared" ca="1" si="52"/>
        <v/>
      </c>
      <c r="F1670" t="s">
        <v>926</v>
      </c>
    </row>
    <row r="1671" spans="3:6">
      <c r="C1671" t="s">
        <v>926</v>
      </c>
      <c r="D1671" s="24">
        <f t="shared" si="53"/>
        <v>1669</v>
      </c>
      <c r="E1671" s="16" t="str">
        <f t="shared" ca="1" si="52"/>
        <v/>
      </c>
      <c r="F1671" t="s">
        <v>926</v>
      </c>
    </row>
    <row r="1672" spans="3:6">
      <c r="C1672" t="s">
        <v>926</v>
      </c>
      <c r="D1672" s="24">
        <f t="shared" si="53"/>
        <v>1670</v>
      </c>
      <c r="E1672" s="16" t="str">
        <f t="shared" ca="1" si="52"/>
        <v/>
      </c>
      <c r="F1672" t="s">
        <v>926</v>
      </c>
    </row>
    <row r="1673" spans="3:6">
      <c r="C1673" t="s">
        <v>926</v>
      </c>
      <c r="D1673" s="24">
        <f t="shared" si="53"/>
        <v>1671</v>
      </c>
      <c r="E1673" s="16" t="str">
        <f t="shared" ca="1" si="52"/>
        <v/>
      </c>
      <c r="F1673" t="s">
        <v>926</v>
      </c>
    </row>
    <row r="1674" spans="3:6">
      <c r="C1674" t="s">
        <v>926</v>
      </c>
      <c r="D1674" s="24">
        <f t="shared" si="53"/>
        <v>1672</v>
      </c>
      <c r="E1674" s="16" t="str">
        <f t="shared" ca="1" si="52"/>
        <v/>
      </c>
      <c r="F1674" t="s">
        <v>926</v>
      </c>
    </row>
    <row r="1675" spans="3:6">
      <c r="C1675" t="s">
        <v>926</v>
      </c>
      <c r="D1675" s="24">
        <f t="shared" si="53"/>
        <v>1673</v>
      </c>
      <c r="E1675" s="16" t="str">
        <f t="shared" ca="1" si="52"/>
        <v/>
      </c>
      <c r="F1675" t="s">
        <v>926</v>
      </c>
    </row>
    <row r="1676" spans="3:6">
      <c r="C1676" t="s">
        <v>926</v>
      </c>
      <c r="D1676" s="24">
        <f t="shared" si="53"/>
        <v>1674</v>
      </c>
      <c r="E1676" s="16" t="str">
        <f t="shared" ca="1" si="52"/>
        <v/>
      </c>
      <c r="F1676" t="s">
        <v>926</v>
      </c>
    </row>
    <row r="1677" spans="3:6">
      <c r="C1677" t="s">
        <v>926</v>
      </c>
      <c r="D1677" s="24">
        <f t="shared" si="53"/>
        <v>1675</v>
      </c>
      <c r="E1677" s="16" t="str">
        <f t="shared" ca="1" si="52"/>
        <v/>
      </c>
      <c r="F1677" t="s">
        <v>926</v>
      </c>
    </row>
    <row r="1678" spans="3:6">
      <c r="C1678" t="s">
        <v>926</v>
      </c>
      <c r="D1678" s="24">
        <f t="shared" si="53"/>
        <v>1676</v>
      </c>
      <c r="E1678" s="16" t="str">
        <f t="shared" ca="1" si="52"/>
        <v/>
      </c>
      <c r="F1678" t="s">
        <v>926</v>
      </c>
    </row>
    <row r="1679" spans="3:6">
      <c r="C1679" t="s">
        <v>926</v>
      </c>
      <c r="D1679" s="24">
        <f t="shared" si="53"/>
        <v>1677</v>
      </c>
      <c r="E1679" s="16" t="str">
        <f t="shared" ca="1" si="52"/>
        <v/>
      </c>
      <c r="F1679" t="s">
        <v>926</v>
      </c>
    </row>
    <row r="1680" spans="3:6">
      <c r="C1680" t="s">
        <v>926</v>
      </c>
      <c r="D1680" s="24">
        <f t="shared" si="53"/>
        <v>1678</v>
      </c>
      <c r="E1680" s="16" t="str">
        <f t="shared" ca="1" si="52"/>
        <v/>
      </c>
      <c r="F1680" t="s">
        <v>926</v>
      </c>
    </row>
    <row r="1681" spans="3:6">
      <c r="C1681" t="s">
        <v>926</v>
      </c>
      <c r="D1681" s="24">
        <f t="shared" si="53"/>
        <v>1679</v>
      </c>
      <c r="E1681" s="16" t="str">
        <f t="shared" ca="1" si="52"/>
        <v/>
      </c>
      <c r="F1681" t="s">
        <v>926</v>
      </c>
    </row>
    <row r="1682" spans="3:6">
      <c r="C1682" t="s">
        <v>926</v>
      </c>
      <c r="D1682" s="24">
        <f t="shared" si="53"/>
        <v>1680</v>
      </c>
      <c r="E1682" s="16" t="str">
        <f t="shared" ca="1" si="52"/>
        <v/>
      </c>
      <c r="F1682" t="s">
        <v>926</v>
      </c>
    </row>
    <row r="1683" spans="3:6">
      <c r="C1683" t="s">
        <v>926</v>
      </c>
      <c r="D1683" s="24">
        <f t="shared" si="53"/>
        <v>1681</v>
      </c>
      <c r="E1683" s="16" t="str">
        <f t="shared" ca="1" si="52"/>
        <v/>
      </c>
      <c r="F1683" t="s">
        <v>926</v>
      </c>
    </row>
    <row r="1684" spans="3:6">
      <c r="C1684" t="s">
        <v>926</v>
      </c>
      <c r="D1684" s="24">
        <f t="shared" si="53"/>
        <v>1682</v>
      </c>
      <c r="E1684" s="16" t="str">
        <f t="shared" ca="1" si="52"/>
        <v/>
      </c>
      <c r="F1684" t="s">
        <v>926</v>
      </c>
    </row>
    <row r="1685" spans="3:6">
      <c r="C1685" t="s">
        <v>926</v>
      </c>
      <c r="D1685" s="24">
        <f t="shared" si="53"/>
        <v>1683</v>
      </c>
      <c r="E1685" s="16" t="str">
        <f t="shared" ca="1" si="52"/>
        <v/>
      </c>
      <c r="F1685" t="s">
        <v>926</v>
      </c>
    </row>
    <row r="1686" spans="3:6">
      <c r="C1686" t="s">
        <v>926</v>
      </c>
      <c r="D1686" s="24">
        <f t="shared" si="53"/>
        <v>1684</v>
      </c>
      <c r="E1686" s="16" t="str">
        <f t="shared" ca="1" si="52"/>
        <v/>
      </c>
      <c r="F1686" t="s">
        <v>926</v>
      </c>
    </row>
    <row r="1687" spans="3:6">
      <c r="C1687" t="s">
        <v>926</v>
      </c>
      <c r="D1687" s="24">
        <f t="shared" si="53"/>
        <v>1685</v>
      </c>
      <c r="E1687" s="16" t="str">
        <f t="shared" ca="1" si="52"/>
        <v/>
      </c>
      <c r="F1687" t="s">
        <v>926</v>
      </c>
    </row>
    <row r="1688" spans="3:6">
      <c r="C1688" t="s">
        <v>926</v>
      </c>
      <c r="D1688" s="24">
        <f t="shared" si="53"/>
        <v>1686</v>
      </c>
      <c r="E1688" s="16" t="str">
        <f t="shared" ca="1" si="52"/>
        <v/>
      </c>
      <c r="F1688" t="s">
        <v>926</v>
      </c>
    </row>
    <row r="1689" spans="3:6">
      <c r="C1689" t="s">
        <v>926</v>
      </c>
      <c r="D1689" s="24">
        <f t="shared" si="53"/>
        <v>1687</v>
      </c>
      <c r="E1689" s="16" t="str">
        <f t="shared" ca="1" si="52"/>
        <v/>
      </c>
      <c r="F1689" t="s">
        <v>926</v>
      </c>
    </row>
    <row r="1690" spans="3:6">
      <c r="C1690" t="s">
        <v>926</v>
      </c>
      <c r="D1690" s="24">
        <f t="shared" si="53"/>
        <v>1688</v>
      </c>
      <c r="E1690" s="16" t="str">
        <f t="shared" ca="1" si="52"/>
        <v/>
      </c>
      <c r="F1690" t="s">
        <v>926</v>
      </c>
    </row>
    <row r="1691" spans="3:6">
      <c r="C1691" t="s">
        <v>926</v>
      </c>
      <c r="D1691" s="24">
        <f t="shared" si="53"/>
        <v>1689</v>
      </c>
      <c r="E1691" s="16" t="str">
        <f t="shared" ca="1" si="52"/>
        <v/>
      </c>
      <c r="F1691" t="s">
        <v>926</v>
      </c>
    </row>
    <row r="1692" spans="3:6">
      <c r="C1692" t="s">
        <v>926</v>
      </c>
      <c r="D1692" s="24">
        <f t="shared" si="53"/>
        <v>1690</v>
      </c>
      <c r="E1692" s="16" t="str">
        <f t="shared" ca="1" si="52"/>
        <v/>
      </c>
      <c r="F1692" t="s">
        <v>926</v>
      </c>
    </row>
    <row r="1693" spans="3:6">
      <c r="C1693" t="s">
        <v>926</v>
      </c>
      <c r="D1693" s="24">
        <f t="shared" si="53"/>
        <v>1691</v>
      </c>
      <c r="E1693" s="16" t="str">
        <f t="shared" ca="1" si="52"/>
        <v/>
      </c>
      <c r="F1693" t="s">
        <v>926</v>
      </c>
    </row>
    <row r="1694" spans="3:6">
      <c r="C1694" t="s">
        <v>926</v>
      </c>
      <c r="D1694" s="24">
        <f t="shared" si="53"/>
        <v>1692</v>
      </c>
      <c r="E1694" s="16" t="str">
        <f t="shared" ca="1" si="52"/>
        <v/>
      </c>
      <c r="F1694" t="s">
        <v>926</v>
      </c>
    </row>
    <row r="1695" spans="3:6">
      <c r="C1695" t="s">
        <v>926</v>
      </c>
      <c r="D1695" s="24">
        <f t="shared" si="53"/>
        <v>1693</v>
      </c>
      <c r="E1695" s="16" t="str">
        <f t="shared" ca="1" si="52"/>
        <v/>
      </c>
      <c r="F1695" t="s">
        <v>926</v>
      </c>
    </row>
    <row r="1696" spans="3:6">
      <c r="C1696" t="s">
        <v>926</v>
      </c>
      <c r="D1696" s="24">
        <f t="shared" si="53"/>
        <v>1694</v>
      </c>
      <c r="E1696" s="16" t="str">
        <f t="shared" ca="1" si="52"/>
        <v/>
      </c>
      <c r="F1696" t="s">
        <v>926</v>
      </c>
    </row>
    <row r="1697" spans="3:6">
      <c r="C1697" t="s">
        <v>926</v>
      </c>
      <c r="D1697" s="24">
        <f t="shared" si="53"/>
        <v>1695</v>
      </c>
      <c r="E1697" s="16" t="str">
        <f t="shared" ca="1" si="52"/>
        <v/>
      </c>
      <c r="F1697" t="s">
        <v>926</v>
      </c>
    </row>
    <row r="1698" spans="3:6">
      <c r="C1698" t="s">
        <v>926</v>
      </c>
      <c r="D1698" s="24">
        <f t="shared" si="53"/>
        <v>1696</v>
      </c>
      <c r="E1698" s="16" t="str">
        <f t="shared" ca="1" si="52"/>
        <v/>
      </c>
      <c r="F1698" t="s">
        <v>926</v>
      </c>
    </row>
    <row r="1699" spans="3:6">
      <c r="C1699" t="s">
        <v>926</v>
      </c>
      <c r="D1699" s="24">
        <f t="shared" si="53"/>
        <v>1697</v>
      </c>
      <c r="E1699" s="16" t="str">
        <f t="shared" ca="1" si="52"/>
        <v/>
      </c>
      <c r="F1699" t="s">
        <v>926</v>
      </c>
    </row>
    <row r="1700" spans="3:6">
      <c r="C1700" t="s">
        <v>926</v>
      </c>
      <c r="D1700" s="24">
        <f t="shared" si="53"/>
        <v>1698</v>
      </c>
      <c r="E1700" s="16" t="str">
        <f t="shared" ca="1" si="52"/>
        <v/>
      </c>
      <c r="F1700" t="s">
        <v>926</v>
      </c>
    </row>
    <row r="1701" spans="3:6">
      <c r="C1701" t="s">
        <v>926</v>
      </c>
      <c r="D1701" s="24">
        <f t="shared" si="53"/>
        <v>1699</v>
      </c>
      <c r="E1701" s="16" t="str">
        <f t="shared" ca="1" si="52"/>
        <v/>
      </c>
      <c r="F1701" t="s">
        <v>926</v>
      </c>
    </row>
    <row r="1702" spans="3:6">
      <c r="C1702" t="s">
        <v>926</v>
      </c>
      <c r="D1702" s="24">
        <f t="shared" si="53"/>
        <v>1700</v>
      </c>
      <c r="E1702" s="16" t="str">
        <f t="shared" ca="1" si="52"/>
        <v/>
      </c>
      <c r="F1702" t="s">
        <v>926</v>
      </c>
    </row>
    <row r="1703" spans="3:6">
      <c r="C1703" t="s">
        <v>926</v>
      </c>
      <c r="D1703" s="24">
        <f t="shared" si="53"/>
        <v>1701</v>
      </c>
      <c r="E1703" s="16" t="str">
        <f t="shared" ca="1" si="52"/>
        <v/>
      </c>
      <c r="F1703" t="s">
        <v>926</v>
      </c>
    </row>
    <row r="1704" spans="3:6">
      <c r="C1704" t="s">
        <v>926</v>
      </c>
      <c r="D1704" s="24">
        <f t="shared" si="53"/>
        <v>1702</v>
      </c>
      <c r="E1704" s="16" t="str">
        <f t="shared" ca="1" si="52"/>
        <v/>
      </c>
      <c r="F1704" t="s">
        <v>926</v>
      </c>
    </row>
    <row r="1705" spans="3:6">
      <c r="C1705" t="s">
        <v>926</v>
      </c>
      <c r="D1705" s="24">
        <f t="shared" si="53"/>
        <v>1703</v>
      </c>
      <c r="E1705" s="16" t="str">
        <f t="shared" ca="1" si="52"/>
        <v/>
      </c>
      <c r="F1705" t="s">
        <v>926</v>
      </c>
    </row>
    <row r="1706" spans="3:6">
      <c r="C1706" t="s">
        <v>926</v>
      </c>
      <c r="D1706" s="24">
        <f t="shared" si="53"/>
        <v>1704</v>
      </c>
      <c r="E1706" s="16" t="str">
        <f t="shared" ca="1" si="52"/>
        <v/>
      </c>
      <c r="F1706" t="s">
        <v>926</v>
      </c>
    </row>
    <row r="1707" spans="3:6">
      <c r="C1707" t="s">
        <v>926</v>
      </c>
      <c r="D1707" s="24">
        <f t="shared" si="53"/>
        <v>1705</v>
      </c>
      <c r="E1707" s="16" t="str">
        <f t="shared" ca="1" si="52"/>
        <v/>
      </c>
      <c r="F1707" t="s">
        <v>926</v>
      </c>
    </row>
    <row r="1708" spans="3:6">
      <c r="C1708" t="s">
        <v>926</v>
      </c>
      <c r="D1708" s="24">
        <f t="shared" si="53"/>
        <v>1706</v>
      </c>
      <c r="E1708" s="16" t="str">
        <f t="shared" ca="1" si="52"/>
        <v/>
      </c>
      <c r="F1708" t="s">
        <v>926</v>
      </c>
    </row>
    <row r="1709" spans="3:6">
      <c r="C1709" t="s">
        <v>926</v>
      </c>
      <c r="D1709" s="24">
        <f t="shared" si="53"/>
        <v>1707</v>
      </c>
      <c r="E1709" s="16" t="str">
        <f t="shared" ca="1" si="52"/>
        <v/>
      </c>
      <c r="F1709" t="s">
        <v>926</v>
      </c>
    </row>
    <row r="1710" spans="3:6">
      <c r="C1710" t="s">
        <v>926</v>
      </c>
      <c r="D1710" s="24">
        <f t="shared" si="53"/>
        <v>1708</v>
      </c>
      <c r="E1710" s="16" t="str">
        <f t="shared" ca="1" si="52"/>
        <v/>
      </c>
      <c r="F1710" t="s">
        <v>926</v>
      </c>
    </row>
    <row r="1711" spans="3:6">
      <c r="C1711" t="s">
        <v>926</v>
      </c>
      <c r="D1711" s="24">
        <f t="shared" si="53"/>
        <v>1709</v>
      </c>
      <c r="E1711" s="16" t="str">
        <f t="shared" ca="1" si="52"/>
        <v/>
      </c>
      <c r="F1711" t="s">
        <v>926</v>
      </c>
    </row>
    <row r="1712" spans="3:6">
      <c r="C1712" t="s">
        <v>926</v>
      </c>
      <c r="D1712" s="24">
        <f t="shared" si="53"/>
        <v>1710</v>
      </c>
      <c r="E1712" s="16" t="str">
        <f t="shared" ca="1" si="52"/>
        <v/>
      </c>
      <c r="F1712" t="s">
        <v>926</v>
      </c>
    </row>
    <row r="1713" spans="3:6">
      <c r="C1713" t="s">
        <v>926</v>
      </c>
      <c r="D1713" s="24">
        <f t="shared" si="53"/>
        <v>1711</v>
      </c>
      <c r="E1713" s="16" t="str">
        <f t="shared" ca="1" si="52"/>
        <v/>
      </c>
      <c r="F1713" t="s">
        <v>926</v>
      </c>
    </row>
    <row r="1714" spans="3:6">
      <c r="C1714" t="s">
        <v>926</v>
      </c>
      <c r="D1714" s="24">
        <f t="shared" si="53"/>
        <v>1712</v>
      </c>
      <c r="E1714" s="16" t="str">
        <f t="shared" ca="1" si="52"/>
        <v/>
      </c>
      <c r="F1714" t="s">
        <v>926</v>
      </c>
    </row>
    <row r="1715" spans="3:6">
      <c r="C1715" t="s">
        <v>926</v>
      </c>
      <c r="D1715" s="24">
        <f t="shared" si="53"/>
        <v>1713</v>
      </c>
      <c r="E1715" s="16" t="str">
        <f t="shared" ca="1" si="52"/>
        <v/>
      </c>
      <c r="F1715" t="s">
        <v>926</v>
      </c>
    </row>
    <row r="1716" spans="3:6">
      <c r="C1716" t="s">
        <v>926</v>
      </c>
      <c r="D1716" s="24">
        <f t="shared" si="53"/>
        <v>1714</v>
      </c>
      <c r="E1716" s="16" t="str">
        <f t="shared" ca="1" si="52"/>
        <v/>
      </c>
      <c r="F1716" t="s">
        <v>926</v>
      </c>
    </row>
    <row r="1717" spans="3:6">
      <c r="C1717" t="s">
        <v>926</v>
      </c>
      <c r="D1717" s="24">
        <f t="shared" si="53"/>
        <v>1715</v>
      </c>
      <c r="E1717" s="16" t="str">
        <f t="shared" ca="1" si="52"/>
        <v/>
      </c>
      <c r="F1717" t="s">
        <v>926</v>
      </c>
    </row>
    <row r="1718" spans="3:6">
      <c r="C1718" t="s">
        <v>926</v>
      </c>
      <c r="D1718" s="24">
        <f t="shared" si="53"/>
        <v>1716</v>
      </c>
      <c r="E1718" s="16" t="str">
        <f t="shared" ca="1" si="52"/>
        <v/>
      </c>
      <c r="F1718" t="s">
        <v>926</v>
      </c>
    </row>
    <row r="1719" spans="3:6">
      <c r="C1719" t="s">
        <v>926</v>
      </c>
      <c r="D1719" s="24">
        <f t="shared" si="53"/>
        <v>1717</v>
      </c>
      <c r="E1719" s="16" t="str">
        <f t="shared" ca="1" si="52"/>
        <v/>
      </c>
      <c r="F1719" t="s">
        <v>926</v>
      </c>
    </row>
    <row r="1720" spans="3:6">
      <c r="C1720" t="s">
        <v>926</v>
      </c>
      <c r="D1720" s="24">
        <f t="shared" si="53"/>
        <v>1718</v>
      </c>
      <c r="E1720" s="16" t="str">
        <f t="shared" ca="1" si="52"/>
        <v/>
      </c>
      <c r="F1720" t="s">
        <v>926</v>
      </c>
    </row>
    <row r="1721" spans="3:6">
      <c r="C1721" t="s">
        <v>926</v>
      </c>
      <c r="D1721" s="24">
        <f t="shared" si="53"/>
        <v>1719</v>
      </c>
      <c r="E1721" s="16" t="str">
        <f t="shared" ca="1" si="52"/>
        <v/>
      </c>
      <c r="F1721" t="s">
        <v>926</v>
      </c>
    </row>
    <row r="1722" spans="3:6">
      <c r="C1722" t="s">
        <v>926</v>
      </c>
      <c r="D1722" s="24">
        <f t="shared" si="53"/>
        <v>1720</v>
      </c>
      <c r="E1722" s="16" t="str">
        <f t="shared" ca="1" si="52"/>
        <v/>
      </c>
      <c r="F1722" t="s">
        <v>926</v>
      </c>
    </row>
    <row r="1723" spans="3:6">
      <c r="C1723" t="s">
        <v>926</v>
      </c>
      <c r="D1723" s="24">
        <f t="shared" si="53"/>
        <v>1721</v>
      </c>
      <c r="E1723" s="16" t="str">
        <f t="shared" ca="1" si="52"/>
        <v/>
      </c>
      <c r="F1723" t="s">
        <v>926</v>
      </c>
    </row>
    <row r="1724" spans="3:6">
      <c r="C1724" t="s">
        <v>926</v>
      </c>
      <c r="D1724" s="24">
        <f t="shared" si="53"/>
        <v>1722</v>
      </c>
      <c r="E1724" s="16" t="str">
        <f t="shared" ca="1" si="52"/>
        <v/>
      </c>
      <c r="F1724" t="s">
        <v>926</v>
      </c>
    </row>
    <row r="1725" spans="3:6">
      <c r="C1725" t="s">
        <v>926</v>
      </c>
      <c r="D1725" s="24">
        <f t="shared" si="53"/>
        <v>1723</v>
      </c>
      <c r="E1725" s="16" t="str">
        <f t="shared" ca="1" si="52"/>
        <v/>
      </c>
      <c r="F1725" t="s">
        <v>926</v>
      </c>
    </row>
    <row r="1726" spans="3:6">
      <c r="C1726" t="s">
        <v>926</v>
      </c>
      <c r="D1726" s="24">
        <f t="shared" si="53"/>
        <v>1724</v>
      </c>
      <c r="E1726" s="16" t="str">
        <f t="shared" ca="1" si="52"/>
        <v/>
      </c>
      <c r="F1726" t="s">
        <v>926</v>
      </c>
    </row>
    <row r="1727" spans="3:6">
      <c r="C1727" t="s">
        <v>926</v>
      </c>
      <c r="D1727" s="24">
        <f t="shared" si="53"/>
        <v>1725</v>
      </c>
      <c r="E1727" s="16" t="str">
        <f t="shared" ca="1" si="52"/>
        <v/>
      </c>
      <c r="F1727" t="s">
        <v>926</v>
      </c>
    </row>
    <row r="1728" spans="3:6">
      <c r="C1728" t="s">
        <v>926</v>
      </c>
      <c r="D1728" s="24">
        <f t="shared" si="53"/>
        <v>1726</v>
      </c>
      <c r="E1728" s="16" t="str">
        <f t="shared" ca="1" si="52"/>
        <v/>
      </c>
      <c r="F1728" t="s">
        <v>926</v>
      </c>
    </row>
    <row r="1729" spans="3:6">
      <c r="C1729" t="s">
        <v>926</v>
      </c>
      <c r="D1729" s="24">
        <f t="shared" si="53"/>
        <v>1727</v>
      </c>
      <c r="E1729" s="16" t="str">
        <f t="shared" ca="1" si="52"/>
        <v/>
      </c>
      <c r="F1729" t="s">
        <v>926</v>
      </c>
    </row>
    <row r="1730" spans="3:6">
      <c r="C1730" t="s">
        <v>926</v>
      </c>
      <c r="D1730" s="24">
        <f t="shared" si="53"/>
        <v>1728</v>
      </c>
      <c r="E1730" s="16" t="str">
        <f t="shared" ca="1" si="52"/>
        <v/>
      </c>
      <c r="F1730" t="s">
        <v>926</v>
      </c>
    </row>
    <row r="1731" spans="3:6">
      <c r="C1731" t="s">
        <v>926</v>
      </c>
      <c r="D1731" s="24">
        <f t="shared" si="53"/>
        <v>1729</v>
      </c>
      <c r="E1731" s="16" t="str">
        <f t="shared" ref="E1731:E1794" ca="1" si="54">IFERROR(VLOOKUP(D1731,Imp_IVA1,2,FALSE),"")&amp;IFERROR(VLOOKUP(D1731,Imp_IVA2,2,FALSE),"")</f>
        <v/>
      </c>
      <c r="F1731" t="s">
        <v>926</v>
      </c>
    </row>
    <row r="1732" spans="3:6">
      <c r="C1732" t="s">
        <v>926</v>
      </c>
      <c r="D1732" s="24">
        <f t="shared" si="53"/>
        <v>1730</v>
      </c>
      <c r="E1732" s="16" t="str">
        <f t="shared" ca="1" si="54"/>
        <v/>
      </c>
      <c r="F1732" t="s">
        <v>926</v>
      </c>
    </row>
    <row r="1733" spans="3:6">
      <c r="C1733" t="s">
        <v>926</v>
      </c>
      <c r="D1733" s="24">
        <f t="shared" si="53"/>
        <v>1731</v>
      </c>
      <c r="E1733" s="16" t="str">
        <f t="shared" ca="1" si="54"/>
        <v/>
      </c>
      <c r="F1733" t="s">
        <v>926</v>
      </c>
    </row>
    <row r="1734" spans="3:6">
      <c r="C1734" t="s">
        <v>926</v>
      </c>
      <c r="D1734" s="24">
        <f t="shared" ref="D1734:D1797" si="55">+D1733+1</f>
        <v>1732</v>
      </c>
      <c r="E1734" s="16" t="str">
        <f t="shared" ca="1" si="54"/>
        <v/>
      </c>
      <c r="F1734" t="s">
        <v>926</v>
      </c>
    </row>
    <row r="1735" spans="3:6">
      <c r="C1735" t="s">
        <v>926</v>
      </c>
      <c r="D1735" s="24">
        <f t="shared" si="55"/>
        <v>1733</v>
      </c>
      <c r="E1735" s="16" t="str">
        <f t="shared" ca="1" si="54"/>
        <v/>
      </c>
      <c r="F1735" t="s">
        <v>926</v>
      </c>
    </row>
    <row r="1736" spans="3:6">
      <c r="C1736" t="s">
        <v>926</v>
      </c>
      <c r="D1736" s="24">
        <f t="shared" si="55"/>
        <v>1734</v>
      </c>
      <c r="E1736" s="16" t="str">
        <f t="shared" ca="1" si="54"/>
        <v/>
      </c>
      <c r="F1736" t="s">
        <v>926</v>
      </c>
    </row>
    <row r="1737" spans="3:6">
      <c r="C1737" t="s">
        <v>926</v>
      </c>
      <c r="D1737" s="24">
        <f t="shared" si="55"/>
        <v>1735</v>
      </c>
      <c r="E1737" s="16" t="str">
        <f t="shared" ca="1" si="54"/>
        <v/>
      </c>
      <c r="F1737" t="s">
        <v>926</v>
      </c>
    </row>
    <row r="1738" spans="3:6">
      <c r="C1738" t="s">
        <v>926</v>
      </c>
      <c r="D1738" s="24">
        <f t="shared" si="55"/>
        <v>1736</v>
      </c>
      <c r="E1738" s="16" t="str">
        <f t="shared" ca="1" si="54"/>
        <v/>
      </c>
      <c r="F1738" t="s">
        <v>926</v>
      </c>
    </row>
    <row r="1739" spans="3:6">
      <c r="C1739" t="s">
        <v>926</v>
      </c>
      <c r="D1739" s="24">
        <f t="shared" si="55"/>
        <v>1737</v>
      </c>
      <c r="E1739" s="16" t="str">
        <f t="shared" ca="1" si="54"/>
        <v/>
      </c>
      <c r="F1739" t="s">
        <v>926</v>
      </c>
    </row>
    <row r="1740" spans="3:6">
      <c r="C1740" t="s">
        <v>926</v>
      </c>
      <c r="D1740" s="24">
        <f t="shared" si="55"/>
        <v>1738</v>
      </c>
      <c r="E1740" s="16" t="str">
        <f t="shared" ca="1" si="54"/>
        <v/>
      </c>
      <c r="F1740" t="s">
        <v>926</v>
      </c>
    </row>
    <row r="1741" spans="3:6">
      <c r="C1741" t="s">
        <v>926</v>
      </c>
      <c r="D1741" s="24">
        <f t="shared" si="55"/>
        <v>1739</v>
      </c>
      <c r="E1741" s="16" t="str">
        <f t="shared" ca="1" si="54"/>
        <v/>
      </c>
      <c r="F1741" t="s">
        <v>926</v>
      </c>
    </row>
    <row r="1742" spans="3:6">
      <c r="C1742" t="s">
        <v>926</v>
      </c>
      <c r="D1742" s="24">
        <f t="shared" si="55"/>
        <v>1740</v>
      </c>
      <c r="E1742" s="16" t="str">
        <f t="shared" ca="1" si="54"/>
        <v/>
      </c>
      <c r="F1742" t="s">
        <v>926</v>
      </c>
    </row>
    <row r="1743" spans="3:6">
      <c r="C1743" t="s">
        <v>926</v>
      </c>
      <c r="D1743" s="24">
        <f t="shared" si="55"/>
        <v>1741</v>
      </c>
      <c r="E1743" s="16" t="str">
        <f t="shared" ca="1" si="54"/>
        <v/>
      </c>
      <c r="F1743" t="s">
        <v>926</v>
      </c>
    </row>
    <row r="1744" spans="3:6">
      <c r="C1744" t="s">
        <v>926</v>
      </c>
      <c r="D1744" s="24">
        <f t="shared" si="55"/>
        <v>1742</v>
      </c>
      <c r="E1744" s="16" t="str">
        <f t="shared" ca="1" si="54"/>
        <v/>
      </c>
      <c r="F1744" t="s">
        <v>926</v>
      </c>
    </row>
    <row r="1745" spans="3:6">
      <c r="C1745" t="s">
        <v>926</v>
      </c>
      <c r="D1745" s="24">
        <f t="shared" si="55"/>
        <v>1743</v>
      </c>
      <c r="E1745" s="16" t="str">
        <f t="shared" ca="1" si="54"/>
        <v/>
      </c>
      <c r="F1745" t="s">
        <v>926</v>
      </c>
    </row>
    <row r="1746" spans="3:6">
      <c r="C1746" t="s">
        <v>926</v>
      </c>
      <c r="D1746" s="24">
        <f t="shared" si="55"/>
        <v>1744</v>
      </c>
      <c r="E1746" s="16" t="str">
        <f t="shared" ca="1" si="54"/>
        <v/>
      </c>
      <c r="F1746" t="s">
        <v>926</v>
      </c>
    </row>
    <row r="1747" spans="3:6">
      <c r="C1747" t="s">
        <v>926</v>
      </c>
      <c r="D1747" s="24">
        <f t="shared" si="55"/>
        <v>1745</v>
      </c>
      <c r="E1747" s="16" t="str">
        <f t="shared" ca="1" si="54"/>
        <v/>
      </c>
      <c r="F1747" t="s">
        <v>926</v>
      </c>
    </row>
    <row r="1748" spans="3:6">
      <c r="C1748" t="s">
        <v>926</v>
      </c>
      <c r="D1748" s="24">
        <f t="shared" si="55"/>
        <v>1746</v>
      </c>
      <c r="E1748" s="16" t="str">
        <f t="shared" ca="1" si="54"/>
        <v/>
      </c>
      <c r="F1748" t="s">
        <v>926</v>
      </c>
    </row>
    <row r="1749" spans="3:6">
      <c r="C1749" t="s">
        <v>926</v>
      </c>
      <c r="D1749" s="24">
        <f t="shared" si="55"/>
        <v>1747</v>
      </c>
      <c r="E1749" s="16" t="str">
        <f t="shared" ca="1" si="54"/>
        <v/>
      </c>
      <c r="F1749" t="s">
        <v>926</v>
      </c>
    </row>
    <row r="1750" spans="3:6">
      <c r="C1750" t="s">
        <v>926</v>
      </c>
      <c r="D1750" s="24">
        <f t="shared" si="55"/>
        <v>1748</v>
      </c>
      <c r="E1750" s="16" t="str">
        <f t="shared" ca="1" si="54"/>
        <v/>
      </c>
      <c r="F1750" t="s">
        <v>926</v>
      </c>
    </row>
    <row r="1751" spans="3:6">
      <c r="C1751" t="s">
        <v>926</v>
      </c>
      <c r="D1751" s="24">
        <f t="shared" si="55"/>
        <v>1749</v>
      </c>
      <c r="E1751" s="16" t="str">
        <f t="shared" ca="1" si="54"/>
        <v/>
      </c>
      <c r="F1751" t="s">
        <v>926</v>
      </c>
    </row>
    <row r="1752" spans="3:6">
      <c r="C1752" t="s">
        <v>926</v>
      </c>
      <c r="D1752" s="24">
        <f t="shared" si="55"/>
        <v>1750</v>
      </c>
      <c r="E1752" s="16" t="str">
        <f t="shared" ca="1" si="54"/>
        <v/>
      </c>
      <c r="F1752" t="s">
        <v>926</v>
      </c>
    </row>
    <row r="1753" spans="3:6">
      <c r="C1753" t="s">
        <v>926</v>
      </c>
      <c r="D1753" s="24">
        <f t="shared" si="55"/>
        <v>1751</v>
      </c>
      <c r="E1753" s="16" t="str">
        <f t="shared" ca="1" si="54"/>
        <v/>
      </c>
      <c r="F1753" t="s">
        <v>926</v>
      </c>
    </row>
    <row r="1754" spans="3:6">
      <c r="C1754" t="s">
        <v>926</v>
      </c>
      <c r="D1754" s="24">
        <f t="shared" si="55"/>
        <v>1752</v>
      </c>
      <c r="E1754" s="16" t="str">
        <f t="shared" ca="1" si="54"/>
        <v/>
      </c>
      <c r="F1754" t="s">
        <v>926</v>
      </c>
    </row>
    <row r="1755" spans="3:6">
      <c r="C1755" t="s">
        <v>926</v>
      </c>
      <c r="D1755" s="24">
        <f t="shared" si="55"/>
        <v>1753</v>
      </c>
      <c r="E1755" s="16" t="str">
        <f t="shared" ca="1" si="54"/>
        <v/>
      </c>
      <c r="F1755" t="s">
        <v>926</v>
      </c>
    </row>
    <row r="1756" spans="3:6">
      <c r="C1756" t="s">
        <v>926</v>
      </c>
      <c r="D1756" s="24">
        <f t="shared" si="55"/>
        <v>1754</v>
      </c>
      <c r="E1756" s="16" t="str">
        <f t="shared" ca="1" si="54"/>
        <v/>
      </c>
      <c r="F1756" t="s">
        <v>926</v>
      </c>
    </row>
    <row r="1757" spans="3:6">
      <c r="C1757" t="s">
        <v>926</v>
      </c>
      <c r="D1757" s="24">
        <f t="shared" si="55"/>
        <v>1755</v>
      </c>
      <c r="E1757" s="16" t="str">
        <f t="shared" ca="1" si="54"/>
        <v/>
      </c>
      <c r="F1757" t="s">
        <v>926</v>
      </c>
    </row>
    <row r="1758" spans="3:6">
      <c r="C1758" t="s">
        <v>926</v>
      </c>
      <c r="D1758" s="24">
        <f t="shared" si="55"/>
        <v>1756</v>
      </c>
      <c r="E1758" s="16" t="str">
        <f t="shared" ca="1" si="54"/>
        <v/>
      </c>
      <c r="F1758" t="s">
        <v>926</v>
      </c>
    </row>
    <row r="1759" spans="3:6">
      <c r="C1759" t="s">
        <v>926</v>
      </c>
      <c r="D1759" s="24">
        <f t="shared" si="55"/>
        <v>1757</v>
      </c>
      <c r="E1759" s="16" t="str">
        <f t="shared" ca="1" si="54"/>
        <v/>
      </c>
      <c r="F1759" t="s">
        <v>926</v>
      </c>
    </row>
    <row r="1760" spans="3:6">
      <c r="C1760" t="s">
        <v>926</v>
      </c>
      <c r="D1760" s="24">
        <f t="shared" si="55"/>
        <v>1758</v>
      </c>
      <c r="E1760" s="16" t="str">
        <f t="shared" ca="1" si="54"/>
        <v/>
      </c>
      <c r="F1760" t="s">
        <v>926</v>
      </c>
    </row>
    <row r="1761" spans="3:6">
      <c r="C1761" t="s">
        <v>926</v>
      </c>
      <c r="D1761" s="24">
        <f t="shared" si="55"/>
        <v>1759</v>
      </c>
      <c r="E1761" s="16" t="str">
        <f t="shared" ca="1" si="54"/>
        <v/>
      </c>
      <c r="F1761" t="s">
        <v>926</v>
      </c>
    </row>
    <row r="1762" spans="3:6">
      <c r="C1762" t="s">
        <v>926</v>
      </c>
      <c r="D1762" s="24">
        <f t="shared" si="55"/>
        <v>1760</v>
      </c>
      <c r="E1762" s="16" t="str">
        <f t="shared" ca="1" si="54"/>
        <v/>
      </c>
      <c r="F1762" t="s">
        <v>926</v>
      </c>
    </row>
    <row r="1763" spans="3:6">
      <c r="C1763" t="s">
        <v>926</v>
      </c>
      <c r="D1763" s="24">
        <f t="shared" si="55"/>
        <v>1761</v>
      </c>
      <c r="E1763" s="16" t="str">
        <f t="shared" ca="1" si="54"/>
        <v/>
      </c>
      <c r="F1763" t="s">
        <v>926</v>
      </c>
    </row>
    <row r="1764" spans="3:6">
      <c r="C1764" t="s">
        <v>926</v>
      </c>
      <c r="D1764" s="24">
        <f t="shared" si="55"/>
        <v>1762</v>
      </c>
      <c r="E1764" s="16" t="str">
        <f t="shared" ca="1" si="54"/>
        <v/>
      </c>
      <c r="F1764" t="s">
        <v>926</v>
      </c>
    </row>
    <row r="1765" spans="3:6">
      <c r="C1765" t="s">
        <v>926</v>
      </c>
      <c r="D1765" s="24">
        <f t="shared" si="55"/>
        <v>1763</v>
      </c>
      <c r="E1765" s="16" t="str">
        <f t="shared" ca="1" si="54"/>
        <v/>
      </c>
      <c r="F1765" t="s">
        <v>926</v>
      </c>
    </row>
    <row r="1766" spans="3:6">
      <c r="C1766" t="s">
        <v>926</v>
      </c>
      <c r="D1766" s="24">
        <f t="shared" si="55"/>
        <v>1764</v>
      </c>
      <c r="E1766" s="16" t="str">
        <f t="shared" ca="1" si="54"/>
        <v/>
      </c>
      <c r="F1766" t="s">
        <v>926</v>
      </c>
    </row>
    <row r="1767" spans="3:6">
      <c r="C1767" t="s">
        <v>926</v>
      </c>
      <c r="D1767" s="24">
        <f t="shared" si="55"/>
        <v>1765</v>
      </c>
      <c r="E1767" s="16" t="str">
        <f t="shared" ca="1" si="54"/>
        <v/>
      </c>
      <c r="F1767" t="s">
        <v>926</v>
      </c>
    </row>
    <row r="1768" spans="3:6">
      <c r="C1768" t="s">
        <v>926</v>
      </c>
      <c r="D1768" s="24">
        <f t="shared" si="55"/>
        <v>1766</v>
      </c>
      <c r="E1768" s="16" t="str">
        <f t="shared" ca="1" si="54"/>
        <v/>
      </c>
      <c r="F1768" t="s">
        <v>926</v>
      </c>
    </row>
    <row r="1769" spans="3:6">
      <c r="C1769" t="s">
        <v>926</v>
      </c>
      <c r="D1769" s="24">
        <f t="shared" si="55"/>
        <v>1767</v>
      </c>
      <c r="E1769" s="16" t="str">
        <f t="shared" ca="1" si="54"/>
        <v/>
      </c>
      <c r="F1769" t="s">
        <v>926</v>
      </c>
    </row>
    <row r="1770" spans="3:6">
      <c r="C1770" t="s">
        <v>926</v>
      </c>
      <c r="D1770" s="24">
        <f t="shared" si="55"/>
        <v>1768</v>
      </c>
      <c r="E1770" s="16" t="str">
        <f t="shared" ca="1" si="54"/>
        <v/>
      </c>
      <c r="F1770" t="s">
        <v>926</v>
      </c>
    </row>
    <row r="1771" spans="3:6">
      <c r="C1771" t="s">
        <v>926</v>
      </c>
      <c r="D1771" s="24">
        <f t="shared" si="55"/>
        <v>1769</v>
      </c>
      <c r="E1771" s="16" t="str">
        <f t="shared" ca="1" si="54"/>
        <v/>
      </c>
      <c r="F1771" t="s">
        <v>926</v>
      </c>
    </row>
    <row r="1772" spans="3:6">
      <c r="C1772" t="s">
        <v>926</v>
      </c>
      <c r="D1772" s="24">
        <f t="shared" si="55"/>
        <v>1770</v>
      </c>
      <c r="E1772" s="16" t="str">
        <f t="shared" ca="1" si="54"/>
        <v/>
      </c>
      <c r="F1772" t="s">
        <v>926</v>
      </c>
    </row>
    <row r="1773" spans="3:6">
      <c r="C1773" t="s">
        <v>926</v>
      </c>
      <c r="D1773" s="24">
        <f t="shared" si="55"/>
        <v>1771</v>
      </c>
      <c r="E1773" s="16" t="str">
        <f t="shared" ca="1" si="54"/>
        <v/>
      </c>
      <c r="F1773" t="s">
        <v>926</v>
      </c>
    </row>
    <row r="1774" spans="3:6">
      <c r="C1774" t="s">
        <v>926</v>
      </c>
      <c r="D1774" s="24">
        <f t="shared" si="55"/>
        <v>1772</v>
      </c>
      <c r="E1774" s="16" t="str">
        <f t="shared" ca="1" si="54"/>
        <v/>
      </c>
      <c r="F1774" t="s">
        <v>926</v>
      </c>
    </row>
    <row r="1775" spans="3:6">
      <c r="C1775" t="s">
        <v>926</v>
      </c>
      <c r="D1775" s="24">
        <f t="shared" si="55"/>
        <v>1773</v>
      </c>
      <c r="E1775" s="16" t="str">
        <f t="shared" ca="1" si="54"/>
        <v/>
      </c>
      <c r="F1775" t="s">
        <v>926</v>
      </c>
    </row>
    <row r="1776" spans="3:6">
      <c r="C1776" t="s">
        <v>926</v>
      </c>
      <c r="D1776" s="24">
        <f t="shared" si="55"/>
        <v>1774</v>
      </c>
      <c r="E1776" s="16" t="str">
        <f t="shared" ca="1" si="54"/>
        <v/>
      </c>
      <c r="F1776" t="s">
        <v>926</v>
      </c>
    </row>
    <row r="1777" spans="3:6">
      <c r="C1777" t="s">
        <v>926</v>
      </c>
      <c r="D1777" s="24">
        <f t="shared" si="55"/>
        <v>1775</v>
      </c>
      <c r="E1777" s="16" t="str">
        <f t="shared" ca="1" si="54"/>
        <v/>
      </c>
      <c r="F1777" t="s">
        <v>926</v>
      </c>
    </row>
    <row r="1778" spans="3:6">
      <c r="C1778" t="s">
        <v>926</v>
      </c>
      <c r="D1778" s="24">
        <f t="shared" si="55"/>
        <v>1776</v>
      </c>
      <c r="E1778" s="16" t="str">
        <f t="shared" ca="1" si="54"/>
        <v/>
      </c>
      <c r="F1778" t="s">
        <v>926</v>
      </c>
    </row>
    <row r="1779" spans="3:6">
      <c r="C1779" t="s">
        <v>926</v>
      </c>
      <c r="D1779" s="24">
        <f t="shared" si="55"/>
        <v>1777</v>
      </c>
      <c r="E1779" s="16" t="str">
        <f t="shared" ca="1" si="54"/>
        <v/>
      </c>
      <c r="F1779" t="s">
        <v>926</v>
      </c>
    </row>
    <row r="1780" spans="3:6">
      <c r="C1780" t="s">
        <v>926</v>
      </c>
      <c r="D1780" s="24">
        <f t="shared" si="55"/>
        <v>1778</v>
      </c>
      <c r="E1780" s="16" t="str">
        <f t="shared" ca="1" si="54"/>
        <v/>
      </c>
      <c r="F1780" t="s">
        <v>926</v>
      </c>
    </row>
    <row r="1781" spans="3:6">
      <c r="C1781" t="s">
        <v>926</v>
      </c>
      <c r="D1781" s="24">
        <f t="shared" si="55"/>
        <v>1779</v>
      </c>
      <c r="E1781" s="16" t="str">
        <f t="shared" ca="1" si="54"/>
        <v/>
      </c>
      <c r="F1781" t="s">
        <v>926</v>
      </c>
    </row>
    <row r="1782" spans="3:6">
      <c r="C1782" t="s">
        <v>926</v>
      </c>
      <c r="D1782" s="24">
        <f t="shared" si="55"/>
        <v>1780</v>
      </c>
      <c r="E1782" s="16" t="str">
        <f t="shared" ca="1" si="54"/>
        <v/>
      </c>
      <c r="F1782" t="s">
        <v>926</v>
      </c>
    </row>
    <row r="1783" spans="3:6">
      <c r="C1783" t="s">
        <v>926</v>
      </c>
      <c r="D1783" s="24">
        <f t="shared" si="55"/>
        <v>1781</v>
      </c>
      <c r="E1783" s="16" t="str">
        <f t="shared" ca="1" si="54"/>
        <v/>
      </c>
      <c r="F1783" t="s">
        <v>926</v>
      </c>
    </row>
    <row r="1784" spans="3:6">
      <c r="C1784" t="s">
        <v>926</v>
      </c>
      <c r="D1784" s="24">
        <f t="shared" si="55"/>
        <v>1782</v>
      </c>
      <c r="E1784" s="16" t="str">
        <f t="shared" ca="1" si="54"/>
        <v/>
      </c>
      <c r="F1784" t="s">
        <v>926</v>
      </c>
    </row>
    <row r="1785" spans="3:6">
      <c r="C1785" t="s">
        <v>926</v>
      </c>
      <c r="D1785" s="24">
        <f t="shared" si="55"/>
        <v>1783</v>
      </c>
      <c r="E1785" s="16" t="str">
        <f t="shared" ca="1" si="54"/>
        <v/>
      </c>
      <c r="F1785" t="s">
        <v>926</v>
      </c>
    </row>
    <row r="1786" spans="3:6">
      <c r="C1786" t="s">
        <v>926</v>
      </c>
      <c r="D1786" s="24">
        <f t="shared" si="55"/>
        <v>1784</v>
      </c>
      <c r="E1786" s="16" t="str">
        <f t="shared" ca="1" si="54"/>
        <v/>
      </c>
      <c r="F1786" t="s">
        <v>926</v>
      </c>
    </row>
    <row r="1787" spans="3:6">
      <c r="C1787" t="s">
        <v>926</v>
      </c>
      <c r="D1787" s="24">
        <f t="shared" si="55"/>
        <v>1785</v>
      </c>
      <c r="E1787" s="16" t="str">
        <f t="shared" ca="1" si="54"/>
        <v/>
      </c>
      <c r="F1787" t="s">
        <v>926</v>
      </c>
    </row>
    <row r="1788" spans="3:6">
      <c r="C1788" t="s">
        <v>926</v>
      </c>
      <c r="D1788" s="24">
        <f t="shared" si="55"/>
        <v>1786</v>
      </c>
      <c r="E1788" s="16" t="str">
        <f t="shared" ca="1" si="54"/>
        <v/>
      </c>
      <c r="F1788" t="s">
        <v>926</v>
      </c>
    </row>
    <row r="1789" spans="3:6">
      <c r="C1789" t="s">
        <v>926</v>
      </c>
      <c r="D1789" s="24">
        <f t="shared" si="55"/>
        <v>1787</v>
      </c>
      <c r="E1789" s="16" t="str">
        <f t="shared" ca="1" si="54"/>
        <v/>
      </c>
      <c r="F1789" t="s">
        <v>926</v>
      </c>
    </row>
    <row r="1790" spans="3:6">
      <c r="C1790" t="s">
        <v>926</v>
      </c>
      <c r="D1790" s="24">
        <f t="shared" si="55"/>
        <v>1788</v>
      </c>
      <c r="E1790" s="16" t="str">
        <f t="shared" ca="1" si="54"/>
        <v/>
      </c>
      <c r="F1790" t="s">
        <v>926</v>
      </c>
    </row>
    <row r="1791" spans="3:6">
      <c r="C1791" t="s">
        <v>926</v>
      </c>
      <c r="D1791" s="24">
        <f t="shared" si="55"/>
        <v>1789</v>
      </c>
      <c r="E1791" s="16" t="str">
        <f t="shared" ca="1" si="54"/>
        <v/>
      </c>
      <c r="F1791" t="s">
        <v>926</v>
      </c>
    </row>
    <row r="1792" spans="3:6">
      <c r="C1792" t="s">
        <v>926</v>
      </c>
      <c r="D1792" s="24">
        <f t="shared" si="55"/>
        <v>1790</v>
      </c>
      <c r="E1792" s="16" t="str">
        <f t="shared" ca="1" si="54"/>
        <v/>
      </c>
      <c r="F1792" t="s">
        <v>926</v>
      </c>
    </row>
    <row r="1793" spans="3:6">
      <c r="C1793" t="s">
        <v>926</v>
      </c>
      <c r="D1793" s="24">
        <f t="shared" si="55"/>
        <v>1791</v>
      </c>
      <c r="E1793" s="16" t="str">
        <f t="shared" ca="1" si="54"/>
        <v/>
      </c>
      <c r="F1793" t="s">
        <v>926</v>
      </c>
    </row>
    <row r="1794" spans="3:6">
      <c r="C1794" t="s">
        <v>926</v>
      </c>
      <c r="D1794" s="24">
        <f t="shared" si="55"/>
        <v>1792</v>
      </c>
      <c r="E1794" s="16" t="str">
        <f t="shared" ca="1" si="54"/>
        <v/>
      </c>
      <c r="F1794" t="s">
        <v>926</v>
      </c>
    </row>
    <row r="1795" spans="3:6">
      <c r="C1795" t="s">
        <v>926</v>
      </c>
      <c r="D1795" s="24">
        <f t="shared" si="55"/>
        <v>1793</v>
      </c>
      <c r="E1795" s="16" t="str">
        <f t="shared" ref="E1795:E1858" ca="1" si="56">IFERROR(VLOOKUP(D1795,Imp_IVA1,2,FALSE),"")&amp;IFERROR(VLOOKUP(D1795,Imp_IVA2,2,FALSE),"")</f>
        <v/>
      </c>
      <c r="F1795" t="s">
        <v>926</v>
      </c>
    </row>
    <row r="1796" spans="3:6">
      <c r="C1796" t="s">
        <v>926</v>
      </c>
      <c r="D1796" s="24">
        <f t="shared" si="55"/>
        <v>1794</v>
      </c>
      <c r="E1796" s="16" t="str">
        <f t="shared" ca="1" si="56"/>
        <v/>
      </c>
      <c r="F1796" t="s">
        <v>926</v>
      </c>
    </row>
    <row r="1797" spans="3:6">
      <c r="C1797" t="s">
        <v>926</v>
      </c>
      <c r="D1797" s="24">
        <f t="shared" si="55"/>
        <v>1795</v>
      </c>
      <c r="E1797" s="16" t="str">
        <f t="shared" ca="1" si="56"/>
        <v/>
      </c>
      <c r="F1797" t="s">
        <v>926</v>
      </c>
    </row>
    <row r="1798" spans="3:6">
      <c r="C1798" t="s">
        <v>926</v>
      </c>
      <c r="D1798" s="24">
        <f t="shared" ref="D1798:D1861" si="57">+D1797+1</f>
        <v>1796</v>
      </c>
      <c r="E1798" s="16" t="str">
        <f t="shared" ca="1" si="56"/>
        <v/>
      </c>
      <c r="F1798" t="s">
        <v>926</v>
      </c>
    </row>
    <row r="1799" spans="3:6">
      <c r="C1799" t="s">
        <v>926</v>
      </c>
      <c r="D1799" s="24">
        <f t="shared" si="57"/>
        <v>1797</v>
      </c>
      <c r="E1799" s="16" t="str">
        <f t="shared" ca="1" si="56"/>
        <v/>
      </c>
      <c r="F1799" t="s">
        <v>926</v>
      </c>
    </row>
    <row r="1800" spans="3:6">
      <c r="C1800" t="s">
        <v>926</v>
      </c>
      <c r="D1800" s="24">
        <f t="shared" si="57"/>
        <v>1798</v>
      </c>
      <c r="E1800" s="16" t="str">
        <f t="shared" ca="1" si="56"/>
        <v/>
      </c>
      <c r="F1800" t="s">
        <v>926</v>
      </c>
    </row>
    <row r="1801" spans="3:6">
      <c r="C1801" t="s">
        <v>926</v>
      </c>
      <c r="D1801" s="24">
        <f t="shared" si="57"/>
        <v>1799</v>
      </c>
      <c r="E1801" s="16" t="str">
        <f t="shared" ca="1" si="56"/>
        <v/>
      </c>
      <c r="F1801" t="s">
        <v>926</v>
      </c>
    </row>
    <row r="1802" spans="3:6">
      <c r="C1802" t="s">
        <v>926</v>
      </c>
      <c r="D1802" s="24">
        <f t="shared" si="57"/>
        <v>1800</v>
      </c>
      <c r="E1802" s="16" t="str">
        <f t="shared" ca="1" si="56"/>
        <v/>
      </c>
      <c r="F1802" t="s">
        <v>926</v>
      </c>
    </row>
    <row r="1803" spans="3:6">
      <c r="C1803" t="s">
        <v>926</v>
      </c>
      <c r="D1803" s="24">
        <f t="shared" si="57"/>
        <v>1801</v>
      </c>
      <c r="E1803" s="16" t="str">
        <f t="shared" ca="1" si="56"/>
        <v/>
      </c>
      <c r="F1803" t="s">
        <v>926</v>
      </c>
    </row>
    <row r="1804" spans="3:6">
      <c r="C1804" t="s">
        <v>926</v>
      </c>
      <c r="D1804" s="24">
        <f t="shared" si="57"/>
        <v>1802</v>
      </c>
      <c r="E1804" s="16" t="str">
        <f t="shared" ca="1" si="56"/>
        <v/>
      </c>
      <c r="F1804" t="s">
        <v>926</v>
      </c>
    </row>
    <row r="1805" spans="3:6">
      <c r="C1805" t="s">
        <v>926</v>
      </c>
      <c r="D1805" s="24">
        <f t="shared" si="57"/>
        <v>1803</v>
      </c>
      <c r="E1805" s="16" t="str">
        <f t="shared" ca="1" si="56"/>
        <v/>
      </c>
      <c r="F1805" t="s">
        <v>926</v>
      </c>
    </row>
    <row r="1806" spans="3:6">
      <c r="C1806" t="s">
        <v>926</v>
      </c>
      <c r="D1806" s="24">
        <f t="shared" si="57"/>
        <v>1804</v>
      </c>
      <c r="E1806" s="16" t="str">
        <f t="shared" ca="1" si="56"/>
        <v/>
      </c>
      <c r="F1806" t="s">
        <v>926</v>
      </c>
    </row>
    <row r="1807" spans="3:6">
      <c r="C1807" t="s">
        <v>926</v>
      </c>
      <c r="D1807" s="24">
        <f t="shared" si="57"/>
        <v>1805</v>
      </c>
      <c r="E1807" s="16" t="str">
        <f t="shared" ca="1" si="56"/>
        <v/>
      </c>
      <c r="F1807" t="s">
        <v>926</v>
      </c>
    </row>
    <row r="1808" spans="3:6">
      <c r="C1808" t="s">
        <v>926</v>
      </c>
      <c r="D1808" s="24">
        <f t="shared" si="57"/>
        <v>1806</v>
      </c>
      <c r="E1808" s="16" t="str">
        <f t="shared" ca="1" si="56"/>
        <v/>
      </c>
      <c r="F1808" t="s">
        <v>926</v>
      </c>
    </row>
    <row r="1809" spans="3:6">
      <c r="C1809" t="s">
        <v>926</v>
      </c>
      <c r="D1809" s="24">
        <f t="shared" si="57"/>
        <v>1807</v>
      </c>
      <c r="E1809" s="16" t="str">
        <f t="shared" ca="1" si="56"/>
        <v/>
      </c>
      <c r="F1809" t="s">
        <v>926</v>
      </c>
    </row>
    <row r="1810" spans="3:6">
      <c r="C1810" t="s">
        <v>926</v>
      </c>
      <c r="D1810" s="24">
        <f t="shared" si="57"/>
        <v>1808</v>
      </c>
      <c r="E1810" s="16" t="str">
        <f t="shared" ca="1" si="56"/>
        <v/>
      </c>
      <c r="F1810" t="s">
        <v>926</v>
      </c>
    </row>
    <row r="1811" spans="3:6">
      <c r="C1811" t="s">
        <v>926</v>
      </c>
      <c r="D1811" s="24">
        <f t="shared" si="57"/>
        <v>1809</v>
      </c>
      <c r="E1811" s="16" t="str">
        <f t="shared" ca="1" si="56"/>
        <v/>
      </c>
      <c r="F1811" t="s">
        <v>926</v>
      </c>
    </row>
    <row r="1812" spans="3:6">
      <c r="C1812" t="s">
        <v>926</v>
      </c>
      <c r="D1812" s="24">
        <f t="shared" si="57"/>
        <v>1810</v>
      </c>
      <c r="E1812" s="16" t="str">
        <f t="shared" ca="1" si="56"/>
        <v/>
      </c>
      <c r="F1812" t="s">
        <v>926</v>
      </c>
    </row>
    <row r="1813" spans="3:6">
      <c r="C1813" t="s">
        <v>926</v>
      </c>
      <c r="D1813" s="24">
        <f t="shared" si="57"/>
        <v>1811</v>
      </c>
      <c r="E1813" s="16" t="str">
        <f t="shared" ca="1" si="56"/>
        <v/>
      </c>
      <c r="F1813" t="s">
        <v>926</v>
      </c>
    </row>
    <row r="1814" spans="3:6">
      <c r="C1814" t="s">
        <v>926</v>
      </c>
      <c r="D1814" s="24">
        <f t="shared" si="57"/>
        <v>1812</v>
      </c>
      <c r="E1814" s="16" t="str">
        <f t="shared" ca="1" si="56"/>
        <v/>
      </c>
      <c r="F1814" t="s">
        <v>926</v>
      </c>
    </row>
    <row r="1815" spans="3:6">
      <c r="C1815" t="s">
        <v>926</v>
      </c>
      <c r="D1815" s="24">
        <f t="shared" si="57"/>
        <v>1813</v>
      </c>
      <c r="E1815" s="16" t="str">
        <f t="shared" ca="1" si="56"/>
        <v/>
      </c>
      <c r="F1815" t="s">
        <v>926</v>
      </c>
    </row>
    <row r="1816" spans="3:6">
      <c r="C1816" t="s">
        <v>926</v>
      </c>
      <c r="D1816" s="24">
        <f t="shared" si="57"/>
        <v>1814</v>
      </c>
      <c r="E1816" s="16" t="str">
        <f t="shared" ca="1" si="56"/>
        <v/>
      </c>
      <c r="F1816" t="s">
        <v>926</v>
      </c>
    </row>
    <row r="1817" spans="3:6">
      <c r="C1817" t="s">
        <v>926</v>
      </c>
      <c r="D1817" s="24">
        <f t="shared" si="57"/>
        <v>1815</v>
      </c>
      <c r="E1817" s="16" t="str">
        <f t="shared" ca="1" si="56"/>
        <v/>
      </c>
      <c r="F1817" t="s">
        <v>926</v>
      </c>
    </row>
    <row r="1818" spans="3:6">
      <c r="C1818" t="s">
        <v>926</v>
      </c>
      <c r="D1818" s="24">
        <f t="shared" si="57"/>
        <v>1816</v>
      </c>
      <c r="E1818" s="16" t="str">
        <f t="shared" ca="1" si="56"/>
        <v/>
      </c>
      <c r="F1818" t="s">
        <v>926</v>
      </c>
    </row>
    <row r="1819" spans="3:6">
      <c r="C1819" t="s">
        <v>926</v>
      </c>
      <c r="D1819" s="24">
        <f t="shared" si="57"/>
        <v>1817</v>
      </c>
      <c r="E1819" s="16" t="str">
        <f t="shared" ca="1" si="56"/>
        <v/>
      </c>
      <c r="F1819" t="s">
        <v>926</v>
      </c>
    </row>
    <row r="1820" spans="3:6">
      <c r="C1820" t="s">
        <v>926</v>
      </c>
      <c r="D1820" s="24">
        <f t="shared" si="57"/>
        <v>1818</v>
      </c>
      <c r="E1820" s="16" t="str">
        <f t="shared" ca="1" si="56"/>
        <v/>
      </c>
      <c r="F1820" t="s">
        <v>926</v>
      </c>
    </row>
    <row r="1821" spans="3:6">
      <c r="C1821" t="s">
        <v>926</v>
      </c>
      <c r="D1821" s="24">
        <f t="shared" si="57"/>
        <v>1819</v>
      </c>
      <c r="E1821" s="16" t="str">
        <f t="shared" ca="1" si="56"/>
        <v/>
      </c>
      <c r="F1821" t="s">
        <v>926</v>
      </c>
    </row>
    <row r="1822" spans="3:6">
      <c r="C1822" t="s">
        <v>926</v>
      </c>
      <c r="D1822" s="24">
        <f t="shared" si="57"/>
        <v>1820</v>
      </c>
      <c r="E1822" s="16" t="str">
        <f t="shared" ca="1" si="56"/>
        <v/>
      </c>
      <c r="F1822" t="s">
        <v>926</v>
      </c>
    </row>
    <row r="1823" spans="3:6">
      <c r="C1823" t="s">
        <v>926</v>
      </c>
      <c r="D1823" s="24">
        <f t="shared" si="57"/>
        <v>1821</v>
      </c>
      <c r="E1823" s="16" t="str">
        <f t="shared" ca="1" si="56"/>
        <v/>
      </c>
      <c r="F1823" t="s">
        <v>926</v>
      </c>
    </row>
    <row r="1824" spans="3:6">
      <c r="C1824" t="s">
        <v>926</v>
      </c>
      <c r="D1824" s="24">
        <f t="shared" si="57"/>
        <v>1822</v>
      </c>
      <c r="E1824" s="16" t="str">
        <f t="shared" ca="1" si="56"/>
        <v/>
      </c>
      <c r="F1824" t="s">
        <v>926</v>
      </c>
    </row>
    <row r="1825" spans="3:6">
      <c r="C1825" t="s">
        <v>926</v>
      </c>
      <c r="D1825" s="24">
        <f t="shared" si="57"/>
        <v>1823</v>
      </c>
      <c r="E1825" s="16" t="str">
        <f t="shared" ca="1" si="56"/>
        <v/>
      </c>
      <c r="F1825" t="s">
        <v>926</v>
      </c>
    </row>
    <row r="1826" spans="3:6">
      <c r="C1826" t="s">
        <v>926</v>
      </c>
      <c r="D1826" s="24">
        <f t="shared" si="57"/>
        <v>1824</v>
      </c>
      <c r="E1826" s="16" t="str">
        <f t="shared" ca="1" si="56"/>
        <v/>
      </c>
      <c r="F1826" t="s">
        <v>926</v>
      </c>
    </row>
    <row r="1827" spans="3:6">
      <c r="C1827" t="s">
        <v>926</v>
      </c>
      <c r="D1827" s="24">
        <f t="shared" si="57"/>
        <v>1825</v>
      </c>
      <c r="E1827" s="16" t="str">
        <f t="shared" ca="1" si="56"/>
        <v/>
      </c>
      <c r="F1827" t="s">
        <v>926</v>
      </c>
    </row>
    <row r="1828" spans="3:6">
      <c r="C1828" t="s">
        <v>926</v>
      </c>
      <c r="D1828" s="24">
        <f t="shared" si="57"/>
        <v>1826</v>
      </c>
      <c r="E1828" s="16" t="str">
        <f t="shared" ca="1" si="56"/>
        <v/>
      </c>
      <c r="F1828" t="s">
        <v>926</v>
      </c>
    </row>
    <row r="1829" spans="3:6">
      <c r="C1829" t="s">
        <v>926</v>
      </c>
      <c r="D1829" s="24">
        <f t="shared" si="57"/>
        <v>1827</v>
      </c>
      <c r="E1829" s="16" t="str">
        <f t="shared" ca="1" si="56"/>
        <v/>
      </c>
      <c r="F1829" t="s">
        <v>926</v>
      </c>
    </row>
    <row r="1830" spans="3:6">
      <c r="C1830" t="s">
        <v>926</v>
      </c>
      <c r="D1830" s="24">
        <f t="shared" si="57"/>
        <v>1828</v>
      </c>
      <c r="E1830" s="16" t="str">
        <f t="shared" ca="1" si="56"/>
        <v/>
      </c>
      <c r="F1830" t="s">
        <v>926</v>
      </c>
    </row>
    <row r="1831" spans="3:6">
      <c r="C1831" t="s">
        <v>926</v>
      </c>
      <c r="D1831" s="24">
        <f t="shared" si="57"/>
        <v>1829</v>
      </c>
      <c r="E1831" s="16" t="str">
        <f t="shared" ca="1" si="56"/>
        <v/>
      </c>
      <c r="F1831" t="s">
        <v>926</v>
      </c>
    </row>
    <row r="1832" spans="3:6">
      <c r="C1832" t="s">
        <v>926</v>
      </c>
      <c r="D1832" s="24">
        <f t="shared" si="57"/>
        <v>1830</v>
      </c>
      <c r="E1832" s="16" t="str">
        <f t="shared" ca="1" si="56"/>
        <v/>
      </c>
      <c r="F1832" t="s">
        <v>926</v>
      </c>
    </row>
    <row r="1833" spans="3:6">
      <c r="C1833" t="s">
        <v>926</v>
      </c>
      <c r="D1833" s="24">
        <f t="shared" si="57"/>
        <v>1831</v>
      </c>
      <c r="E1833" s="16" t="str">
        <f t="shared" ca="1" si="56"/>
        <v/>
      </c>
      <c r="F1833" t="s">
        <v>926</v>
      </c>
    </row>
    <row r="1834" spans="3:6">
      <c r="C1834" t="s">
        <v>926</v>
      </c>
      <c r="D1834" s="24">
        <f t="shared" si="57"/>
        <v>1832</v>
      </c>
      <c r="E1834" s="16" t="str">
        <f t="shared" ca="1" si="56"/>
        <v/>
      </c>
      <c r="F1834" t="s">
        <v>926</v>
      </c>
    </row>
    <row r="1835" spans="3:6">
      <c r="C1835" t="s">
        <v>926</v>
      </c>
      <c r="D1835" s="24">
        <f t="shared" si="57"/>
        <v>1833</v>
      </c>
      <c r="E1835" s="16" t="str">
        <f t="shared" ca="1" si="56"/>
        <v/>
      </c>
      <c r="F1835" t="s">
        <v>926</v>
      </c>
    </row>
    <row r="1836" spans="3:6">
      <c r="C1836" t="s">
        <v>926</v>
      </c>
      <c r="D1836" s="24">
        <f t="shared" si="57"/>
        <v>1834</v>
      </c>
      <c r="E1836" s="16" t="str">
        <f t="shared" ca="1" si="56"/>
        <v/>
      </c>
      <c r="F1836" t="s">
        <v>926</v>
      </c>
    </row>
    <row r="1837" spans="3:6">
      <c r="C1837" t="s">
        <v>926</v>
      </c>
      <c r="D1837" s="24">
        <f t="shared" si="57"/>
        <v>1835</v>
      </c>
      <c r="E1837" s="16" t="str">
        <f t="shared" ca="1" si="56"/>
        <v/>
      </c>
      <c r="F1837" t="s">
        <v>926</v>
      </c>
    </row>
    <row r="1838" spans="3:6">
      <c r="C1838" t="s">
        <v>926</v>
      </c>
      <c r="D1838" s="24">
        <f t="shared" si="57"/>
        <v>1836</v>
      </c>
      <c r="E1838" s="16" t="str">
        <f t="shared" ca="1" si="56"/>
        <v/>
      </c>
      <c r="F1838" t="s">
        <v>926</v>
      </c>
    </row>
    <row r="1839" spans="3:6">
      <c r="C1839" t="s">
        <v>926</v>
      </c>
      <c r="D1839" s="24">
        <f t="shared" si="57"/>
        <v>1837</v>
      </c>
      <c r="E1839" s="16" t="str">
        <f t="shared" ca="1" si="56"/>
        <v/>
      </c>
      <c r="F1839" t="s">
        <v>926</v>
      </c>
    </row>
    <row r="1840" spans="3:6">
      <c r="C1840" t="s">
        <v>926</v>
      </c>
      <c r="D1840" s="24">
        <f t="shared" si="57"/>
        <v>1838</v>
      </c>
      <c r="E1840" s="16" t="str">
        <f t="shared" ca="1" si="56"/>
        <v/>
      </c>
      <c r="F1840" t="s">
        <v>926</v>
      </c>
    </row>
    <row r="1841" spans="3:6">
      <c r="C1841" t="s">
        <v>926</v>
      </c>
      <c r="D1841" s="24">
        <f t="shared" si="57"/>
        <v>1839</v>
      </c>
      <c r="E1841" s="16" t="str">
        <f t="shared" ca="1" si="56"/>
        <v/>
      </c>
      <c r="F1841" t="s">
        <v>926</v>
      </c>
    </row>
    <row r="1842" spans="3:6">
      <c r="C1842" t="s">
        <v>926</v>
      </c>
      <c r="D1842" s="24">
        <f t="shared" si="57"/>
        <v>1840</v>
      </c>
      <c r="E1842" s="16" t="str">
        <f t="shared" ca="1" si="56"/>
        <v/>
      </c>
      <c r="F1842" t="s">
        <v>926</v>
      </c>
    </row>
    <row r="1843" spans="3:6">
      <c r="C1843" t="s">
        <v>926</v>
      </c>
      <c r="D1843" s="24">
        <f t="shared" si="57"/>
        <v>1841</v>
      </c>
      <c r="E1843" s="16" t="str">
        <f t="shared" ca="1" si="56"/>
        <v/>
      </c>
      <c r="F1843" t="s">
        <v>926</v>
      </c>
    </row>
    <row r="1844" spans="3:6">
      <c r="C1844" t="s">
        <v>926</v>
      </c>
      <c r="D1844" s="24">
        <f t="shared" si="57"/>
        <v>1842</v>
      </c>
      <c r="E1844" s="16" t="str">
        <f t="shared" ca="1" si="56"/>
        <v/>
      </c>
      <c r="F1844" t="s">
        <v>926</v>
      </c>
    </row>
    <row r="1845" spans="3:6">
      <c r="C1845" t="s">
        <v>926</v>
      </c>
      <c r="D1845" s="24">
        <f t="shared" si="57"/>
        <v>1843</v>
      </c>
      <c r="E1845" s="16" t="str">
        <f t="shared" ca="1" si="56"/>
        <v/>
      </c>
      <c r="F1845" t="s">
        <v>926</v>
      </c>
    </row>
    <row r="1846" spans="3:6">
      <c r="C1846" t="s">
        <v>926</v>
      </c>
      <c r="D1846" s="24">
        <f t="shared" si="57"/>
        <v>1844</v>
      </c>
      <c r="E1846" s="16" t="str">
        <f t="shared" ca="1" si="56"/>
        <v/>
      </c>
      <c r="F1846" t="s">
        <v>926</v>
      </c>
    </row>
    <row r="1847" spans="3:6">
      <c r="C1847" t="s">
        <v>926</v>
      </c>
      <c r="D1847" s="24">
        <f t="shared" si="57"/>
        <v>1845</v>
      </c>
      <c r="E1847" s="16" t="str">
        <f t="shared" ca="1" si="56"/>
        <v/>
      </c>
      <c r="F1847" t="s">
        <v>926</v>
      </c>
    </row>
    <row r="1848" spans="3:6">
      <c r="C1848" t="s">
        <v>926</v>
      </c>
      <c r="D1848" s="24">
        <f t="shared" si="57"/>
        <v>1846</v>
      </c>
      <c r="E1848" s="16" t="str">
        <f t="shared" ca="1" si="56"/>
        <v/>
      </c>
      <c r="F1848" t="s">
        <v>926</v>
      </c>
    </row>
    <row r="1849" spans="3:6">
      <c r="C1849" t="s">
        <v>926</v>
      </c>
      <c r="D1849" s="24">
        <f t="shared" si="57"/>
        <v>1847</v>
      </c>
      <c r="E1849" s="16" t="str">
        <f t="shared" ca="1" si="56"/>
        <v/>
      </c>
      <c r="F1849" t="s">
        <v>926</v>
      </c>
    </row>
    <row r="1850" spans="3:6">
      <c r="C1850" t="s">
        <v>926</v>
      </c>
      <c r="D1850" s="24">
        <f t="shared" si="57"/>
        <v>1848</v>
      </c>
      <c r="E1850" s="16" t="str">
        <f t="shared" ca="1" si="56"/>
        <v/>
      </c>
      <c r="F1850" t="s">
        <v>926</v>
      </c>
    </row>
    <row r="1851" spans="3:6">
      <c r="C1851" t="s">
        <v>926</v>
      </c>
      <c r="D1851" s="24">
        <f t="shared" si="57"/>
        <v>1849</v>
      </c>
      <c r="E1851" s="16" t="str">
        <f t="shared" ca="1" si="56"/>
        <v/>
      </c>
      <c r="F1851" t="s">
        <v>926</v>
      </c>
    </row>
    <row r="1852" spans="3:6">
      <c r="C1852" t="s">
        <v>926</v>
      </c>
      <c r="D1852" s="24">
        <f t="shared" si="57"/>
        <v>1850</v>
      </c>
      <c r="E1852" s="16" t="str">
        <f t="shared" ca="1" si="56"/>
        <v/>
      </c>
      <c r="F1852" t="s">
        <v>926</v>
      </c>
    </row>
    <row r="1853" spans="3:6">
      <c r="C1853" t="s">
        <v>926</v>
      </c>
      <c r="D1853" s="24">
        <f t="shared" si="57"/>
        <v>1851</v>
      </c>
      <c r="E1853" s="16" t="str">
        <f t="shared" ca="1" si="56"/>
        <v/>
      </c>
      <c r="F1853" t="s">
        <v>926</v>
      </c>
    </row>
    <row r="1854" spans="3:6">
      <c r="C1854" t="s">
        <v>926</v>
      </c>
      <c r="D1854" s="24">
        <f t="shared" si="57"/>
        <v>1852</v>
      </c>
      <c r="E1854" s="16" t="str">
        <f t="shared" ca="1" si="56"/>
        <v/>
      </c>
      <c r="F1854" t="s">
        <v>926</v>
      </c>
    </row>
    <row r="1855" spans="3:6">
      <c r="C1855" t="s">
        <v>926</v>
      </c>
      <c r="D1855" s="24">
        <f t="shared" si="57"/>
        <v>1853</v>
      </c>
      <c r="E1855" s="16" t="str">
        <f t="shared" ca="1" si="56"/>
        <v/>
      </c>
      <c r="F1855" t="s">
        <v>926</v>
      </c>
    </row>
    <row r="1856" spans="3:6">
      <c r="C1856" t="s">
        <v>926</v>
      </c>
      <c r="D1856" s="24">
        <f t="shared" si="57"/>
        <v>1854</v>
      </c>
      <c r="E1856" s="16" t="str">
        <f t="shared" ca="1" si="56"/>
        <v/>
      </c>
      <c r="F1856" t="s">
        <v>926</v>
      </c>
    </row>
    <row r="1857" spans="3:6">
      <c r="C1857" t="s">
        <v>926</v>
      </c>
      <c r="D1857" s="24">
        <f t="shared" si="57"/>
        <v>1855</v>
      </c>
      <c r="E1857" s="16" t="str">
        <f t="shared" ca="1" si="56"/>
        <v/>
      </c>
      <c r="F1857" t="s">
        <v>926</v>
      </c>
    </row>
    <row r="1858" spans="3:6">
      <c r="C1858" t="s">
        <v>926</v>
      </c>
      <c r="D1858" s="24">
        <f t="shared" si="57"/>
        <v>1856</v>
      </c>
      <c r="E1858" s="16" t="str">
        <f t="shared" ca="1" si="56"/>
        <v/>
      </c>
      <c r="F1858" t="s">
        <v>926</v>
      </c>
    </row>
    <row r="1859" spans="3:6">
      <c r="C1859" t="s">
        <v>926</v>
      </c>
      <c r="D1859" s="24">
        <f t="shared" si="57"/>
        <v>1857</v>
      </c>
      <c r="E1859" s="16" t="str">
        <f t="shared" ref="E1859:E1922" ca="1" si="58">IFERROR(VLOOKUP(D1859,Imp_IVA1,2,FALSE),"")&amp;IFERROR(VLOOKUP(D1859,Imp_IVA2,2,FALSE),"")</f>
        <v/>
      </c>
      <c r="F1859" t="s">
        <v>926</v>
      </c>
    </row>
    <row r="1860" spans="3:6">
      <c r="C1860" t="s">
        <v>926</v>
      </c>
      <c r="D1860" s="24">
        <f t="shared" si="57"/>
        <v>1858</v>
      </c>
      <c r="E1860" s="16" t="str">
        <f t="shared" ca="1" si="58"/>
        <v/>
      </c>
      <c r="F1860" t="s">
        <v>926</v>
      </c>
    </row>
    <row r="1861" spans="3:6">
      <c r="C1861" t="s">
        <v>926</v>
      </c>
      <c r="D1861" s="24">
        <f t="shared" si="57"/>
        <v>1859</v>
      </c>
      <c r="E1861" s="16" t="str">
        <f t="shared" ca="1" si="58"/>
        <v/>
      </c>
      <c r="F1861" t="s">
        <v>926</v>
      </c>
    </row>
    <row r="1862" spans="3:6">
      <c r="C1862" t="s">
        <v>926</v>
      </c>
      <c r="D1862" s="24">
        <f t="shared" ref="D1862:D1925" si="59">+D1861+1</f>
        <v>1860</v>
      </c>
      <c r="E1862" s="16" t="str">
        <f t="shared" ca="1" si="58"/>
        <v/>
      </c>
      <c r="F1862" t="s">
        <v>926</v>
      </c>
    </row>
    <row r="1863" spans="3:6">
      <c r="C1863" t="s">
        <v>926</v>
      </c>
      <c r="D1863" s="24">
        <f t="shared" si="59"/>
        <v>1861</v>
      </c>
      <c r="E1863" s="16" t="str">
        <f t="shared" ca="1" si="58"/>
        <v/>
      </c>
      <c r="F1863" t="s">
        <v>926</v>
      </c>
    </row>
    <row r="1864" spans="3:6">
      <c r="C1864" t="s">
        <v>926</v>
      </c>
      <c r="D1864" s="24">
        <f t="shared" si="59"/>
        <v>1862</v>
      </c>
      <c r="E1864" s="16" t="str">
        <f t="shared" ca="1" si="58"/>
        <v/>
      </c>
      <c r="F1864" t="s">
        <v>926</v>
      </c>
    </row>
    <row r="1865" spans="3:6">
      <c r="C1865" t="s">
        <v>926</v>
      </c>
      <c r="D1865" s="24">
        <f t="shared" si="59"/>
        <v>1863</v>
      </c>
      <c r="E1865" s="16" t="str">
        <f t="shared" ca="1" si="58"/>
        <v/>
      </c>
      <c r="F1865" t="s">
        <v>926</v>
      </c>
    </row>
    <row r="1866" spans="3:6">
      <c r="C1866" t="s">
        <v>926</v>
      </c>
      <c r="D1866" s="24">
        <f t="shared" si="59"/>
        <v>1864</v>
      </c>
      <c r="E1866" s="16" t="str">
        <f t="shared" ca="1" si="58"/>
        <v/>
      </c>
      <c r="F1866" t="s">
        <v>926</v>
      </c>
    </row>
    <row r="1867" spans="3:6">
      <c r="C1867" t="s">
        <v>926</v>
      </c>
      <c r="D1867" s="24">
        <f t="shared" si="59"/>
        <v>1865</v>
      </c>
      <c r="E1867" s="16" t="str">
        <f t="shared" ca="1" si="58"/>
        <v/>
      </c>
      <c r="F1867" t="s">
        <v>926</v>
      </c>
    </row>
    <row r="1868" spans="3:6">
      <c r="C1868" t="s">
        <v>926</v>
      </c>
      <c r="D1868" s="24">
        <f t="shared" si="59"/>
        <v>1866</v>
      </c>
      <c r="E1868" s="16" t="str">
        <f t="shared" ca="1" si="58"/>
        <v/>
      </c>
      <c r="F1868" t="s">
        <v>926</v>
      </c>
    </row>
    <row r="1869" spans="3:6">
      <c r="C1869" t="s">
        <v>926</v>
      </c>
      <c r="D1869" s="24">
        <f t="shared" si="59"/>
        <v>1867</v>
      </c>
      <c r="E1869" s="16" t="str">
        <f t="shared" ca="1" si="58"/>
        <v/>
      </c>
      <c r="F1869" t="s">
        <v>926</v>
      </c>
    </row>
    <row r="1870" spans="3:6">
      <c r="C1870" t="s">
        <v>926</v>
      </c>
      <c r="D1870" s="24">
        <f t="shared" si="59"/>
        <v>1868</v>
      </c>
      <c r="E1870" s="16" t="str">
        <f t="shared" ca="1" si="58"/>
        <v/>
      </c>
      <c r="F1870" t="s">
        <v>926</v>
      </c>
    </row>
    <row r="1871" spans="3:6">
      <c r="C1871" t="s">
        <v>926</v>
      </c>
      <c r="D1871" s="24">
        <f t="shared" si="59"/>
        <v>1869</v>
      </c>
      <c r="E1871" s="16" t="str">
        <f t="shared" ca="1" si="58"/>
        <v/>
      </c>
      <c r="F1871" t="s">
        <v>926</v>
      </c>
    </row>
    <row r="1872" spans="3:6">
      <c r="C1872" t="s">
        <v>926</v>
      </c>
      <c r="D1872" s="24">
        <f t="shared" si="59"/>
        <v>1870</v>
      </c>
      <c r="E1872" s="16" t="str">
        <f t="shared" ca="1" si="58"/>
        <v/>
      </c>
      <c r="F1872" t="s">
        <v>926</v>
      </c>
    </row>
    <row r="1873" spans="3:6">
      <c r="C1873" t="s">
        <v>926</v>
      </c>
      <c r="D1873" s="24">
        <f t="shared" si="59"/>
        <v>1871</v>
      </c>
      <c r="E1873" s="16" t="str">
        <f t="shared" ca="1" si="58"/>
        <v/>
      </c>
      <c r="F1873" t="s">
        <v>926</v>
      </c>
    </row>
    <row r="1874" spans="3:6">
      <c r="C1874" t="s">
        <v>926</v>
      </c>
      <c r="D1874" s="24">
        <f t="shared" si="59"/>
        <v>1872</v>
      </c>
      <c r="E1874" s="16" t="str">
        <f t="shared" ca="1" si="58"/>
        <v/>
      </c>
      <c r="F1874" t="s">
        <v>926</v>
      </c>
    </row>
    <row r="1875" spans="3:6">
      <c r="C1875" t="s">
        <v>926</v>
      </c>
      <c r="D1875" s="24">
        <f t="shared" si="59"/>
        <v>1873</v>
      </c>
      <c r="E1875" s="16" t="str">
        <f t="shared" ca="1" si="58"/>
        <v/>
      </c>
      <c r="F1875" t="s">
        <v>926</v>
      </c>
    </row>
    <row r="1876" spans="3:6">
      <c r="C1876" t="s">
        <v>926</v>
      </c>
      <c r="D1876" s="24">
        <f t="shared" si="59"/>
        <v>1874</v>
      </c>
      <c r="E1876" s="16" t="str">
        <f t="shared" ca="1" si="58"/>
        <v/>
      </c>
      <c r="F1876" t="s">
        <v>926</v>
      </c>
    </row>
    <row r="1877" spans="3:6">
      <c r="C1877" t="s">
        <v>926</v>
      </c>
      <c r="D1877" s="24">
        <f t="shared" si="59"/>
        <v>1875</v>
      </c>
      <c r="E1877" s="16" t="str">
        <f t="shared" ca="1" si="58"/>
        <v/>
      </c>
      <c r="F1877" t="s">
        <v>926</v>
      </c>
    </row>
    <row r="1878" spans="3:6">
      <c r="C1878" t="s">
        <v>926</v>
      </c>
      <c r="D1878" s="24">
        <f t="shared" si="59"/>
        <v>1876</v>
      </c>
      <c r="E1878" s="16" t="str">
        <f t="shared" ca="1" si="58"/>
        <v/>
      </c>
      <c r="F1878" t="s">
        <v>926</v>
      </c>
    </row>
    <row r="1879" spans="3:6">
      <c r="C1879" t="s">
        <v>926</v>
      </c>
      <c r="D1879" s="24">
        <f t="shared" si="59"/>
        <v>1877</v>
      </c>
      <c r="E1879" s="16" t="str">
        <f t="shared" ca="1" si="58"/>
        <v/>
      </c>
      <c r="F1879" t="s">
        <v>926</v>
      </c>
    </row>
    <row r="1880" spans="3:6">
      <c r="C1880" t="s">
        <v>926</v>
      </c>
      <c r="D1880" s="24">
        <f t="shared" si="59"/>
        <v>1878</v>
      </c>
      <c r="E1880" s="16" t="str">
        <f t="shared" ca="1" si="58"/>
        <v/>
      </c>
      <c r="F1880" t="s">
        <v>926</v>
      </c>
    </row>
    <row r="1881" spans="3:6">
      <c r="C1881" t="s">
        <v>926</v>
      </c>
      <c r="D1881" s="24">
        <f t="shared" si="59"/>
        <v>1879</v>
      </c>
      <c r="E1881" s="16" t="str">
        <f t="shared" ca="1" si="58"/>
        <v/>
      </c>
      <c r="F1881" t="s">
        <v>926</v>
      </c>
    </row>
    <row r="1882" spans="3:6">
      <c r="C1882" t="s">
        <v>926</v>
      </c>
      <c r="D1882" s="24">
        <f t="shared" si="59"/>
        <v>1880</v>
      </c>
      <c r="E1882" s="16" t="str">
        <f t="shared" ca="1" si="58"/>
        <v/>
      </c>
      <c r="F1882" t="s">
        <v>926</v>
      </c>
    </row>
    <row r="1883" spans="3:6">
      <c r="C1883" t="s">
        <v>926</v>
      </c>
      <c r="D1883" s="24">
        <f t="shared" si="59"/>
        <v>1881</v>
      </c>
      <c r="E1883" s="16" t="str">
        <f t="shared" ca="1" si="58"/>
        <v/>
      </c>
      <c r="F1883" t="s">
        <v>926</v>
      </c>
    </row>
    <row r="1884" spans="3:6">
      <c r="C1884" t="s">
        <v>926</v>
      </c>
      <c r="D1884" s="24">
        <f t="shared" si="59"/>
        <v>1882</v>
      </c>
      <c r="E1884" s="16" t="str">
        <f t="shared" ca="1" si="58"/>
        <v/>
      </c>
      <c r="F1884" t="s">
        <v>926</v>
      </c>
    </row>
    <row r="1885" spans="3:6">
      <c r="C1885" t="s">
        <v>926</v>
      </c>
      <c r="D1885" s="24">
        <f t="shared" si="59"/>
        <v>1883</v>
      </c>
      <c r="E1885" s="16" t="str">
        <f t="shared" ca="1" si="58"/>
        <v/>
      </c>
      <c r="F1885" t="s">
        <v>926</v>
      </c>
    </row>
    <row r="1886" spans="3:6">
      <c r="C1886" t="s">
        <v>926</v>
      </c>
      <c r="D1886" s="24">
        <f t="shared" si="59"/>
        <v>1884</v>
      </c>
      <c r="E1886" s="16" t="str">
        <f t="shared" ca="1" si="58"/>
        <v/>
      </c>
      <c r="F1886" t="s">
        <v>926</v>
      </c>
    </row>
    <row r="1887" spans="3:6">
      <c r="C1887" t="s">
        <v>926</v>
      </c>
      <c r="D1887" s="24">
        <f t="shared" si="59"/>
        <v>1885</v>
      </c>
      <c r="E1887" s="16" t="str">
        <f t="shared" ca="1" si="58"/>
        <v/>
      </c>
      <c r="F1887" t="s">
        <v>926</v>
      </c>
    </row>
    <row r="1888" spans="3:6">
      <c r="C1888" t="s">
        <v>926</v>
      </c>
      <c r="D1888" s="24">
        <f t="shared" si="59"/>
        <v>1886</v>
      </c>
      <c r="E1888" s="16" t="str">
        <f t="shared" ca="1" si="58"/>
        <v/>
      </c>
      <c r="F1888" t="s">
        <v>926</v>
      </c>
    </row>
    <row r="1889" spans="3:6">
      <c r="C1889" t="s">
        <v>926</v>
      </c>
      <c r="D1889" s="24">
        <f t="shared" si="59"/>
        <v>1887</v>
      </c>
      <c r="E1889" s="16" t="str">
        <f t="shared" ca="1" si="58"/>
        <v/>
      </c>
      <c r="F1889" t="s">
        <v>926</v>
      </c>
    </row>
    <row r="1890" spans="3:6">
      <c r="C1890" t="s">
        <v>926</v>
      </c>
      <c r="D1890" s="24">
        <f t="shared" si="59"/>
        <v>1888</v>
      </c>
      <c r="E1890" s="16" t="str">
        <f t="shared" ca="1" si="58"/>
        <v/>
      </c>
      <c r="F1890" t="s">
        <v>926</v>
      </c>
    </row>
    <row r="1891" spans="3:6">
      <c r="C1891" t="s">
        <v>926</v>
      </c>
      <c r="D1891" s="24">
        <f t="shared" si="59"/>
        <v>1889</v>
      </c>
      <c r="E1891" s="16" t="str">
        <f t="shared" ca="1" si="58"/>
        <v/>
      </c>
      <c r="F1891" t="s">
        <v>926</v>
      </c>
    </row>
    <row r="1892" spans="3:6">
      <c r="C1892" t="s">
        <v>926</v>
      </c>
      <c r="D1892" s="24">
        <f t="shared" si="59"/>
        <v>1890</v>
      </c>
      <c r="E1892" s="16" t="str">
        <f t="shared" ca="1" si="58"/>
        <v/>
      </c>
      <c r="F1892" t="s">
        <v>926</v>
      </c>
    </row>
    <row r="1893" spans="3:6">
      <c r="C1893" t="s">
        <v>926</v>
      </c>
      <c r="D1893" s="24">
        <f t="shared" si="59"/>
        <v>1891</v>
      </c>
      <c r="E1893" s="16" t="str">
        <f t="shared" ca="1" si="58"/>
        <v/>
      </c>
      <c r="F1893" t="s">
        <v>926</v>
      </c>
    </row>
    <row r="1894" spans="3:6">
      <c r="C1894" t="s">
        <v>926</v>
      </c>
      <c r="D1894" s="24">
        <f t="shared" si="59"/>
        <v>1892</v>
      </c>
      <c r="E1894" s="16" t="str">
        <f t="shared" ca="1" si="58"/>
        <v/>
      </c>
      <c r="F1894" t="s">
        <v>926</v>
      </c>
    </row>
    <row r="1895" spans="3:6">
      <c r="C1895" t="s">
        <v>926</v>
      </c>
      <c r="D1895" s="24">
        <f t="shared" si="59"/>
        <v>1893</v>
      </c>
      <c r="E1895" s="16" t="str">
        <f t="shared" ca="1" si="58"/>
        <v/>
      </c>
      <c r="F1895" t="s">
        <v>926</v>
      </c>
    </row>
    <row r="1896" spans="3:6">
      <c r="C1896" t="s">
        <v>926</v>
      </c>
      <c r="D1896" s="24">
        <f t="shared" si="59"/>
        <v>1894</v>
      </c>
      <c r="E1896" s="16" t="str">
        <f t="shared" ca="1" si="58"/>
        <v/>
      </c>
      <c r="F1896" t="s">
        <v>926</v>
      </c>
    </row>
    <row r="1897" spans="3:6">
      <c r="C1897" t="s">
        <v>926</v>
      </c>
      <c r="D1897" s="24">
        <f t="shared" si="59"/>
        <v>1895</v>
      </c>
      <c r="E1897" s="16" t="str">
        <f t="shared" ca="1" si="58"/>
        <v/>
      </c>
      <c r="F1897" t="s">
        <v>926</v>
      </c>
    </row>
    <row r="1898" spans="3:6">
      <c r="C1898" t="s">
        <v>926</v>
      </c>
      <c r="D1898" s="24">
        <f t="shared" si="59"/>
        <v>1896</v>
      </c>
      <c r="E1898" s="16" t="str">
        <f t="shared" ca="1" si="58"/>
        <v/>
      </c>
      <c r="F1898" t="s">
        <v>926</v>
      </c>
    </row>
    <row r="1899" spans="3:6">
      <c r="C1899" t="s">
        <v>926</v>
      </c>
      <c r="D1899" s="24">
        <f t="shared" si="59"/>
        <v>1897</v>
      </c>
      <c r="E1899" s="16" t="str">
        <f t="shared" ca="1" si="58"/>
        <v/>
      </c>
      <c r="F1899" t="s">
        <v>926</v>
      </c>
    </row>
    <row r="1900" spans="3:6">
      <c r="C1900" t="s">
        <v>926</v>
      </c>
      <c r="D1900" s="24">
        <f t="shared" si="59"/>
        <v>1898</v>
      </c>
      <c r="E1900" s="16" t="str">
        <f t="shared" ca="1" si="58"/>
        <v/>
      </c>
      <c r="F1900" t="s">
        <v>926</v>
      </c>
    </row>
    <row r="1901" spans="3:6">
      <c r="C1901" t="s">
        <v>926</v>
      </c>
      <c r="D1901" s="24">
        <f t="shared" si="59"/>
        <v>1899</v>
      </c>
      <c r="E1901" s="16" t="str">
        <f t="shared" ca="1" si="58"/>
        <v/>
      </c>
      <c r="F1901" t="s">
        <v>926</v>
      </c>
    </row>
    <row r="1902" spans="3:6">
      <c r="C1902" t="s">
        <v>926</v>
      </c>
      <c r="D1902" s="24">
        <f t="shared" si="59"/>
        <v>1900</v>
      </c>
      <c r="E1902" s="16" t="str">
        <f t="shared" ca="1" si="58"/>
        <v/>
      </c>
      <c r="F1902" t="s">
        <v>926</v>
      </c>
    </row>
    <row r="1903" spans="3:6">
      <c r="C1903" t="s">
        <v>926</v>
      </c>
      <c r="D1903" s="24">
        <f t="shared" si="59"/>
        <v>1901</v>
      </c>
      <c r="E1903" s="16" t="str">
        <f t="shared" ca="1" si="58"/>
        <v/>
      </c>
      <c r="F1903" t="s">
        <v>926</v>
      </c>
    </row>
    <row r="1904" spans="3:6">
      <c r="C1904" t="s">
        <v>926</v>
      </c>
      <c r="D1904" s="24">
        <f t="shared" si="59"/>
        <v>1902</v>
      </c>
      <c r="E1904" s="16" t="str">
        <f t="shared" ca="1" si="58"/>
        <v/>
      </c>
      <c r="F1904" t="s">
        <v>926</v>
      </c>
    </row>
    <row r="1905" spans="3:6">
      <c r="C1905" t="s">
        <v>926</v>
      </c>
      <c r="D1905" s="24">
        <f t="shared" si="59"/>
        <v>1903</v>
      </c>
      <c r="E1905" s="16" t="str">
        <f t="shared" ca="1" si="58"/>
        <v/>
      </c>
      <c r="F1905" t="s">
        <v>926</v>
      </c>
    </row>
    <row r="1906" spans="3:6">
      <c r="C1906" t="s">
        <v>926</v>
      </c>
      <c r="D1906" s="24">
        <f t="shared" si="59"/>
        <v>1904</v>
      </c>
      <c r="E1906" s="16" t="str">
        <f t="shared" ca="1" si="58"/>
        <v/>
      </c>
      <c r="F1906" t="s">
        <v>926</v>
      </c>
    </row>
    <row r="1907" spans="3:6">
      <c r="C1907" t="s">
        <v>926</v>
      </c>
      <c r="D1907" s="24">
        <f t="shared" si="59"/>
        <v>1905</v>
      </c>
      <c r="E1907" s="16" t="str">
        <f t="shared" ca="1" si="58"/>
        <v/>
      </c>
      <c r="F1907" t="s">
        <v>926</v>
      </c>
    </row>
    <row r="1908" spans="3:6">
      <c r="C1908" t="s">
        <v>926</v>
      </c>
      <c r="D1908" s="24">
        <f t="shared" si="59"/>
        <v>1906</v>
      </c>
      <c r="E1908" s="16" t="str">
        <f t="shared" ca="1" si="58"/>
        <v/>
      </c>
      <c r="F1908" t="s">
        <v>926</v>
      </c>
    </row>
    <row r="1909" spans="3:6">
      <c r="C1909" t="s">
        <v>926</v>
      </c>
      <c r="D1909" s="24">
        <f t="shared" si="59"/>
        <v>1907</v>
      </c>
      <c r="E1909" s="16" t="str">
        <f t="shared" ca="1" si="58"/>
        <v/>
      </c>
      <c r="F1909" t="s">
        <v>926</v>
      </c>
    </row>
    <row r="1910" spans="3:6">
      <c r="C1910" t="s">
        <v>926</v>
      </c>
      <c r="D1910" s="24">
        <f t="shared" si="59"/>
        <v>1908</v>
      </c>
      <c r="E1910" s="16" t="str">
        <f t="shared" ca="1" si="58"/>
        <v/>
      </c>
      <c r="F1910" t="s">
        <v>926</v>
      </c>
    </row>
    <row r="1911" spans="3:6">
      <c r="C1911" t="s">
        <v>926</v>
      </c>
      <c r="D1911" s="24">
        <f t="shared" si="59"/>
        <v>1909</v>
      </c>
      <c r="E1911" s="16" t="str">
        <f t="shared" ca="1" si="58"/>
        <v/>
      </c>
      <c r="F1911" t="s">
        <v>926</v>
      </c>
    </row>
    <row r="1912" spans="3:6">
      <c r="C1912" t="s">
        <v>926</v>
      </c>
      <c r="D1912" s="24">
        <f t="shared" si="59"/>
        <v>1910</v>
      </c>
      <c r="E1912" s="16" t="str">
        <f t="shared" ca="1" si="58"/>
        <v/>
      </c>
      <c r="F1912" t="s">
        <v>926</v>
      </c>
    </row>
    <row r="1913" spans="3:6">
      <c r="C1913" t="s">
        <v>926</v>
      </c>
      <c r="D1913" s="24">
        <f t="shared" si="59"/>
        <v>1911</v>
      </c>
      <c r="E1913" s="16" t="str">
        <f t="shared" ca="1" si="58"/>
        <v/>
      </c>
      <c r="F1913" t="s">
        <v>926</v>
      </c>
    </row>
    <row r="1914" spans="3:6">
      <c r="C1914" t="s">
        <v>926</v>
      </c>
      <c r="D1914" s="24">
        <f t="shared" si="59"/>
        <v>1912</v>
      </c>
      <c r="E1914" s="16" t="str">
        <f t="shared" ca="1" si="58"/>
        <v/>
      </c>
      <c r="F1914" t="s">
        <v>926</v>
      </c>
    </row>
    <row r="1915" spans="3:6">
      <c r="C1915" t="s">
        <v>926</v>
      </c>
      <c r="D1915" s="24">
        <f t="shared" si="59"/>
        <v>1913</v>
      </c>
      <c r="E1915" s="16" t="str">
        <f t="shared" ca="1" si="58"/>
        <v/>
      </c>
      <c r="F1915" t="s">
        <v>926</v>
      </c>
    </row>
    <row r="1916" spans="3:6">
      <c r="C1916" t="s">
        <v>926</v>
      </c>
      <c r="D1916" s="24">
        <f t="shared" si="59"/>
        <v>1914</v>
      </c>
      <c r="E1916" s="16" t="str">
        <f t="shared" ca="1" si="58"/>
        <v/>
      </c>
      <c r="F1916" t="s">
        <v>926</v>
      </c>
    </row>
    <row r="1917" spans="3:6">
      <c r="C1917" t="s">
        <v>926</v>
      </c>
      <c r="D1917" s="24">
        <f t="shared" si="59"/>
        <v>1915</v>
      </c>
      <c r="E1917" s="16" t="str">
        <f t="shared" ca="1" si="58"/>
        <v/>
      </c>
      <c r="F1917" t="s">
        <v>926</v>
      </c>
    </row>
    <row r="1918" spans="3:6">
      <c r="C1918" t="s">
        <v>926</v>
      </c>
      <c r="D1918" s="24">
        <f t="shared" si="59"/>
        <v>1916</v>
      </c>
      <c r="E1918" s="16" t="str">
        <f t="shared" ca="1" si="58"/>
        <v/>
      </c>
      <c r="F1918" t="s">
        <v>926</v>
      </c>
    </row>
    <row r="1919" spans="3:6">
      <c r="C1919" t="s">
        <v>926</v>
      </c>
      <c r="D1919" s="24">
        <f t="shared" si="59"/>
        <v>1917</v>
      </c>
      <c r="E1919" s="16" t="str">
        <f t="shared" ca="1" si="58"/>
        <v/>
      </c>
      <c r="F1919" t="s">
        <v>926</v>
      </c>
    </row>
    <row r="1920" spans="3:6">
      <c r="C1920" t="s">
        <v>926</v>
      </c>
      <c r="D1920" s="24">
        <f t="shared" si="59"/>
        <v>1918</v>
      </c>
      <c r="E1920" s="16" t="str">
        <f t="shared" ca="1" si="58"/>
        <v/>
      </c>
      <c r="F1920" t="s">
        <v>926</v>
      </c>
    </row>
    <row r="1921" spans="3:6">
      <c r="C1921" t="s">
        <v>926</v>
      </c>
      <c r="D1921" s="24">
        <f t="shared" si="59"/>
        <v>1919</v>
      </c>
      <c r="E1921" s="16" t="str">
        <f t="shared" ca="1" si="58"/>
        <v/>
      </c>
      <c r="F1921" t="s">
        <v>926</v>
      </c>
    </row>
    <row r="1922" spans="3:6">
      <c r="C1922" t="s">
        <v>926</v>
      </c>
      <c r="D1922" s="24">
        <f t="shared" si="59"/>
        <v>1920</v>
      </c>
      <c r="E1922" s="16" t="str">
        <f t="shared" ca="1" si="58"/>
        <v/>
      </c>
      <c r="F1922" t="s">
        <v>926</v>
      </c>
    </row>
    <row r="1923" spans="3:6">
      <c r="C1923" t="s">
        <v>926</v>
      </c>
      <c r="D1923" s="24">
        <f t="shared" si="59"/>
        <v>1921</v>
      </c>
      <c r="E1923" s="16" t="str">
        <f t="shared" ref="E1923:E1986" ca="1" si="60">IFERROR(VLOOKUP(D1923,Imp_IVA1,2,FALSE),"")&amp;IFERROR(VLOOKUP(D1923,Imp_IVA2,2,FALSE),"")</f>
        <v/>
      </c>
      <c r="F1923" t="s">
        <v>926</v>
      </c>
    </row>
    <row r="1924" spans="3:6">
      <c r="C1924" t="s">
        <v>926</v>
      </c>
      <c r="D1924" s="24">
        <f t="shared" si="59"/>
        <v>1922</v>
      </c>
      <c r="E1924" s="16" t="str">
        <f t="shared" ca="1" si="60"/>
        <v/>
      </c>
      <c r="F1924" t="s">
        <v>926</v>
      </c>
    </row>
    <row r="1925" spans="3:6">
      <c r="C1925" t="s">
        <v>926</v>
      </c>
      <c r="D1925" s="24">
        <f t="shared" si="59"/>
        <v>1923</v>
      </c>
      <c r="E1925" s="16" t="str">
        <f t="shared" ca="1" si="60"/>
        <v/>
      </c>
      <c r="F1925" t="s">
        <v>926</v>
      </c>
    </row>
    <row r="1926" spans="3:6">
      <c r="C1926" t="s">
        <v>926</v>
      </c>
      <c r="D1926" s="24">
        <f t="shared" ref="D1926:D1989" si="61">+D1925+1</f>
        <v>1924</v>
      </c>
      <c r="E1926" s="16" t="str">
        <f t="shared" ca="1" si="60"/>
        <v/>
      </c>
      <c r="F1926" t="s">
        <v>926</v>
      </c>
    </row>
    <row r="1927" spans="3:6">
      <c r="C1927" t="s">
        <v>926</v>
      </c>
      <c r="D1927" s="24">
        <f t="shared" si="61"/>
        <v>1925</v>
      </c>
      <c r="E1927" s="16" t="str">
        <f t="shared" ca="1" si="60"/>
        <v/>
      </c>
      <c r="F1927" t="s">
        <v>926</v>
      </c>
    </row>
    <row r="1928" spans="3:6">
      <c r="C1928" t="s">
        <v>926</v>
      </c>
      <c r="D1928" s="24">
        <f t="shared" si="61"/>
        <v>1926</v>
      </c>
      <c r="E1928" s="16" t="str">
        <f t="shared" ca="1" si="60"/>
        <v/>
      </c>
      <c r="F1928" t="s">
        <v>926</v>
      </c>
    </row>
    <row r="1929" spans="3:6">
      <c r="C1929" t="s">
        <v>926</v>
      </c>
      <c r="D1929" s="24">
        <f t="shared" si="61"/>
        <v>1927</v>
      </c>
      <c r="E1929" s="16" t="str">
        <f t="shared" ca="1" si="60"/>
        <v/>
      </c>
      <c r="F1929" t="s">
        <v>926</v>
      </c>
    </row>
    <row r="1930" spans="3:6">
      <c r="C1930" t="s">
        <v>926</v>
      </c>
      <c r="D1930" s="24">
        <f t="shared" si="61"/>
        <v>1928</v>
      </c>
      <c r="E1930" s="16" t="str">
        <f t="shared" ca="1" si="60"/>
        <v/>
      </c>
      <c r="F1930" t="s">
        <v>926</v>
      </c>
    </row>
    <row r="1931" spans="3:6">
      <c r="C1931" t="s">
        <v>926</v>
      </c>
      <c r="D1931" s="24">
        <f t="shared" si="61"/>
        <v>1929</v>
      </c>
      <c r="E1931" s="16" t="str">
        <f t="shared" ca="1" si="60"/>
        <v/>
      </c>
      <c r="F1931" t="s">
        <v>926</v>
      </c>
    </row>
    <row r="1932" spans="3:6">
      <c r="C1932" t="s">
        <v>926</v>
      </c>
      <c r="D1932" s="24">
        <f t="shared" si="61"/>
        <v>1930</v>
      </c>
      <c r="E1932" s="16" t="str">
        <f t="shared" ca="1" si="60"/>
        <v/>
      </c>
      <c r="F1932" t="s">
        <v>926</v>
      </c>
    </row>
    <row r="1933" spans="3:6">
      <c r="C1933" t="s">
        <v>926</v>
      </c>
      <c r="D1933" s="24">
        <f t="shared" si="61"/>
        <v>1931</v>
      </c>
      <c r="E1933" s="16" t="str">
        <f t="shared" ca="1" si="60"/>
        <v/>
      </c>
      <c r="F1933" t="s">
        <v>926</v>
      </c>
    </row>
    <row r="1934" spans="3:6">
      <c r="C1934" t="s">
        <v>926</v>
      </c>
      <c r="D1934" s="24">
        <f t="shared" si="61"/>
        <v>1932</v>
      </c>
      <c r="E1934" s="16" t="str">
        <f t="shared" ca="1" si="60"/>
        <v/>
      </c>
      <c r="F1934" t="s">
        <v>926</v>
      </c>
    </row>
    <row r="1935" spans="3:6">
      <c r="C1935" t="s">
        <v>926</v>
      </c>
      <c r="D1935" s="24">
        <f t="shared" si="61"/>
        <v>1933</v>
      </c>
      <c r="E1935" s="16" t="str">
        <f t="shared" ca="1" si="60"/>
        <v/>
      </c>
      <c r="F1935" t="s">
        <v>926</v>
      </c>
    </row>
    <row r="1936" spans="3:6">
      <c r="C1936" t="s">
        <v>926</v>
      </c>
      <c r="D1936" s="24">
        <f t="shared" si="61"/>
        <v>1934</v>
      </c>
      <c r="E1936" s="16" t="str">
        <f t="shared" ca="1" si="60"/>
        <v/>
      </c>
      <c r="F1936" t="s">
        <v>926</v>
      </c>
    </row>
    <row r="1937" spans="3:6">
      <c r="C1937" t="s">
        <v>926</v>
      </c>
      <c r="D1937" s="24">
        <f t="shared" si="61"/>
        <v>1935</v>
      </c>
      <c r="E1937" s="16" t="str">
        <f t="shared" ca="1" si="60"/>
        <v/>
      </c>
      <c r="F1937" t="s">
        <v>926</v>
      </c>
    </row>
    <row r="1938" spans="3:6">
      <c r="C1938" t="s">
        <v>926</v>
      </c>
      <c r="D1938" s="24">
        <f t="shared" si="61"/>
        <v>1936</v>
      </c>
      <c r="E1938" s="16" t="str">
        <f t="shared" ca="1" si="60"/>
        <v/>
      </c>
      <c r="F1938" t="s">
        <v>926</v>
      </c>
    </row>
    <row r="1939" spans="3:6">
      <c r="C1939" t="s">
        <v>926</v>
      </c>
      <c r="D1939" s="24">
        <f t="shared" si="61"/>
        <v>1937</v>
      </c>
      <c r="E1939" s="16" t="str">
        <f t="shared" ca="1" si="60"/>
        <v/>
      </c>
      <c r="F1939" t="s">
        <v>926</v>
      </c>
    </row>
    <row r="1940" spans="3:6">
      <c r="C1940" t="s">
        <v>926</v>
      </c>
      <c r="D1940" s="24">
        <f t="shared" si="61"/>
        <v>1938</v>
      </c>
      <c r="E1940" s="16" t="str">
        <f t="shared" ca="1" si="60"/>
        <v/>
      </c>
      <c r="F1940" t="s">
        <v>926</v>
      </c>
    </row>
    <row r="1941" spans="3:6">
      <c r="C1941" t="s">
        <v>926</v>
      </c>
      <c r="D1941" s="24">
        <f t="shared" si="61"/>
        <v>1939</v>
      </c>
      <c r="E1941" s="16" t="str">
        <f t="shared" ca="1" si="60"/>
        <v/>
      </c>
      <c r="F1941" t="s">
        <v>926</v>
      </c>
    </row>
    <row r="1942" spans="3:6">
      <c r="C1942" t="s">
        <v>926</v>
      </c>
      <c r="D1942" s="24">
        <f t="shared" si="61"/>
        <v>1940</v>
      </c>
      <c r="E1942" s="16" t="str">
        <f t="shared" ca="1" si="60"/>
        <v/>
      </c>
      <c r="F1942" t="s">
        <v>926</v>
      </c>
    </row>
    <row r="1943" spans="3:6">
      <c r="C1943" t="s">
        <v>926</v>
      </c>
      <c r="D1943" s="24">
        <f t="shared" si="61"/>
        <v>1941</v>
      </c>
      <c r="E1943" s="16" t="str">
        <f t="shared" ca="1" si="60"/>
        <v/>
      </c>
      <c r="F1943" t="s">
        <v>926</v>
      </c>
    </row>
    <row r="1944" spans="3:6">
      <c r="C1944" t="s">
        <v>926</v>
      </c>
      <c r="D1944" s="24">
        <f t="shared" si="61"/>
        <v>1942</v>
      </c>
      <c r="E1944" s="16" t="str">
        <f t="shared" ca="1" si="60"/>
        <v/>
      </c>
      <c r="F1944" t="s">
        <v>926</v>
      </c>
    </row>
    <row r="1945" spans="3:6">
      <c r="C1945" t="s">
        <v>926</v>
      </c>
      <c r="D1945" s="24">
        <f t="shared" si="61"/>
        <v>1943</v>
      </c>
      <c r="E1945" s="16" t="str">
        <f t="shared" ca="1" si="60"/>
        <v/>
      </c>
      <c r="F1945" t="s">
        <v>926</v>
      </c>
    </row>
    <row r="1946" spans="3:6">
      <c r="C1946" t="s">
        <v>926</v>
      </c>
      <c r="D1946" s="24">
        <f t="shared" si="61"/>
        <v>1944</v>
      </c>
      <c r="E1946" s="16" t="str">
        <f t="shared" ca="1" si="60"/>
        <v/>
      </c>
      <c r="F1946" t="s">
        <v>926</v>
      </c>
    </row>
    <row r="1947" spans="3:6">
      <c r="C1947" t="s">
        <v>926</v>
      </c>
      <c r="D1947" s="24">
        <f t="shared" si="61"/>
        <v>1945</v>
      </c>
      <c r="E1947" s="16" t="str">
        <f t="shared" ca="1" si="60"/>
        <v/>
      </c>
      <c r="F1947" t="s">
        <v>926</v>
      </c>
    </row>
    <row r="1948" spans="3:6">
      <c r="C1948" t="s">
        <v>926</v>
      </c>
      <c r="D1948" s="24">
        <f t="shared" si="61"/>
        <v>1946</v>
      </c>
      <c r="E1948" s="16" t="str">
        <f t="shared" ca="1" si="60"/>
        <v/>
      </c>
      <c r="F1948" t="s">
        <v>926</v>
      </c>
    </row>
    <row r="1949" spans="3:6">
      <c r="C1949" t="s">
        <v>926</v>
      </c>
      <c r="D1949" s="24">
        <f t="shared" si="61"/>
        <v>1947</v>
      </c>
      <c r="E1949" s="16" t="str">
        <f t="shared" ca="1" si="60"/>
        <v/>
      </c>
      <c r="F1949" t="s">
        <v>926</v>
      </c>
    </row>
    <row r="1950" spans="3:6">
      <c r="C1950" t="s">
        <v>926</v>
      </c>
      <c r="D1950" s="24">
        <f t="shared" si="61"/>
        <v>1948</v>
      </c>
      <c r="E1950" s="16" t="str">
        <f t="shared" ca="1" si="60"/>
        <v/>
      </c>
      <c r="F1950" t="s">
        <v>926</v>
      </c>
    </row>
    <row r="1951" spans="3:6">
      <c r="C1951" t="s">
        <v>926</v>
      </c>
      <c r="D1951" s="24">
        <f t="shared" si="61"/>
        <v>1949</v>
      </c>
      <c r="E1951" s="16" t="str">
        <f t="shared" ca="1" si="60"/>
        <v/>
      </c>
      <c r="F1951" t="s">
        <v>926</v>
      </c>
    </row>
    <row r="1952" spans="3:6">
      <c r="C1952" t="s">
        <v>926</v>
      </c>
      <c r="D1952" s="24">
        <f t="shared" si="61"/>
        <v>1950</v>
      </c>
      <c r="E1952" s="16" t="str">
        <f t="shared" ca="1" si="60"/>
        <v/>
      </c>
      <c r="F1952" t="s">
        <v>926</v>
      </c>
    </row>
    <row r="1953" spans="3:6">
      <c r="C1953" t="s">
        <v>926</v>
      </c>
      <c r="D1953" s="24">
        <f t="shared" si="61"/>
        <v>1951</v>
      </c>
      <c r="E1953" s="16" t="str">
        <f t="shared" ca="1" si="60"/>
        <v/>
      </c>
      <c r="F1953" t="s">
        <v>926</v>
      </c>
    </row>
    <row r="1954" spans="3:6">
      <c r="C1954" t="s">
        <v>926</v>
      </c>
      <c r="D1954" s="24">
        <f t="shared" si="61"/>
        <v>1952</v>
      </c>
      <c r="E1954" s="16" t="str">
        <f t="shared" ca="1" si="60"/>
        <v/>
      </c>
      <c r="F1954" t="s">
        <v>926</v>
      </c>
    </row>
    <row r="1955" spans="3:6">
      <c r="C1955" t="s">
        <v>926</v>
      </c>
      <c r="D1955" s="24">
        <f t="shared" si="61"/>
        <v>1953</v>
      </c>
      <c r="E1955" s="16" t="str">
        <f t="shared" ca="1" si="60"/>
        <v/>
      </c>
      <c r="F1955" t="s">
        <v>926</v>
      </c>
    </row>
    <row r="1956" spans="3:6">
      <c r="C1956" t="s">
        <v>926</v>
      </c>
      <c r="D1956" s="24">
        <f t="shared" si="61"/>
        <v>1954</v>
      </c>
      <c r="E1956" s="16" t="str">
        <f t="shared" ca="1" si="60"/>
        <v/>
      </c>
      <c r="F1956" t="s">
        <v>926</v>
      </c>
    </row>
    <row r="1957" spans="3:6">
      <c r="C1957" t="s">
        <v>926</v>
      </c>
      <c r="D1957" s="24">
        <f t="shared" si="61"/>
        <v>1955</v>
      </c>
      <c r="E1957" s="16" t="str">
        <f t="shared" ca="1" si="60"/>
        <v/>
      </c>
      <c r="F1957" t="s">
        <v>926</v>
      </c>
    </row>
    <row r="1958" spans="3:6">
      <c r="C1958" t="s">
        <v>926</v>
      </c>
      <c r="D1958" s="24">
        <f t="shared" si="61"/>
        <v>1956</v>
      </c>
      <c r="E1958" s="16" t="str">
        <f t="shared" ca="1" si="60"/>
        <v/>
      </c>
      <c r="F1958" t="s">
        <v>926</v>
      </c>
    </row>
    <row r="1959" spans="3:6">
      <c r="C1959" t="s">
        <v>926</v>
      </c>
      <c r="D1959" s="24">
        <f t="shared" si="61"/>
        <v>1957</v>
      </c>
      <c r="E1959" s="16" t="str">
        <f t="shared" ca="1" si="60"/>
        <v/>
      </c>
      <c r="F1959" t="s">
        <v>926</v>
      </c>
    </row>
    <row r="1960" spans="3:6">
      <c r="C1960" t="s">
        <v>926</v>
      </c>
      <c r="D1960" s="24">
        <f t="shared" si="61"/>
        <v>1958</v>
      </c>
      <c r="E1960" s="16" t="str">
        <f t="shared" ca="1" si="60"/>
        <v/>
      </c>
      <c r="F1960" t="s">
        <v>926</v>
      </c>
    </row>
    <row r="1961" spans="3:6">
      <c r="C1961" t="s">
        <v>926</v>
      </c>
      <c r="D1961" s="24">
        <f t="shared" si="61"/>
        <v>1959</v>
      </c>
      <c r="E1961" s="16" t="str">
        <f t="shared" ca="1" si="60"/>
        <v/>
      </c>
      <c r="F1961" t="s">
        <v>926</v>
      </c>
    </row>
    <row r="1962" spans="3:6">
      <c r="C1962" t="s">
        <v>926</v>
      </c>
      <c r="D1962" s="24">
        <f t="shared" si="61"/>
        <v>1960</v>
      </c>
      <c r="E1962" s="16" t="str">
        <f t="shared" ca="1" si="60"/>
        <v/>
      </c>
      <c r="F1962" t="s">
        <v>926</v>
      </c>
    </row>
    <row r="1963" spans="3:6">
      <c r="C1963" t="s">
        <v>926</v>
      </c>
      <c r="D1963" s="24">
        <f t="shared" si="61"/>
        <v>1961</v>
      </c>
      <c r="E1963" s="16" t="str">
        <f t="shared" ca="1" si="60"/>
        <v/>
      </c>
      <c r="F1963" t="s">
        <v>926</v>
      </c>
    </row>
    <row r="1964" spans="3:6">
      <c r="C1964" t="s">
        <v>926</v>
      </c>
      <c r="D1964" s="24">
        <f t="shared" si="61"/>
        <v>1962</v>
      </c>
      <c r="E1964" s="16" t="str">
        <f t="shared" ca="1" si="60"/>
        <v/>
      </c>
      <c r="F1964" t="s">
        <v>926</v>
      </c>
    </row>
    <row r="1965" spans="3:6">
      <c r="C1965" t="s">
        <v>926</v>
      </c>
      <c r="D1965" s="24">
        <f t="shared" si="61"/>
        <v>1963</v>
      </c>
      <c r="E1965" s="16" t="str">
        <f t="shared" ca="1" si="60"/>
        <v/>
      </c>
      <c r="F1965" t="s">
        <v>926</v>
      </c>
    </row>
    <row r="1966" spans="3:6">
      <c r="C1966" t="s">
        <v>926</v>
      </c>
      <c r="D1966" s="24">
        <f t="shared" si="61"/>
        <v>1964</v>
      </c>
      <c r="E1966" s="16" t="str">
        <f t="shared" ca="1" si="60"/>
        <v/>
      </c>
      <c r="F1966" t="s">
        <v>926</v>
      </c>
    </row>
    <row r="1967" spans="3:6">
      <c r="C1967" t="s">
        <v>926</v>
      </c>
      <c r="D1967" s="24">
        <f t="shared" si="61"/>
        <v>1965</v>
      </c>
      <c r="E1967" s="16" t="str">
        <f t="shared" ca="1" si="60"/>
        <v/>
      </c>
      <c r="F1967" t="s">
        <v>926</v>
      </c>
    </row>
    <row r="1968" spans="3:6">
      <c r="C1968" t="s">
        <v>926</v>
      </c>
      <c r="D1968" s="24">
        <f t="shared" si="61"/>
        <v>1966</v>
      </c>
      <c r="E1968" s="16" t="str">
        <f t="shared" ca="1" si="60"/>
        <v/>
      </c>
      <c r="F1968" t="s">
        <v>926</v>
      </c>
    </row>
    <row r="1969" spans="3:6">
      <c r="C1969" t="s">
        <v>926</v>
      </c>
      <c r="D1969" s="24">
        <f t="shared" si="61"/>
        <v>1967</v>
      </c>
      <c r="E1969" s="16" t="str">
        <f t="shared" ca="1" si="60"/>
        <v/>
      </c>
      <c r="F1969" t="s">
        <v>926</v>
      </c>
    </row>
    <row r="1970" spans="3:6">
      <c r="C1970" t="s">
        <v>926</v>
      </c>
      <c r="D1970" s="24">
        <f t="shared" si="61"/>
        <v>1968</v>
      </c>
      <c r="E1970" s="16" t="str">
        <f t="shared" ca="1" si="60"/>
        <v/>
      </c>
      <c r="F1970" t="s">
        <v>926</v>
      </c>
    </row>
    <row r="1971" spans="3:6">
      <c r="C1971" t="s">
        <v>926</v>
      </c>
      <c r="D1971" s="24">
        <f t="shared" si="61"/>
        <v>1969</v>
      </c>
      <c r="E1971" s="16" t="str">
        <f t="shared" ca="1" si="60"/>
        <v/>
      </c>
      <c r="F1971" t="s">
        <v>926</v>
      </c>
    </row>
    <row r="1972" spans="3:6">
      <c r="C1972" t="s">
        <v>926</v>
      </c>
      <c r="D1972" s="24">
        <f t="shared" si="61"/>
        <v>1970</v>
      </c>
      <c r="E1972" s="16" t="str">
        <f t="shared" ca="1" si="60"/>
        <v/>
      </c>
      <c r="F1972" t="s">
        <v>926</v>
      </c>
    </row>
    <row r="1973" spans="3:6">
      <c r="C1973" t="s">
        <v>926</v>
      </c>
      <c r="D1973" s="24">
        <f t="shared" si="61"/>
        <v>1971</v>
      </c>
      <c r="E1973" s="16" t="str">
        <f t="shared" ca="1" si="60"/>
        <v/>
      </c>
      <c r="F1973" t="s">
        <v>926</v>
      </c>
    </row>
    <row r="1974" spans="3:6">
      <c r="C1974" t="s">
        <v>926</v>
      </c>
      <c r="D1974" s="24">
        <f t="shared" si="61"/>
        <v>1972</v>
      </c>
      <c r="E1974" s="16" t="str">
        <f t="shared" ca="1" si="60"/>
        <v/>
      </c>
      <c r="F1974" t="s">
        <v>926</v>
      </c>
    </row>
    <row r="1975" spans="3:6">
      <c r="C1975" t="s">
        <v>926</v>
      </c>
      <c r="D1975" s="24">
        <f t="shared" si="61"/>
        <v>1973</v>
      </c>
      <c r="E1975" s="16" t="str">
        <f t="shared" ca="1" si="60"/>
        <v/>
      </c>
      <c r="F1975" t="s">
        <v>926</v>
      </c>
    </row>
    <row r="1976" spans="3:6">
      <c r="C1976" t="s">
        <v>926</v>
      </c>
      <c r="D1976" s="24">
        <f t="shared" si="61"/>
        <v>1974</v>
      </c>
      <c r="E1976" s="16" t="str">
        <f t="shared" ca="1" si="60"/>
        <v/>
      </c>
      <c r="F1976" t="s">
        <v>926</v>
      </c>
    </row>
    <row r="1977" spans="3:6">
      <c r="C1977" t="s">
        <v>926</v>
      </c>
      <c r="D1977" s="24">
        <f t="shared" si="61"/>
        <v>1975</v>
      </c>
      <c r="E1977" s="16" t="str">
        <f t="shared" ca="1" si="60"/>
        <v/>
      </c>
      <c r="F1977" t="s">
        <v>926</v>
      </c>
    </row>
    <row r="1978" spans="3:6">
      <c r="C1978" t="s">
        <v>926</v>
      </c>
      <c r="D1978" s="24">
        <f t="shared" si="61"/>
        <v>1976</v>
      </c>
      <c r="E1978" s="16" t="str">
        <f t="shared" ca="1" si="60"/>
        <v/>
      </c>
      <c r="F1978" t="s">
        <v>926</v>
      </c>
    </row>
    <row r="1979" spans="3:6">
      <c r="C1979" t="s">
        <v>926</v>
      </c>
      <c r="D1979" s="24">
        <f t="shared" si="61"/>
        <v>1977</v>
      </c>
      <c r="E1979" s="16" t="str">
        <f t="shared" ca="1" si="60"/>
        <v/>
      </c>
      <c r="F1979" t="s">
        <v>926</v>
      </c>
    </row>
    <row r="1980" spans="3:6">
      <c r="C1980" t="s">
        <v>926</v>
      </c>
      <c r="D1980" s="24">
        <f t="shared" si="61"/>
        <v>1978</v>
      </c>
      <c r="E1980" s="16" t="str">
        <f t="shared" ca="1" si="60"/>
        <v/>
      </c>
      <c r="F1980" t="s">
        <v>926</v>
      </c>
    </row>
    <row r="1981" spans="3:6">
      <c r="C1981" t="s">
        <v>926</v>
      </c>
      <c r="D1981" s="24">
        <f t="shared" si="61"/>
        <v>1979</v>
      </c>
      <c r="E1981" s="16" t="str">
        <f t="shared" ca="1" si="60"/>
        <v/>
      </c>
      <c r="F1981" t="s">
        <v>926</v>
      </c>
    </row>
    <row r="1982" spans="3:6">
      <c r="C1982" t="s">
        <v>926</v>
      </c>
      <c r="D1982" s="24">
        <f t="shared" si="61"/>
        <v>1980</v>
      </c>
      <c r="E1982" s="16" t="str">
        <f t="shared" ca="1" si="60"/>
        <v/>
      </c>
      <c r="F1982" t="s">
        <v>926</v>
      </c>
    </row>
    <row r="1983" spans="3:6">
      <c r="C1983" t="s">
        <v>926</v>
      </c>
      <c r="D1983" s="24">
        <f t="shared" si="61"/>
        <v>1981</v>
      </c>
      <c r="E1983" s="16" t="str">
        <f t="shared" ca="1" si="60"/>
        <v/>
      </c>
      <c r="F1983" t="s">
        <v>926</v>
      </c>
    </row>
    <row r="1984" spans="3:6">
      <c r="C1984" t="s">
        <v>926</v>
      </c>
      <c r="D1984" s="24">
        <f t="shared" si="61"/>
        <v>1982</v>
      </c>
      <c r="E1984" s="16" t="str">
        <f t="shared" ca="1" si="60"/>
        <v/>
      </c>
      <c r="F1984" t="s">
        <v>926</v>
      </c>
    </row>
    <row r="1985" spans="3:6">
      <c r="C1985" t="s">
        <v>926</v>
      </c>
      <c r="D1985" s="24">
        <f t="shared" si="61"/>
        <v>1983</v>
      </c>
      <c r="E1985" s="16" t="str">
        <f t="shared" ca="1" si="60"/>
        <v/>
      </c>
      <c r="F1985" t="s">
        <v>926</v>
      </c>
    </row>
    <row r="1986" spans="3:6">
      <c r="C1986" t="s">
        <v>926</v>
      </c>
      <c r="D1986" s="24">
        <f t="shared" si="61"/>
        <v>1984</v>
      </c>
      <c r="E1986" s="16" t="str">
        <f t="shared" ca="1" si="60"/>
        <v/>
      </c>
      <c r="F1986" t="s">
        <v>926</v>
      </c>
    </row>
    <row r="1987" spans="3:6">
      <c r="C1987" t="s">
        <v>926</v>
      </c>
      <c r="D1987" s="24">
        <f t="shared" si="61"/>
        <v>1985</v>
      </c>
      <c r="E1987" s="16" t="str">
        <f t="shared" ref="E1987:E2002" ca="1" si="62">IFERROR(VLOOKUP(D1987,Imp_IVA1,2,FALSE),"")&amp;IFERROR(VLOOKUP(D1987,Imp_IVA2,2,FALSE),"")</f>
        <v/>
      </c>
      <c r="F1987" t="s">
        <v>926</v>
      </c>
    </row>
    <row r="1988" spans="3:6">
      <c r="C1988" t="s">
        <v>926</v>
      </c>
      <c r="D1988" s="24">
        <f t="shared" si="61"/>
        <v>1986</v>
      </c>
      <c r="E1988" s="16" t="str">
        <f t="shared" ca="1" si="62"/>
        <v/>
      </c>
      <c r="F1988" t="s">
        <v>926</v>
      </c>
    </row>
    <row r="1989" spans="3:6">
      <c r="C1989" t="s">
        <v>926</v>
      </c>
      <c r="D1989" s="24">
        <f t="shared" si="61"/>
        <v>1987</v>
      </c>
      <c r="E1989" s="16" t="str">
        <f t="shared" ca="1" si="62"/>
        <v/>
      </c>
      <c r="F1989" t="s">
        <v>926</v>
      </c>
    </row>
    <row r="1990" spans="3:6">
      <c r="C1990" t="s">
        <v>926</v>
      </c>
      <c r="D1990" s="24">
        <f t="shared" ref="D1990:D2002" si="63">+D1989+1</f>
        <v>1988</v>
      </c>
      <c r="E1990" s="16" t="str">
        <f t="shared" ca="1" si="62"/>
        <v/>
      </c>
      <c r="F1990" t="s">
        <v>926</v>
      </c>
    </row>
    <row r="1991" spans="3:6">
      <c r="C1991" t="s">
        <v>926</v>
      </c>
      <c r="D1991" s="24">
        <f t="shared" si="63"/>
        <v>1989</v>
      </c>
      <c r="E1991" s="16" t="str">
        <f t="shared" ca="1" si="62"/>
        <v/>
      </c>
      <c r="F1991" t="s">
        <v>926</v>
      </c>
    </row>
    <row r="1992" spans="3:6">
      <c r="C1992" t="s">
        <v>926</v>
      </c>
      <c r="D1992" s="24">
        <f t="shared" si="63"/>
        <v>1990</v>
      </c>
      <c r="E1992" s="16" t="str">
        <f t="shared" ca="1" si="62"/>
        <v/>
      </c>
      <c r="F1992" t="s">
        <v>926</v>
      </c>
    </row>
    <row r="1993" spans="3:6">
      <c r="C1993" t="s">
        <v>926</v>
      </c>
      <c r="D1993" s="24">
        <f t="shared" si="63"/>
        <v>1991</v>
      </c>
      <c r="E1993" s="16" t="str">
        <f t="shared" ca="1" si="62"/>
        <v/>
      </c>
      <c r="F1993" t="s">
        <v>926</v>
      </c>
    </row>
    <row r="1994" spans="3:6">
      <c r="C1994" t="s">
        <v>926</v>
      </c>
      <c r="D1994" s="24">
        <f t="shared" si="63"/>
        <v>1992</v>
      </c>
      <c r="E1994" s="16" t="str">
        <f t="shared" ca="1" si="62"/>
        <v/>
      </c>
      <c r="F1994" t="s">
        <v>926</v>
      </c>
    </row>
    <row r="1995" spans="3:6">
      <c r="C1995" t="s">
        <v>926</v>
      </c>
      <c r="D1995" s="24">
        <f t="shared" si="63"/>
        <v>1993</v>
      </c>
      <c r="E1995" s="16" t="str">
        <f t="shared" ca="1" si="62"/>
        <v/>
      </c>
      <c r="F1995" t="s">
        <v>926</v>
      </c>
    </row>
    <row r="1996" spans="3:6">
      <c r="C1996" t="s">
        <v>926</v>
      </c>
      <c r="D1996" s="24">
        <f t="shared" si="63"/>
        <v>1994</v>
      </c>
      <c r="E1996" s="16" t="str">
        <f t="shared" ca="1" si="62"/>
        <v/>
      </c>
      <c r="F1996" t="s">
        <v>926</v>
      </c>
    </row>
    <row r="1997" spans="3:6">
      <c r="C1997" t="s">
        <v>926</v>
      </c>
      <c r="D1997" s="24">
        <f t="shared" si="63"/>
        <v>1995</v>
      </c>
      <c r="E1997" s="16" t="str">
        <f t="shared" ca="1" si="62"/>
        <v/>
      </c>
      <c r="F1997" t="s">
        <v>926</v>
      </c>
    </row>
    <row r="1998" spans="3:6">
      <c r="C1998" t="s">
        <v>926</v>
      </c>
      <c r="D1998" s="24">
        <f t="shared" si="63"/>
        <v>1996</v>
      </c>
      <c r="E1998" s="16" t="str">
        <f t="shared" ca="1" si="62"/>
        <v/>
      </c>
      <c r="F1998" t="s">
        <v>926</v>
      </c>
    </row>
    <row r="1999" spans="3:6">
      <c r="C1999" t="s">
        <v>926</v>
      </c>
      <c r="D1999" s="24">
        <f t="shared" si="63"/>
        <v>1997</v>
      </c>
      <c r="E1999" s="16" t="str">
        <f t="shared" ca="1" si="62"/>
        <v/>
      </c>
      <c r="F1999" t="s">
        <v>926</v>
      </c>
    </row>
    <row r="2000" spans="3:6">
      <c r="C2000" t="s">
        <v>926</v>
      </c>
      <c r="D2000" s="24">
        <f t="shared" si="63"/>
        <v>1998</v>
      </c>
      <c r="E2000" s="16" t="str">
        <f t="shared" ca="1" si="62"/>
        <v/>
      </c>
      <c r="F2000" t="s">
        <v>926</v>
      </c>
    </row>
    <row r="2001" spans="3:6">
      <c r="C2001" t="s">
        <v>926</v>
      </c>
      <c r="D2001" s="24">
        <f t="shared" si="63"/>
        <v>1999</v>
      </c>
      <c r="E2001" s="16" t="str">
        <f t="shared" ca="1" si="62"/>
        <v/>
      </c>
      <c r="F2001" t="s">
        <v>926</v>
      </c>
    </row>
    <row r="2002" spans="3:6" ht="15.75" thickBot="1">
      <c r="C2002" t="s">
        <v>926</v>
      </c>
      <c r="D2002" s="25">
        <f t="shared" si="63"/>
        <v>2000</v>
      </c>
      <c r="E2002" s="17" t="str">
        <f t="shared" ca="1" si="62"/>
        <v/>
      </c>
      <c r="F2002" t="s">
        <v>926</v>
      </c>
    </row>
  </sheetData>
  <conditionalFormatting sqref="B3:B1002 E3:E2002">
    <cfRule type="notContainsBlanks" dxfId="0" priority="3">
      <formula>LEN(TRIM(B3))&gt;0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AK440"/>
  <sheetViews>
    <sheetView topLeftCell="T1" workbookViewId="0">
      <selection activeCell="AA4" sqref="AA4"/>
    </sheetView>
  </sheetViews>
  <sheetFormatPr baseColWidth="10" defaultRowHeight="15"/>
  <cols>
    <col min="1" max="1" width="3" customWidth="1"/>
    <col min="2" max="2" width="7" customWidth="1"/>
    <col min="3" max="3" width="34.28515625" bestFit="1" customWidth="1"/>
    <col min="4" max="4" width="3.85546875" customWidth="1"/>
    <col min="5" max="5" width="7" customWidth="1"/>
    <col min="6" max="6" width="4.7109375" customWidth="1"/>
    <col min="7" max="7" width="7.7109375" customWidth="1"/>
    <col min="8" max="8" width="3.5703125" customWidth="1"/>
    <col min="10" max="10" width="78.28515625" bestFit="1" customWidth="1"/>
    <col min="11" max="11" width="4.7109375" customWidth="1"/>
    <col min="12" max="12" width="8" customWidth="1"/>
    <col min="13" max="13" width="77.28515625" bestFit="1" customWidth="1"/>
    <col min="14" max="14" width="4.85546875" customWidth="1"/>
    <col min="17" max="17" width="3.85546875" customWidth="1"/>
    <col min="18" max="18" width="7.140625" customWidth="1"/>
    <col min="19" max="19" width="49.85546875" bestFit="1" customWidth="1"/>
    <col min="20" max="20" width="4.42578125" customWidth="1"/>
    <col min="21" max="21" width="12" bestFit="1" customWidth="1"/>
    <col min="22" max="22" width="57.7109375" bestFit="1" customWidth="1"/>
    <col min="23" max="23" width="3.85546875" customWidth="1"/>
    <col min="24" max="24" width="7.5703125" customWidth="1"/>
    <col min="25" max="25" width="30.28515625" bestFit="1" customWidth="1"/>
    <col min="26" max="26" width="4.140625" customWidth="1"/>
    <col min="27" max="27" width="8" customWidth="1"/>
    <col min="28" max="28" width="29.140625" bestFit="1" customWidth="1"/>
    <col min="29" max="29" width="4.42578125" customWidth="1"/>
    <col min="31" max="31" width="102.5703125" bestFit="1" customWidth="1"/>
    <col min="32" max="32" width="3.7109375" customWidth="1"/>
    <col min="34" max="34" width="37.7109375" bestFit="1" customWidth="1"/>
    <col min="37" max="37" width="29.28515625" bestFit="1" customWidth="1"/>
  </cols>
  <sheetData>
    <row r="2" spans="2:37">
      <c r="B2" s="76" t="s">
        <v>70</v>
      </c>
      <c r="C2" s="76"/>
      <c r="E2" s="76" t="s">
        <v>71</v>
      </c>
      <c r="F2" s="76"/>
      <c r="G2" s="76"/>
      <c r="I2" s="76" t="s">
        <v>145</v>
      </c>
      <c r="J2" s="76"/>
      <c r="L2" s="76" t="s">
        <v>146</v>
      </c>
      <c r="M2" s="76"/>
      <c r="O2" s="76" t="s">
        <v>158</v>
      </c>
      <c r="P2" s="76"/>
      <c r="R2" s="76" t="s">
        <v>163</v>
      </c>
      <c r="S2" s="76"/>
      <c r="U2" s="76" t="s">
        <v>602</v>
      </c>
      <c r="V2" s="76"/>
      <c r="X2" s="76" t="s">
        <v>603</v>
      </c>
      <c r="Y2" s="76"/>
      <c r="AA2" s="76" t="s">
        <v>642</v>
      </c>
      <c r="AB2" s="76"/>
      <c r="AD2" s="76" t="s">
        <v>641</v>
      </c>
      <c r="AE2" s="76"/>
      <c r="AG2" s="76" t="s">
        <v>640</v>
      </c>
      <c r="AH2" s="76"/>
      <c r="AJ2" s="76" t="s">
        <v>643</v>
      </c>
      <c r="AK2" s="76"/>
    </row>
    <row r="3" spans="2:37">
      <c r="B3" s="4">
        <v>0</v>
      </c>
      <c r="C3" s="3" t="s">
        <v>3</v>
      </c>
      <c r="E3" s="7">
        <v>0</v>
      </c>
      <c r="F3" s="3">
        <v>3</v>
      </c>
      <c r="G3" s="7">
        <v>0</v>
      </c>
      <c r="I3" s="3">
        <v>1</v>
      </c>
      <c r="J3" s="3" t="s">
        <v>72</v>
      </c>
      <c r="L3" s="3">
        <v>1</v>
      </c>
      <c r="M3" s="3" t="s">
        <v>72</v>
      </c>
      <c r="O3" s="3">
        <v>1</v>
      </c>
      <c r="P3" s="3" t="s">
        <v>155</v>
      </c>
      <c r="R3" s="3">
        <v>1</v>
      </c>
      <c r="S3" s="3" t="s">
        <v>159</v>
      </c>
      <c r="U3" s="3">
        <v>50000000016</v>
      </c>
      <c r="V3" s="3" t="s">
        <v>164</v>
      </c>
      <c r="X3" s="3">
        <v>0</v>
      </c>
      <c r="Y3" s="3" t="s">
        <v>697</v>
      </c>
      <c r="AA3" s="3">
        <v>0</v>
      </c>
      <c r="AB3" s="3" t="s">
        <v>697</v>
      </c>
      <c r="AD3" s="3" t="s">
        <v>800</v>
      </c>
      <c r="AE3" s="3" t="s">
        <v>712</v>
      </c>
      <c r="AG3" s="3">
        <v>0</v>
      </c>
      <c r="AH3" s="3" t="s">
        <v>604</v>
      </c>
      <c r="AJ3" s="5">
        <v>2</v>
      </c>
      <c r="AK3" s="3" t="s">
        <v>646</v>
      </c>
    </row>
    <row r="4" spans="2:37">
      <c r="B4" s="4">
        <v>1</v>
      </c>
      <c r="C4" s="3" t="s">
        <v>4</v>
      </c>
      <c r="E4" s="7">
        <v>10.5</v>
      </c>
      <c r="F4" s="3">
        <v>4</v>
      </c>
      <c r="G4" s="7">
        <v>10.5</v>
      </c>
      <c r="I4" s="3">
        <v>2</v>
      </c>
      <c r="J4" s="3" t="s">
        <v>73</v>
      </c>
      <c r="L4" s="3">
        <v>2</v>
      </c>
      <c r="M4" s="3" t="s">
        <v>73</v>
      </c>
      <c r="O4" s="3">
        <v>2</v>
      </c>
      <c r="P4" s="3" t="s">
        <v>156</v>
      </c>
      <c r="R4" s="3">
        <v>2</v>
      </c>
      <c r="S4" s="3" t="s">
        <v>160</v>
      </c>
      <c r="U4" s="3">
        <v>50000000024</v>
      </c>
      <c r="V4" s="3" t="s">
        <v>165</v>
      </c>
      <c r="X4" s="3" t="s">
        <v>698</v>
      </c>
      <c r="Y4" s="3" t="s">
        <v>699</v>
      </c>
      <c r="AA4" s="3" t="s">
        <v>698</v>
      </c>
      <c r="AB4" s="3" t="s">
        <v>699</v>
      </c>
      <c r="AD4" s="3" t="s">
        <v>801</v>
      </c>
      <c r="AE4" s="3" t="s">
        <v>713</v>
      </c>
      <c r="AG4" s="3">
        <v>1</v>
      </c>
      <c r="AH4" s="3" t="s">
        <v>605</v>
      </c>
      <c r="AJ4" s="5">
        <v>7</v>
      </c>
      <c r="AK4" s="3" t="s">
        <v>647</v>
      </c>
    </row>
    <row r="5" spans="2:37">
      <c r="B5" s="4">
        <v>3</v>
      </c>
      <c r="C5" s="3" t="s">
        <v>5</v>
      </c>
      <c r="E5" s="7">
        <v>21</v>
      </c>
      <c r="F5" s="3">
        <v>5</v>
      </c>
      <c r="G5" s="7">
        <v>21</v>
      </c>
      <c r="I5" s="3">
        <v>3</v>
      </c>
      <c r="J5" s="3" t="s">
        <v>74</v>
      </c>
      <c r="L5" s="3">
        <v>3</v>
      </c>
      <c r="M5" s="3" t="s">
        <v>74</v>
      </c>
      <c r="O5" s="3">
        <v>3</v>
      </c>
      <c r="P5" s="3" t="s">
        <v>157</v>
      </c>
      <c r="R5" s="3">
        <v>3</v>
      </c>
      <c r="S5" s="3" t="s">
        <v>161</v>
      </c>
      <c r="U5" s="3">
        <v>50000000032</v>
      </c>
      <c r="V5" s="3" t="s">
        <v>166</v>
      </c>
      <c r="X5" s="3" t="s">
        <v>700</v>
      </c>
      <c r="Y5" s="3" t="s">
        <v>701</v>
      </c>
      <c r="AA5" s="3" t="s">
        <v>700</v>
      </c>
      <c r="AB5" s="3" t="s">
        <v>701</v>
      </c>
      <c r="AD5" s="3" t="s">
        <v>802</v>
      </c>
      <c r="AE5" s="3" t="s">
        <v>714</v>
      </c>
      <c r="AG5" s="3">
        <v>2</v>
      </c>
      <c r="AH5" s="3" t="s">
        <v>606</v>
      </c>
      <c r="AJ5" s="5">
        <v>9</v>
      </c>
      <c r="AK5" s="3" t="s">
        <v>648</v>
      </c>
    </row>
    <row r="6" spans="2:37">
      <c r="B6" s="4">
        <v>4</v>
      </c>
      <c r="C6" s="3" t="s">
        <v>6</v>
      </c>
      <c r="E6" s="7">
        <v>27</v>
      </c>
      <c r="F6" s="3">
        <v>6</v>
      </c>
      <c r="G6" s="7">
        <v>27</v>
      </c>
      <c r="I6" s="3">
        <v>4</v>
      </c>
      <c r="J6" s="3" t="s">
        <v>75</v>
      </c>
      <c r="L6" s="3">
        <v>4</v>
      </c>
      <c r="M6" s="3" t="s">
        <v>75</v>
      </c>
      <c r="R6" s="3">
        <v>4</v>
      </c>
      <c r="S6" s="3" t="s">
        <v>162</v>
      </c>
      <c r="U6" s="3">
        <v>50000000040</v>
      </c>
      <c r="V6" s="3" t="s">
        <v>167</v>
      </c>
      <c r="X6" s="3" t="s">
        <v>702</v>
      </c>
      <c r="Y6" s="3" t="s">
        <v>703</v>
      </c>
      <c r="AA6" s="3" t="s">
        <v>702</v>
      </c>
      <c r="AB6" s="3" t="s">
        <v>703</v>
      </c>
      <c r="AD6" s="3" t="s">
        <v>803</v>
      </c>
      <c r="AE6" s="3" t="s">
        <v>715</v>
      </c>
      <c r="AG6" s="3">
        <v>3</v>
      </c>
      <c r="AH6" s="3" t="s">
        <v>607</v>
      </c>
      <c r="AJ6" s="5">
        <v>10</v>
      </c>
      <c r="AK6" s="3" t="s">
        <v>649</v>
      </c>
    </row>
    <row r="7" spans="2:37">
      <c r="B7" s="4">
        <v>8</v>
      </c>
      <c r="C7" s="3" t="s">
        <v>7</v>
      </c>
      <c r="E7" s="7">
        <v>5</v>
      </c>
      <c r="F7" s="3">
        <v>8</v>
      </c>
      <c r="G7" s="7">
        <v>5</v>
      </c>
      <c r="I7" s="3">
        <v>5</v>
      </c>
      <c r="J7" s="3" t="s">
        <v>76</v>
      </c>
      <c r="L7" s="3">
        <v>5</v>
      </c>
      <c r="M7" s="3" t="s">
        <v>76</v>
      </c>
      <c r="R7" s="3">
        <v>9</v>
      </c>
      <c r="S7" s="3" t="s">
        <v>157</v>
      </c>
      <c r="U7" s="3">
        <v>50000000059</v>
      </c>
      <c r="V7" s="3" t="s">
        <v>168</v>
      </c>
      <c r="X7" s="3" t="s">
        <v>704</v>
      </c>
      <c r="Y7" s="3" t="s">
        <v>705</v>
      </c>
      <c r="AA7" s="3" t="s">
        <v>704</v>
      </c>
      <c r="AB7" s="3" t="s">
        <v>705</v>
      </c>
      <c r="AD7" s="3" t="s">
        <v>804</v>
      </c>
      <c r="AE7" s="3" t="s">
        <v>716</v>
      </c>
      <c r="AG7" s="3">
        <v>4</v>
      </c>
      <c r="AH7" s="3" t="s">
        <v>608</v>
      </c>
      <c r="AJ7" s="5">
        <v>11</v>
      </c>
      <c r="AK7" s="3" t="s">
        <v>650</v>
      </c>
    </row>
    <row r="8" spans="2:37">
      <c r="B8" s="4">
        <v>10</v>
      </c>
      <c r="C8" s="3" t="s">
        <v>8</v>
      </c>
      <c r="E8" s="7">
        <v>2.5</v>
      </c>
      <c r="F8" s="3">
        <v>9</v>
      </c>
      <c r="G8" s="7">
        <v>2.5</v>
      </c>
      <c r="I8" s="3">
        <v>6</v>
      </c>
      <c r="J8" s="3" t="s">
        <v>77</v>
      </c>
      <c r="L8" s="3">
        <v>6</v>
      </c>
      <c r="M8" s="3" t="s">
        <v>77</v>
      </c>
      <c r="U8" s="3">
        <v>50000001012</v>
      </c>
      <c r="V8" s="3" t="s">
        <v>169</v>
      </c>
      <c r="X8" s="3" t="s">
        <v>706</v>
      </c>
      <c r="Y8" s="3" t="s">
        <v>707</v>
      </c>
      <c r="AA8" s="3" t="s">
        <v>706</v>
      </c>
      <c r="AB8" s="3" t="s">
        <v>710</v>
      </c>
      <c r="AD8" s="3" t="s">
        <v>805</v>
      </c>
      <c r="AE8" s="3" t="s">
        <v>717</v>
      </c>
      <c r="AG8" s="3">
        <v>5</v>
      </c>
      <c r="AH8" s="3" t="s">
        <v>609</v>
      </c>
      <c r="AJ8" s="5">
        <v>12</v>
      </c>
      <c r="AK8" s="3" t="s">
        <v>651</v>
      </c>
    </row>
    <row r="9" spans="2:37">
      <c r="B9" s="4">
        <v>12</v>
      </c>
      <c r="C9" s="3" t="s">
        <v>9</v>
      </c>
      <c r="I9" s="3">
        <v>7</v>
      </c>
      <c r="J9" s="3" t="s">
        <v>78</v>
      </c>
      <c r="L9" s="3">
        <v>7</v>
      </c>
      <c r="M9" s="3" t="s">
        <v>78</v>
      </c>
      <c r="U9" s="3">
        <v>50000001020</v>
      </c>
      <c r="V9" s="3" t="s">
        <v>170</v>
      </c>
      <c r="X9" s="3" t="s">
        <v>708</v>
      </c>
      <c r="Y9" s="3" t="s">
        <v>709</v>
      </c>
      <c r="AA9" s="3" t="s">
        <v>708</v>
      </c>
      <c r="AB9" s="3" t="s">
        <v>711</v>
      </c>
      <c r="AD9" s="3" t="s">
        <v>806</v>
      </c>
      <c r="AE9" s="3" t="s">
        <v>718</v>
      </c>
      <c r="AG9" s="3">
        <v>6</v>
      </c>
      <c r="AH9" s="3" t="s">
        <v>610</v>
      </c>
      <c r="AJ9" s="5">
        <v>14</v>
      </c>
      <c r="AK9" s="3" t="s">
        <v>652</v>
      </c>
    </row>
    <row r="10" spans="2:37">
      <c r="B10" s="4">
        <v>13</v>
      </c>
      <c r="C10" s="3" t="s">
        <v>10</v>
      </c>
      <c r="I10" s="3">
        <v>8</v>
      </c>
      <c r="J10" s="3" t="s">
        <v>79</v>
      </c>
      <c r="L10" s="3">
        <v>8</v>
      </c>
      <c r="M10" s="3" t="s">
        <v>79</v>
      </c>
      <c r="U10" s="3">
        <v>50000001039</v>
      </c>
      <c r="V10" s="3" t="s">
        <v>171</v>
      </c>
      <c r="AD10" s="3" t="s">
        <v>807</v>
      </c>
      <c r="AE10" s="3" t="s">
        <v>719</v>
      </c>
      <c r="AG10" s="3">
        <v>7</v>
      </c>
      <c r="AH10" s="3" t="s">
        <v>611</v>
      </c>
      <c r="AJ10" s="5">
        <v>15</v>
      </c>
      <c r="AK10" s="3" t="s">
        <v>653</v>
      </c>
    </row>
    <row r="11" spans="2:37">
      <c r="B11" s="4">
        <v>14</v>
      </c>
      <c r="C11" s="3" t="s">
        <v>11</v>
      </c>
      <c r="I11" s="3">
        <v>9</v>
      </c>
      <c r="J11" s="3" t="s">
        <v>80</v>
      </c>
      <c r="L11" s="3">
        <v>9</v>
      </c>
      <c r="M11" s="3" t="s">
        <v>80</v>
      </c>
      <c r="U11" s="3">
        <v>50000001047</v>
      </c>
      <c r="V11" s="3" t="s">
        <v>172</v>
      </c>
      <c r="AD11" s="3" t="s">
        <v>808</v>
      </c>
      <c r="AE11" s="3" t="s">
        <v>720</v>
      </c>
      <c r="AG11" s="3">
        <v>8</v>
      </c>
      <c r="AH11" s="3" t="s">
        <v>612</v>
      </c>
      <c r="AJ11" s="5">
        <v>16</v>
      </c>
      <c r="AK11" s="3" t="s">
        <v>654</v>
      </c>
    </row>
    <row r="12" spans="2:37">
      <c r="B12" s="4">
        <v>15</v>
      </c>
      <c r="C12" s="3" t="s">
        <v>12</v>
      </c>
      <c r="I12" s="3">
        <v>10</v>
      </c>
      <c r="J12" s="3" t="s">
        <v>81</v>
      </c>
      <c r="L12" s="3">
        <v>10</v>
      </c>
      <c r="M12" s="3" t="s">
        <v>81</v>
      </c>
      <c r="U12" s="3">
        <v>50000001055</v>
      </c>
      <c r="V12" s="3" t="s">
        <v>173</v>
      </c>
      <c r="AD12" s="3" t="s">
        <v>809</v>
      </c>
      <c r="AE12" s="3" t="s">
        <v>721</v>
      </c>
      <c r="AG12" s="3">
        <v>9</v>
      </c>
      <c r="AH12" s="3" t="s">
        <v>613</v>
      </c>
      <c r="AJ12" s="5">
        <v>18</v>
      </c>
      <c r="AK12" s="3" t="s">
        <v>655</v>
      </c>
    </row>
    <row r="13" spans="2:37">
      <c r="B13" s="4">
        <v>16</v>
      </c>
      <c r="C13" s="3" t="s">
        <v>13</v>
      </c>
      <c r="I13" s="3">
        <v>11</v>
      </c>
      <c r="J13" s="3" t="s">
        <v>82</v>
      </c>
      <c r="L13" s="3">
        <v>17</v>
      </c>
      <c r="M13" s="3" t="s">
        <v>87</v>
      </c>
      <c r="U13" s="3">
        <v>50000001071</v>
      </c>
      <c r="V13" s="3" t="s">
        <v>174</v>
      </c>
      <c r="AD13" s="3" t="s">
        <v>810</v>
      </c>
      <c r="AE13" s="3" t="s">
        <v>722</v>
      </c>
      <c r="AG13" s="3">
        <v>10</v>
      </c>
      <c r="AH13" s="3" t="s">
        <v>614</v>
      </c>
      <c r="AJ13" s="5">
        <v>19</v>
      </c>
      <c r="AK13" s="3" t="s">
        <v>656</v>
      </c>
    </row>
    <row r="14" spans="2:37">
      <c r="B14" s="4">
        <v>17</v>
      </c>
      <c r="C14" s="3" t="s">
        <v>14</v>
      </c>
      <c r="I14" s="3">
        <v>12</v>
      </c>
      <c r="J14" s="3" t="s">
        <v>83</v>
      </c>
      <c r="L14" s="3">
        <v>18</v>
      </c>
      <c r="M14" s="3" t="s">
        <v>88</v>
      </c>
      <c r="U14" s="3">
        <v>50000001101</v>
      </c>
      <c r="V14" s="3" t="s">
        <v>175</v>
      </c>
      <c r="AD14" s="3" t="s">
        <v>811</v>
      </c>
      <c r="AE14" s="3" t="s">
        <v>723</v>
      </c>
      <c r="AG14" s="3">
        <v>11</v>
      </c>
      <c r="AH14" s="3" t="s">
        <v>615</v>
      </c>
      <c r="AJ14" s="5">
        <v>21</v>
      </c>
      <c r="AK14" s="3" t="s">
        <v>657</v>
      </c>
    </row>
    <row r="15" spans="2:37">
      <c r="B15" s="4">
        <v>18</v>
      </c>
      <c r="C15" s="3" t="s">
        <v>15</v>
      </c>
      <c r="I15" s="3">
        <v>13</v>
      </c>
      <c r="J15" s="3" t="s">
        <v>84</v>
      </c>
      <c r="L15" s="3">
        <v>19</v>
      </c>
      <c r="M15" s="3" t="s">
        <v>147</v>
      </c>
      <c r="U15" s="3">
        <v>50000001136</v>
      </c>
      <c r="V15" s="3" t="s">
        <v>176</v>
      </c>
      <c r="AD15" s="3" t="s">
        <v>812</v>
      </c>
      <c r="AE15" s="3" t="s">
        <v>724</v>
      </c>
      <c r="AG15" s="3">
        <v>12</v>
      </c>
      <c r="AH15" s="3" t="s">
        <v>616</v>
      </c>
      <c r="AJ15" s="5">
        <v>23</v>
      </c>
      <c r="AK15" s="3" t="s">
        <v>658</v>
      </c>
    </row>
    <row r="16" spans="2:37">
      <c r="B16" s="4">
        <v>19</v>
      </c>
      <c r="C16" s="3" t="s">
        <v>16</v>
      </c>
      <c r="I16" s="3">
        <v>15</v>
      </c>
      <c r="J16" s="3" t="s">
        <v>85</v>
      </c>
      <c r="L16" s="3">
        <v>20</v>
      </c>
      <c r="M16" s="3" t="s">
        <v>148</v>
      </c>
      <c r="U16" s="3">
        <v>50000001144</v>
      </c>
      <c r="V16" s="3" t="s">
        <v>177</v>
      </c>
      <c r="AD16" s="3" t="s">
        <v>813</v>
      </c>
      <c r="AE16" s="3" t="s">
        <v>725</v>
      </c>
      <c r="AG16" s="3">
        <v>13</v>
      </c>
      <c r="AH16" s="3" t="s">
        <v>617</v>
      </c>
      <c r="AJ16" s="5">
        <v>24</v>
      </c>
      <c r="AK16" s="3" t="s">
        <v>659</v>
      </c>
    </row>
    <row r="17" spans="2:37">
      <c r="B17" s="4">
        <v>20</v>
      </c>
      <c r="C17" s="3" t="s">
        <v>17</v>
      </c>
      <c r="I17" s="3">
        <v>16</v>
      </c>
      <c r="J17" s="3" t="s">
        <v>86</v>
      </c>
      <c r="L17" s="3">
        <v>21</v>
      </c>
      <c r="M17" s="3" t="s">
        <v>149</v>
      </c>
      <c r="U17" s="3">
        <v>50000001152</v>
      </c>
      <c r="V17" s="3" t="s">
        <v>178</v>
      </c>
      <c r="AD17" s="3" t="s">
        <v>814</v>
      </c>
      <c r="AE17" s="3" t="s">
        <v>726</v>
      </c>
      <c r="AG17" s="3">
        <v>14</v>
      </c>
      <c r="AH17" s="3" t="s">
        <v>618</v>
      </c>
      <c r="AJ17" s="5">
        <v>25</v>
      </c>
      <c r="AK17" s="3" t="s">
        <v>660</v>
      </c>
    </row>
    <row r="18" spans="2:37">
      <c r="B18" s="4">
        <v>23</v>
      </c>
      <c r="C18" s="3" t="s">
        <v>18</v>
      </c>
      <c r="I18" s="3">
        <v>17</v>
      </c>
      <c r="J18" s="3" t="s">
        <v>87</v>
      </c>
      <c r="L18" s="3">
        <v>22</v>
      </c>
      <c r="M18" s="3" t="s">
        <v>150</v>
      </c>
      <c r="U18" s="3">
        <v>50000001160</v>
      </c>
      <c r="V18" s="3" t="s">
        <v>179</v>
      </c>
      <c r="AD18" s="3" t="s">
        <v>815</v>
      </c>
      <c r="AE18" s="3" t="s">
        <v>727</v>
      </c>
      <c r="AG18" s="3">
        <v>16</v>
      </c>
      <c r="AH18" s="3" t="s">
        <v>619</v>
      </c>
      <c r="AJ18" s="5">
        <v>26</v>
      </c>
      <c r="AK18" s="3" t="s">
        <v>661</v>
      </c>
    </row>
    <row r="19" spans="2:37">
      <c r="B19" s="4">
        <v>24</v>
      </c>
      <c r="C19" s="3" t="s">
        <v>19</v>
      </c>
      <c r="I19" s="3">
        <v>18</v>
      </c>
      <c r="J19" s="3" t="s">
        <v>88</v>
      </c>
      <c r="L19" s="3">
        <v>23</v>
      </c>
      <c r="M19" s="3" t="s">
        <v>89</v>
      </c>
      <c r="U19" s="3">
        <v>50000001179</v>
      </c>
      <c r="V19" s="3" t="s">
        <v>180</v>
      </c>
      <c r="AD19" s="3" t="s">
        <v>816</v>
      </c>
      <c r="AE19" s="3" t="s">
        <v>728</v>
      </c>
      <c r="AG19" s="3">
        <v>17</v>
      </c>
      <c r="AH19" s="3" t="s">
        <v>620</v>
      </c>
      <c r="AJ19" s="5">
        <v>27</v>
      </c>
      <c r="AK19" s="3" t="s">
        <v>662</v>
      </c>
    </row>
    <row r="20" spans="2:37">
      <c r="B20" s="4">
        <v>25</v>
      </c>
      <c r="C20" s="3" t="s">
        <v>20</v>
      </c>
      <c r="I20" s="3">
        <v>23</v>
      </c>
      <c r="J20" s="3" t="s">
        <v>89</v>
      </c>
      <c r="L20" s="3">
        <v>24</v>
      </c>
      <c r="M20" s="3" t="s">
        <v>90</v>
      </c>
      <c r="U20" s="3">
        <v>50000001187</v>
      </c>
      <c r="V20" s="3" t="s">
        <v>181</v>
      </c>
      <c r="AD20" s="3" t="s">
        <v>817</v>
      </c>
      <c r="AE20" s="3" t="s">
        <v>729</v>
      </c>
      <c r="AG20" s="3">
        <v>18</v>
      </c>
      <c r="AH20" s="3" t="s">
        <v>621</v>
      </c>
      <c r="AJ20" s="5">
        <v>28</v>
      </c>
      <c r="AK20" s="3" t="s">
        <v>663</v>
      </c>
    </row>
    <row r="21" spans="2:37">
      <c r="B21" s="4">
        <v>26</v>
      </c>
      <c r="C21" s="3" t="s">
        <v>21</v>
      </c>
      <c r="I21" s="3">
        <v>24</v>
      </c>
      <c r="J21" s="3" t="s">
        <v>90</v>
      </c>
      <c r="L21" s="3">
        <v>27</v>
      </c>
      <c r="M21" s="3" t="s">
        <v>93</v>
      </c>
      <c r="U21" s="3">
        <v>50000001195</v>
      </c>
      <c r="V21" s="3" t="s">
        <v>182</v>
      </c>
      <c r="AD21" s="3" t="s">
        <v>818</v>
      </c>
      <c r="AE21" s="3" t="s">
        <v>730</v>
      </c>
      <c r="AG21" s="3">
        <v>19</v>
      </c>
      <c r="AH21" s="3" t="s">
        <v>622</v>
      </c>
      <c r="AJ21" s="5">
        <v>29</v>
      </c>
      <c r="AK21" s="3" t="s">
        <v>664</v>
      </c>
    </row>
    <row r="22" spans="2:37">
      <c r="B22" s="4">
        <v>29</v>
      </c>
      <c r="C22" s="3" t="s">
        <v>22</v>
      </c>
      <c r="I22" s="3">
        <v>25</v>
      </c>
      <c r="J22" s="3" t="s">
        <v>91</v>
      </c>
      <c r="L22" s="3">
        <v>28</v>
      </c>
      <c r="M22" s="3" t="s">
        <v>94</v>
      </c>
      <c r="U22" s="3">
        <v>50000001209</v>
      </c>
      <c r="V22" s="3" t="s">
        <v>183</v>
      </c>
      <c r="AD22" s="3" t="s">
        <v>819</v>
      </c>
      <c r="AE22" s="3" t="s">
        <v>731</v>
      </c>
      <c r="AG22" s="3">
        <v>20</v>
      </c>
      <c r="AH22" s="3" t="s">
        <v>623</v>
      </c>
      <c r="AJ22" s="5">
        <v>30</v>
      </c>
      <c r="AK22" s="3" t="s">
        <v>665</v>
      </c>
    </row>
    <row r="23" spans="2:37">
      <c r="B23" s="4">
        <v>31</v>
      </c>
      <c r="C23" s="3" t="s">
        <v>23</v>
      </c>
      <c r="I23" s="3">
        <v>26</v>
      </c>
      <c r="J23" s="3" t="s">
        <v>92</v>
      </c>
      <c r="L23" s="3">
        <v>29</v>
      </c>
      <c r="M23" s="3" t="s">
        <v>151</v>
      </c>
      <c r="U23" s="3">
        <v>50000001217</v>
      </c>
      <c r="V23" s="3" t="s">
        <v>184</v>
      </c>
      <c r="AD23" s="3" t="s">
        <v>820</v>
      </c>
      <c r="AE23" s="3" t="s">
        <v>732</v>
      </c>
      <c r="AG23" s="3">
        <v>21</v>
      </c>
      <c r="AH23" s="3" t="s">
        <v>624</v>
      </c>
      <c r="AJ23" s="5">
        <v>31</v>
      </c>
      <c r="AK23" s="3" t="s">
        <v>666</v>
      </c>
    </row>
    <row r="24" spans="2:37">
      <c r="B24" s="4">
        <v>33</v>
      </c>
      <c r="C24" s="3" t="s">
        <v>24</v>
      </c>
      <c r="I24" s="3">
        <v>27</v>
      </c>
      <c r="J24" s="3" t="s">
        <v>93</v>
      </c>
      <c r="L24" s="3">
        <v>33</v>
      </c>
      <c r="M24" s="3" t="s">
        <v>97</v>
      </c>
      <c r="U24" s="3">
        <v>50000001225</v>
      </c>
      <c r="V24" s="3" t="s">
        <v>185</v>
      </c>
      <c r="AD24" s="3" t="s">
        <v>821</v>
      </c>
      <c r="AE24" s="3" t="s">
        <v>733</v>
      </c>
      <c r="AG24" s="3">
        <v>22</v>
      </c>
      <c r="AH24" s="3" t="s">
        <v>625</v>
      </c>
      <c r="AJ24" s="5">
        <v>32</v>
      </c>
      <c r="AK24" s="3" t="s">
        <v>667</v>
      </c>
    </row>
    <row r="25" spans="2:37">
      <c r="B25" s="4">
        <v>34</v>
      </c>
      <c r="C25" s="3" t="s">
        <v>25</v>
      </c>
      <c r="I25" s="3">
        <v>28</v>
      </c>
      <c r="J25" s="3" t="s">
        <v>94</v>
      </c>
      <c r="L25" s="3">
        <v>34</v>
      </c>
      <c r="M25" s="3" t="s">
        <v>98</v>
      </c>
      <c r="U25" s="3">
        <v>50000001233</v>
      </c>
      <c r="V25" s="3" t="s">
        <v>186</v>
      </c>
      <c r="AD25" s="3" t="s">
        <v>822</v>
      </c>
      <c r="AE25" s="3" t="s">
        <v>734</v>
      </c>
      <c r="AG25" s="3">
        <v>23</v>
      </c>
      <c r="AH25" s="3" t="s">
        <v>626</v>
      </c>
      <c r="AJ25" s="5">
        <v>33</v>
      </c>
      <c r="AK25" s="3" t="s">
        <v>668</v>
      </c>
    </row>
    <row r="26" spans="2:37">
      <c r="B26" s="4">
        <v>37</v>
      </c>
      <c r="C26" s="3" t="s">
        <v>26</v>
      </c>
      <c r="I26" s="3">
        <v>30</v>
      </c>
      <c r="J26" s="3" t="s">
        <v>95</v>
      </c>
      <c r="L26" s="3">
        <v>35</v>
      </c>
      <c r="M26" s="3" t="s">
        <v>99</v>
      </c>
      <c r="U26" s="3">
        <v>50000001241</v>
      </c>
      <c r="V26" s="3" t="s">
        <v>187</v>
      </c>
      <c r="AD26" s="3" t="s">
        <v>823</v>
      </c>
      <c r="AE26" s="3" t="s">
        <v>735</v>
      </c>
      <c r="AG26" s="3">
        <v>24</v>
      </c>
      <c r="AH26" s="3" t="s">
        <v>627</v>
      </c>
      <c r="AJ26" s="5">
        <v>34</v>
      </c>
      <c r="AK26" s="3" t="s">
        <v>669</v>
      </c>
    </row>
    <row r="27" spans="2:37">
      <c r="B27" s="4">
        <v>38</v>
      </c>
      <c r="C27" s="3" t="s">
        <v>27</v>
      </c>
      <c r="I27" s="3">
        <v>32</v>
      </c>
      <c r="J27" s="3" t="s">
        <v>96</v>
      </c>
      <c r="L27" s="3">
        <v>37</v>
      </c>
      <c r="M27" s="3" t="s">
        <v>101</v>
      </c>
      <c r="U27" s="3">
        <v>50000001276</v>
      </c>
      <c r="V27" s="3" t="s">
        <v>188</v>
      </c>
      <c r="AD27" s="3" t="s">
        <v>824</v>
      </c>
      <c r="AE27" s="3" t="s">
        <v>736</v>
      </c>
      <c r="AG27" s="3">
        <v>80</v>
      </c>
      <c r="AH27" s="3" t="s">
        <v>628</v>
      </c>
      <c r="AJ27" s="5">
        <v>35</v>
      </c>
      <c r="AK27" s="3" t="s">
        <v>670</v>
      </c>
    </row>
    <row r="28" spans="2:37">
      <c r="B28" s="4">
        <v>40</v>
      </c>
      <c r="C28" s="3" t="s">
        <v>28</v>
      </c>
      <c r="I28" s="3">
        <v>33</v>
      </c>
      <c r="J28" s="3" t="s">
        <v>97</v>
      </c>
      <c r="L28" s="3">
        <v>38</v>
      </c>
      <c r="M28" s="3" t="s">
        <v>102</v>
      </c>
      <c r="U28" s="3">
        <v>50000001284</v>
      </c>
      <c r="V28" s="3" t="s">
        <v>189</v>
      </c>
      <c r="AD28" s="3" t="s">
        <v>825</v>
      </c>
      <c r="AE28" s="3" t="s">
        <v>737</v>
      </c>
      <c r="AG28" s="3">
        <v>86</v>
      </c>
      <c r="AH28" s="3" t="s">
        <v>629</v>
      </c>
      <c r="AJ28" s="5">
        <v>36</v>
      </c>
      <c r="AK28" s="3" t="s">
        <v>671</v>
      </c>
    </row>
    <row r="29" spans="2:37">
      <c r="B29" s="4">
        <v>41</v>
      </c>
      <c r="C29" s="3" t="s">
        <v>29</v>
      </c>
      <c r="I29" s="3">
        <v>34</v>
      </c>
      <c r="J29" s="3" t="s">
        <v>98</v>
      </c>
      <c r="L29" s="3">
        <v>39</v>
      </c>
      <c r="M29" s="3" t="s">
        <v>103</v>
      </c>
      <c r="U29" s="3">
        <v>50000001292</v>
      </c>
      <c r="V29" s="3" t="s">
        <v>190</v>
      </c>
      <c r="AD29" s="3" t="s">
        <v>826</v>
      </c>
      <c r="AE29" s="3" t="s">
        <v>738</v>
      </c>
      <c r="AG29" s="3">
        <v>87</v>
      </c>
      <c r="AH29" s="3" t="s">
        <v>630</v>
      </c>
      <c r="AJ29" s="5">
        <v>39</v>
      </c>
      <c r="AK29" s="3" t="s">
        <v>672</v>
      </c>
    </row>
    <row r="30" spans="2:37">
      <c r="B30" s="4">
        <v>42</v>
      </c>
      <c r="C30" s="3" t="s">
        <v>30</v>
      </c>
      <c r="I30" s="3">
        <v>35</v>
      </c>
      <c r="J30" s="3" t="s">
        <v>99</v>
      </c>
      <c r="L30" s="3">
        <v>40</v>
      </c>
      <c r="M30" s="3" t="s">
        <v>104</v>
      </c>
      <c r="U30" s="3">
        <v>50000001306</v>
      </c>
      <c r="V30" s="3" t="s">
        <v>191</v>
      </c>
      <c r="AD30" s="3" t="s">
        <v>827</v>
      </c>
      <c r="AE30" s="3" t="s">
        <v>739</v>
      </c>
      <c r="AG30" s="3">
        <v>89</v>
      </c>
      <c r="AH30" s="3" t="s">
        <v>631</v>
      </c>
      <c r="AJ30" s="5">
        <v>40</v>
      </c>
      <c r="AK30" s="3" t="s">
        <v>673</v>
      </c>
    </row>
    <row r="31" spans="2:37">
      <c r="B31" s="4">
        <v>45</v>
      </c>
      <c r="C31" s="3" t="s">
        <v>31</v>
      </c>
      <c r="I31" s="3">
        <v>36</v>
      </c>
      <c r="J31" s="3" t="s">
        <v>100</v>
      </c>
      <c r="L31" s="3">
        <v>43</v>
      </c>
      <c r="M31" s="3" t="s">
        <v>106</v>
      </c>
      <c r="U31" s="3">
        <v>50000001314</v>
      </c>
      <c r="V31" s="3" t="s">
        <v>192</v>
      </c>
      <c r="AD31" s="3" t="s">
        <v>828</v>
      </c>
      <c r="AE31" s="3" t="s">
        <v>740</v>
      </c>
      <c r="AG31" s="3">
        <v>90</v>
      </c>
      <c r="AH31" s="3" t="s">
        <v>632</v>
      </c>
      <c r="AJ31" s="5">
        <v>41</v>
      </c>
      <c r="AK31" s="3" t="s">
        <v>674</v>
      </c>
    </row>
    <row r="32" spans="2:37">
      <c r="B32" s="4">
        <v>46</v>
      </c>
      <c r="C32" s="3" t="s">
        <v>32</v>
      </c>
      <c r="I32" s="3">
        <v>37</v>
      </c>
      <c r="J32" s="3" t="s">
        <v>101</v>
      </c>
      <c r="L32" s="3">
        <v>44</v>
      </c>
      <c r="M32" s="3" t="s">
        <v>152</v>
      </c>
      <c r="U32" s="3">
        <v>50000001322</v>
      </c>
      <c r="V32" s="3" t="s">
        <v>193</v>
      </c>
      <c r="AD32" s="3" t="s">
        <v>829</v>
      </c>
      <c r="AE32" s="3" t="s">
        <v>741</v>
      </c>
      <c r="AG32" s="3">
        <v>91</v>
      </c>
      <c r="AH32" s="3" t="s">
        <v>633</v>
      </c>
      <c r="AJ32" s="5">
        <v>42</v>
      </c>
      <c r="AK32" s="3" t="s">
        <v>675</v>
      </c>
    </row>
    <row r="33" spans="2:37">
      <c r="B33" s="4">
        <v>47</v>
      </c>
      <c r="C33" s="3" t="s">
        <v>33</v>
      </c>
      <c r="I33" s="3">
        <v>38</v>
      </c>
      <c r="J33" s="3" t="s">
        <v>102</v>
      </c>
      <c r="L33" s="3">
        <v>45</v>
      </c>
      <c r="M33" s="3" t="s">
        <v>107</v>
      </c>
      <c r="U33" s="3">
        <v>50000001330</v>
      </c>
      <c r="V33" s="3" t="s">
        <v>194</v>
      </c>
      <c r="AD33" s="3" t="s">
        <v>830</v>
      </c>
      <c r="AE33" s="3" t="s">
        <v>742</v>
      </c>
      <c r="AG33" s="3">
        <v>92</v>
      </c>
      <c r="AH33" s="3" t="s">
        <v>634</v>
      </c>
      <c r="AJ33" s="5">
        <v>43</v>
      </c>
      <c r="AK33" s="3" t="s">
        <v>676</v>
      </c>
    </row>
    <row r="34" spans="2:37">
      <c r="B34" s="4">
        <v>48</v>
      </c>
      <c r="C34" s="3" t="s">
        <v>34</v>
      </c>
      <c r="I34" s="3">
        <v>39</v>
      </c>
      <c r="J34" s="3" t="s">
        <v>103</v>
      </c>
      <c r="L34" s="3">
        <v>46</v>
      </c>
      <c r="M34" s="3" t="s">
        <v>108</v>
      </c>
      <c r="U34" s="3">
        <v>50000001349</v>
      </c>
      <c r="V34" s="3" t="s">
        <v>195</v>
      </c>
      <c r="AD34" s="3" t="s">
        <v>831</v>
      </c>
      <c r="AE34" s="3" t="s">
        <v>743</v>
      </c>
      <c r="AG34" s="3">
        <v>93</v>
      </c>
      <c r="AH34" s="3" t="s">
        <v>635</v>
      </c>
      <c r="AJ34" s="5">
        <v>44</v>
      </c>
      <c r="AK34" s="3" t="s">
        <v>677</v>
      </c>
    </row>
    <row r="35" spans="2:37">
      <c r="B35" s="4">
        <v>49</v>
      </c>
      <c r="C35" s="3" t="s">
        <v>35</v>
      </c>
      <c r="I35" s="3">
        <v>40</v>
      </c>
      <c r="J35" s="3" t="s">
        <v>104</v>
      </c>
      <c r="L35" s="3">
        <v>47</v>
      </c>
      <c r="M35" s="3" t="s">
        <v>153</v>
      </c>
      <c r="U35" s="3">
        <v>50000001357</v>
      </c>
      <c r="V35" s="3" t="s">
        <v>196</v>
      </c>
      <c r="AD35" s="3" t="s">
        <v>832</v>
      </c>
      <c r="AE35" s="3" t="s">
        <v>744</v>
      </c>
      <c r="AG35" s="3">
        <v>94</v>
      </c>
      <c r="AH35" s="3" t="s">
        <v>636</v>
      </c>
      <c r="AJ35" s="5">
        <v>45</v>
      </c>
      <c r="AK35" s="3" t="s">
        <v>678</v>
      </c>
    </row>
    <row r="36" spans="2:37">
      <c r="B36" s="4">
        <v>52</v>
      </c>
      <c r="C36" s="3" t="s">
        <v>36</v>
      </c>
      <c r="I36" s="3">
        <v>41</v>
      </c>
      <c r="J36" s="3" t="s">
        <v>105</v>
      </c>
      <c r="L36" s="3">
        <v>48</v>
      </c>
      <c r="M36" s="3" t="s">
        <v>109</v>
      </c>
      <c r="U36" s="3">
        <v>50000001365</v>
      </c>
      <c r="V36" s="3" t="s">
        <v>197</v>
      </c>
      <c r="AD36" s="3" t="s">
        <v>833</v>
      </c>
      <c r="AE36" s="3" t="s">
        <v>745</v>
      </c>
      <c r="AG36" s="3">
        <v>95</v>
      </c>
      <c r="AH36" s="3" t="s">
        <v>637</v>
      </c>
      <c r="AJ36" s="5">
        <v>46</v>
      </c>
      <c r="AK36" s="3" t="s">
        <v>679</v>
      </c>
    </row>
    <row r="37" spans="2:37">
      <c r="B37" s="4">
        <v>53</v>
      </c>
      <c r="C37" s="3" t="s">
        <v>37</v>
      </c>
      <c r="I37" s="3">
        <v>43</v>
      </c>
      <c r="J37" s="3" t="s">
        <v>106</v>
      </c>
      <c r="L37" s="3">
        <v>51</v>
      </c>
      <c r="M37" s="3" t="s">
        <v>112</v>
      </c>
      <c r="U37" s="3">
        <v>50000001373</v>
      </c>
      <c r="V37" s="3" t="s">
        <v>198</v>
      </c>
      <c r="AD37" s="3" t="s">
        <v>834</v>
      </c>
      <c r="AE37" s="3" t="s">
        <v>746</v>
      </c>
      <c r="AG37" s="3">
        <v>96</v>
      </c>
      <c r="AH37" s="3" t="s">
        <v>638</v>
      </c>
      <c r="AJ37" s="5">
        <v>47</v>
      </c>
      <c r="AK37" s="3" t="s">
        <v>680</v>
      </c>
    </row>
    <row r="38" spans="2:37">
      <c r="B38" s="4">
        <v>54</v>
      </c>
      <c r="C38" s="3" t="s">
        <v>38</v>
      </c>
      <c r="I38" s="3">
        <v>45</v>
      </c>
      <c r="J38" s="3" t="s">
        <v>107</v>
      </c>
      <c r="L38" s="3">
        <v>52</v>
      </c>
      <c r="M38" s="3" t="s">
        <v>113</v>
      </c>
      <c r="U38" s="3">
        <v>50000001381</v>
      </c>
      <c r="V38" s="3" t="s">
        <v>199</v>
      </c>
      <c r="AD38" s="3" t="s">
        <v>835</v>
      </c>
      <c r="AE38" s="3" t="s">
        <v>747</v>
      </c>
      <c r="AG38" s="3">
        <v>99</v>
      </c>
      <c r="AH38" s="3" t="s">
        <v>639</v>
      </c>
      <c r="AJ38" s="5">
        <v>49</v>
      </c>
      <c r="AK38" s="3" t="s">
        <v>681</v>
      </c>
    </row>
    <row r="39" spans="2:37">
      <c r="B39" s="4">
        <v>55</v>
      </c>
      <c r="C39" s="3" t="s">
        <v>39</v>
      </c>
      <c r="I39" s="3">
        <v>46</v>
      </c>
      <c r="J39" s="3" t="s">
        <v>108</v>
      </c>
      <c r="L39" s="3">
        <v>53</v>
      </c>
      <c r="M39" s="3" t="s">
        <v>114</v>
      </c>
      <c r="U39" s="3">
        <v>50000001403</v>
      </c>
      <c r="V39" s="3" t="s">
        <v>200</v>
      </c>
      <c r="AD39" s="3" t="s">
        <v>836</v>
      </c>
      <c r="AE39" s="3" t="s">
        <v>748</v>
      </c>
      <c r="AJ39" s="5">
        <v>51</v>
      </c>
      <c r="AK39" s="3" t="s">
        <v>682</v>
      </c>
    </row>
    <row r="40" spans="2:37">
      <c r="B40" s="4">
        <v>57</v>
      </c>
      <c r="C40" s="3" t="s">
        <v>40</v>
      </c>
      <c r="I40" s="3">
        <v>48</v>
      </c>
      <c r="J40" s="3" t="s">
        <v>109</v>
      </c>
      <c r="L40" s="3">
        <v>54</v>
      </c>
      <c r="M40" s="3" t="s">
        <v>115</v>
      </c>
      <c r="U40" s="3">
        <v>50000001411</v>
      </c>
      <c r="V40" s="3" t="s">
        <v>201</v>
      </c>
      <c r="AD40" s="3" t="s">
        <v>837</v>
      </c>
      <c r="AE40" s="3" t="s">
        <v>749</v>
      </c>
      <c r="AJ40" s="5">
        <v>52</v>
      </c>
      <c r="AK40" s="3" t="s">
        <v>683</v>
      </c>
    </row>
    <row r="41" spans="2:37">
      <c r="B41" s="4">
        <v>58</v>
      </c>
      <c r="C41" s="3" t="s">
        <v>41</v>
      </c>
      <c r="I41" s="3">
        <v>49</v>
      </c>
      <c r="J41" s="3" t="s">
        <v>110</v>
      </c>
      <c r="L41" s="3">
        <v>55</v>
      </c>
      <c r="M41" s="3" t="s">
        <v>116</v>
      </c>
      <c r="U41" s="3">
        <v>50000001446</v>
      </c>
      <c r="V41" s="3" t="s">
        <v>202</v>
      </c>
      <c r="AD41" s="3" t="s">
        <v>838</v>
      </c>
      <c r="AE41" s="3" t="s">
        <v>750</v>
      </c>
      <c r="AJ41" s="5">
        <v>53</v>
      </c>
      <c r="AK41" s="3" t="s">
        <v>684</v>
      </c>
    </row>
    <row r="42" spans="2:37">
      <c r="B42" s="4">
        <v>59</v>
      </c>
      <c r="C42" s="3" t="s">
        <v>42</v>
      </c>
      <c r="I42" s="3">
        <v>50</v>
      </c>
      <c r="J42" s="3" t="s">
        <v>111</v>
      </c>
      <c r="L42" s="3">
        <v>56</v>
      </c>
      <c r="M42" s="3" t="s">
        <v>117</v>
      </c>
      <c r="U42" s="3">
        <v>50000001454</v>
      </c>
      <c r="V42" s="3" t="s">
        <v>203</v>
      </c>
      <c r="AD42" s="3" t="s">
        <v>839</v>
      </c>
      <c r="AE42" s="3" t="s">
        <v>751</v>
      </c>
      <c r="AJ42" s="5">
        <v>54</v>
      </c>
      <c r="AK42" s="3" t="s">
        <v>685</v>
      </c>
    </row>
    <row r="43" spans="2:37">
      <c r="B43" s="4">
        <v>60</v>
      </c>
      <c r="C43" s="3" t="s">
        <v>43</v>
      </c>
      <c r="I43" s="3">
        <v>51</v>
      </c>
      <c r="J43" s="3" t="s">
        <v>112</v>
      </c>
      <c r="L43" s="3">
        <v>57</v>
      </c>
      <c r="M43" s="3" t="s">
        <v>118</v>
      </c>
      <c r="U43" s="3">
        <v>50000001462</v>
      </c>
      <c r="V43" s="3" t="s">
        <v>204</v>
      </c>
      <c r="AD43" s="3" t="s">
        <v>840</v>
      </c>
      <c r="AE43" s="3" t="s">
        <v>752</v>
      </c>
      <c r="AJ43" s="5">
        <v>55</v>
      </c>
      <c r="AK43" s="3" t="s">
        <v>686</v>
      </c>
    </row>
    <row r="44" spans="2:37">
      <c r="B44" s="4">
        <v>61</v>
      </c>
      <c r="C44" s="3" t="s">
        <v>44</v>
      </c>
      <c r="I44" s="3">
        <v>52</v>
      </c>
      <c r="J44" s="3" t="s">
        <v>113</v>
      </c>
      <c r="L44" s="3">
        <v>58</v>
      </c>
      <c r="M44" s="3" t="s">
        <v>119</v>
      </c>
      <c r="U44" s="3">
        <v>50000001470</v>
      </c>
      <c r="V44" s="3" t="s">
        <v>205</v>
      </c>
      <c r="AD44" s="3" t="s">
        <v>841</v>
      </c>
      <c r="AE44" s="3" t="s">
        <v>753</v>
      </c>
      <c r="AJ44" s="5">
        <v>56</v>
      </c>
      <c r="AK44" s="3" t="s">
        <v>687</v>
      </c>
    </row>
    <row r="45" spans="2:37">
      <c r="B45" s="4">
        <v>62</v>
      </c>
      <c r="C45" s="3" t="s">
        <v>45</v>
      </c>
      <c r="I45" s="3">
        <v>53</v>
      </c>
      <c r="J45" s="3" t="s">
        <v>114</v>
      </c>
      <c r="L45" s="3">
        <v>59</v>
      </c>
      <c r="M45" s="3" t="s">
        <v>120</v>
      </c>
      <c r="U45" s="3">
        <v>50000001489</v>
      </c>
      <c r="V45" s="3" t="s">
        <v>206</v>
      </c>
      <c r="AD45" s="3" t="s">
        <v>842</v>
      </c>
      <c r="AE45" s="3" t="s">
        <v>754</v>
      </c>
      <c r="AJ45" s="5">
        <v>57</v>
      </c>
      <c r="AK45" s="3" t="s">
        <v>688</v>
      </c>
    </row>
    <row r="46" spans="2:37">
      <c r="B46" s="4">
        <v>66</v>
      </c>
      <c r="C46" s="3" t="s">
        <v>46</v>
      </c>
      <c r="I46" s="3">
        <v>54</v>
      </c>
      <c r="J46" s="3" t="s">
        <v>115</v>
      </c>
      <c r="L46" s="3">
        <v>60</v>
      </c>
      <c r="M46" s="3" t="s">
        <v>121</v>
      </c>
      <c r="U46" s="3">
        <v>50000001497</v>
      </c>
      <c r="V46" s="3" t="s">
        <v>207</v>
      </c>
      <c r="AD46" s="3" t="s">
        <v>843</v>
      </c>
      <c r="AE46" s="3" t="s">
        <v>755</v>
      </c>
      <c r="AJ46" s="5">
        <v>59</v>
      </c>
      <c r="AK46" s="3" t="s">
        <v>689</v>
      </c>
    </row>
    <row r="47" spans="2:37">
      <c r="B47" s="4">
        <v>67</v>
      </c>
      <c r="C47" s="3" t="s">
        <v>47</v>
      </c>
      <c r="I47" s="3">
        <v>55</v>
      </c>
      <c r="J47" s="3" t="s">
        <v>116</v>
      </c>
      <c r="L47" s="3">
        <v>61</v>
      </c>
      <c r="M47" s="3" t="s">
        <v>122</v>
      </c>
      <c r="U47" s="3">
        <v>50000001500</v>
      </c>
      <c r="V47" s="3" t="s">
        <v>208</v>
      </c>
      <c r="AD47" s="3" t="s">
        <v>844</v>
      </c>
      <c r="AE47" s="3" t="s">
        <v>756</v>
      </c>
      <c r="AJ47" s="5">
        <v>60</v>
      </c>
      <c r="AK47" s="3" t="s">
        <v>690</v>
      </c>
    </row>
    <row r="48" spans="2:37">
      <c r="B48" s="4">
        <v>69</v>
      </c>
      <c r="C48" s="3" t="s">
        <v>48</v>
      </c>
      <c r="I48" s="3">
        <v>56</v>
      </c>
      <c r="J48" s="3" t="s">
        <v>117</v>
      </c>
      <c r="L48" s="3">
        <v>63</v>
      </c>
      <c r="M48" s="3" t="s">
        <v>123</v>
      </c>
      <c r="U48" s="3">
        <v>50000001519</v>
      </c>
      <c r="V48" s="3" t="s">
        <v>209</v>
      </c>
      <c r="AD48" s="3" t="s">
        <v>845</v>
      </c>
      <c r="AE48" s="3" t="s">
        <v>757</v>
      </c>
      <c r="AJ48" s="5">
        <v>61</v>
      </c>
      <c r="AK48" s="3" t="s">
        <v>691</v>
      </c>
    </row>
    <row r="49" spans="2:37">
      <c r="B49" s="4">
        <v>73</v>
      </c>
      <c r="C49" s="3" t="s">
        <v>49</v>
      </c>
      <c r="I49" s="3">
        <v>57</v>
      </c>
      <c r="J49" s="3" t="s">
        <v>118</v>
      </c>
      <c r="L49" s="3">
        <v>64</v>
      </c>
      <c r="M49" s="3" t="s">
        <v>124</v>
      </c>
      <c r="U49" s="3">
        <v>50000001527</v>
      </c>
      <c r="V49" s="3" t="s">
        <v>210</v>
      </c>
      <c r="AD49" s="3" t="s">
        <v>846</v>
      </c>
      <c r="AE49" s="3" t="s">
        <v>758</v>
      </c>
      <c r="AJ49" s="5">
        <v>62</v>
      </c>
      <c r="AK49" s="3" t="s">
        <v>692</v>
      </c>
    </row>
    <row r="50" spans="2:37">
      <c r="B50" s="4">
        <v>74</v>
      </c>
      <c r="C50" s="3" t="s">
        <v>50</v>
      </c>
      <c r="I50" s="3">
        <v>58</v>
      </c>
      <c r="J50" s="3" t="s">
        <v>119</v>
      </c>
      <c r="L50" s="3">
        <v>68</v>
      </c>
      <c r="M50" s="3" t="s">
        <v>154</v>
      </c>
      <c r="U50" s="3">
        <v>50000001535</v>
      </c>
      <c r="V50" s="3" t="s">
        <v>211</v>
      </c>
      <c r="AD50" s="3" t="s">
        <v>847</v>
      </c>
      <c r="AE50" s="3" t="s">
        <v>759</v>
      </c>
      <c r="AJ50" s="5">
        <v>63</v>
      </c>
      <c r="AK50" s="3" t="s">
        <v>693</v>
      </c>
    </row>
    <row r="51" spans="2:37">
      <c r="B51" s="4">
        <v>75</v>
      </c>
      <c r="C51" s="3" t="s">
        <v>51</v>
      </c>
      <c r="I51" s="3">
        <v>59</v>
      </c>
      <c r="J51" s="3" t="s">
        <v>120</v>
      </c>
      <c r="L51" s="3">
        <v>81</v>
      </c>
      <c r="M51" s="3" t="s">
        <v>127</v>
      </c>
      <c r="U51" s="3">
        <v>50000001543</v>
      </c>
      <c r="V51" s="3" t="s">
        <v>212</v>
      </c>
      <c r="AD51" s="3" t="s">
        <v>848</v>
      </c>
      <c r="AE51" s="3" t="s">
        <v>760</v>
      </c>
      <c r="AJ51" s="5">
        <v>64</v>
      </c>
      <c r="AK51" s="3" t="s">
        <v>694</v>
      </c>
    </row>
    <row r="52" spans="2:37">
      <c r="B52" s="4">
        <v>76</v>
      </c>
      <c r="C52" s="3" t="s">
        <v>52</v>
      </c>
      <c r="I52" s="3">
        <v>60</v>
      </c>
      <c r="J52" s="3" t="s">
        <v>121</v>
      </c>
      <c r="L52" s="3">
        <v>82</v>
      </c>
      <c r="M52" s="3" t="s">
        <v>128</v>
      </c>
      <c r="U52" s="3">
        <v>50000001551</v>
      </c>
      <c r="V52" s="3" t="s">
        <v>213</v>
      </c>
      <c r="AD52" s="3" t="s">
        <v>849</v>
      </c>
      <c r="AE52" s="3" t="s">
        <v>761</v>
      </c>
      <c r="AJ52" s="5" t="s">
        <v>644</v>
      </c>
      <c r="AK52" s="3" t="s">
        <v>695</v>
      </c>
    </row>
    <row r="53" spans="2:37">
      <c r="B53" s="4">
        <v>78</v>
      </c>
      <c r="C53" s="3" t="s">
        <v>53</v>
      </c>
      <c r="I53" s="3">
        <v>61</v>
      </c>
      <c r="J53" s="3" t="s">
        <v>122</v>
      </c>
      <c r="L53" s="3">
        <v>83</v>
      </c>
      <c r="M53" s="3" t="s">
        <v>129</v>
      </c>
      <c r="U53" s="3">
        <v>50000001586</v>
      </c>
      <c r="V53" s="3" t="s">
        <v>214</v>
      </c>
      <c r="AD53" s="3" t="s">
        <v>850</v>
      </c>
      <c r="AE53" s="3" t="s">
        <v>762</v>
      </c>
      <c r="AJ53" s="5" t="s">
        <v>645</v>
      </c>
      <c r="AK53" s="3" t="s">
        <v>696</v>
      </c>
    </row>
    <row r="54" spans="2:37">
      <c r="B54" s="4">
        <v>79</v>
      </c>
      <c r="C54" s="3" t="s">
        <v>54</v>
      </c>
      <c r="I54" s="3">
        <v>63</v>
      </c>
      <c r="J54" s="3" t="s">
        <v>123</v>
      </c>
      <c r="L54" s="3">
        <v>90</v>
      </c>
      <c r="M54" s="3" t="s">
        <v>130</v>
      </c>
      <c r="U54" s="3">
        <v>50000001616</v>
      </c>
      <c r="V54" s="3" t="s">
        <v>215</v>
      </c>
      <c r="AD54" s="3" t="s">
        <v>851</v>
      </c>
      <c r="AE54" s="3" t="s">
        <v>763</v>
      </c>
    </row>
    <row r="55" spans="2:37">
      <c r="B55" s="4">
        <v>80</v>
      </c>
      <c r="C55" s="3" t="s">
        <v>55</v>
      </c>
      <c r="I55" s="3">
        <v>64</v>
      </c>
      <c r="J55" s="3" t="s">
        <v>124</v>
      </c>
      <c r="L55" s="3">
        <v>99</v>
      </c>
      <c r="M55" s="3" t="s">
        <v>131</v>
      </c>
      <c r="U55" s="3">
        <v>50000001624</v>
      </c>
      <c r="V55" s="3" t="s">
        <v>216</v>
      </c>
      <c r="AD55" s="3" t="s">
        <v>852</v>
      </c>
      <c r="AE55" s="3" t="s">
        <v>764</v>
      </c>
    </row>
    <row r="56" spans="2:37">
      <c r="B56" s="4">
        <v>82</v>
      </c>
      <c r="C56" s="3" t="s">
        <v>56</v>
      </c>
      <c r="I56" s="3">
        <v>66</v>
      </c>
      <c r="J56" s="3" t="s">
        <v>125</v>
      </c>
      <c r="L56" s="3">
        <v>110</v>
      </c>
      <c r="M56" s="3" t="s">
        <v>132</v>
      </c>
      <c r="U56" s="3">
        <v>50000001632</v>
      </c>
      <c r="V56" s="3" t="s">
        <v>217</v>
      </c>
      <c r="AD56" s="3" t="s">
        <v>853</v>
      </c>
      <c r="AE56" s="3" t="s">
        <v>765</v>
      </c>
    </row>
    <row r="57" spans="2:37">
      <c r="B57" s="4">
        <v>83</v>
      </c>
      <c r="C57" s="3" t="s">
        <v>57</v>
      </c>
      <c r="I57" s="3">
        <v>70</v>
      </c>
      <c r="J57" s="3" t="s">
        <v>126</v>
      </c>
      <c r="L57" s="3">
        <v>112</v>
      </c>
      <c r="M57" s="3" t="s">
        <v>134</v>
      </c>
      <c r="U57" s="3">
        <v>50000001705</v>
      </c>
      <c r="V57" s="3" t="s">
        <v>218</v>
      </c>
      <c r="AD57" s="3" t="s">
        <v>854</v>
      </c>
      <c r="AE57" s="3" t="s">
        <v>766</v>
      </c>
    </row>
    <row r="58" spans="2:37">
      <c r="B58" s="4">
        <v>84</v>
      </c>
      <c r="C58" s="3" t="s">
        <v>58</v>
      </c>
      <c r="I58" s="3">
        <v>81</v>
      </c>
      <c r="J58" s="3" t="s">
        <v>127</v>
      </c>
      <c r="L58" s="3">
        <v>113</v>
      </c>
      <c r="M58" s="3" t="s">
        <v>135</v>
      </c>
      <c r="U58" s="3">
        <v>50000001713</v>
      </c>
      <c r="V58" s="3" t="s">
        <v>219</v>
      </c>
      <c r="AD58" s="3" t="s">
        <v>855</v>
      </c>
      <c r="AE58" s="3" t="s">
        <v>767</v>
      </c>
    </row>
    <row r="59" spans="2:37">
      <c r="B59" s="4">
        <v>85</v>
      </c>
      <c r="C59" s="3" t="s">
        <v>59</v>
      </c>
      <c r="I59" s="3">
        <v>82</v>
      </c>
      <c r="J59" s="3" t="s">
        <v>128</v>
      </c>
      <c r="L59" s="3">
        <v>115</v>
      </c>
      <c r="M59" s="3" t="s">
        <v>137</v>
      </c>
      <c r="U59" s="3">
        <v>50000001810</v>
      </c>
      <c r="V59" s="3" t="s">
        <v>220</v>
      </c>
      <c r="AD59" s="3" t="s">
        <v>856</v>
      </c>
      <c r="AE59" s="3" t="s">
        <v>768</v>
      </c>
    </row>
    <row r="60" spans="2:37">
      <c r="B60" s="4">
        <v>86</v>
      </c>
      <c r="C60" s="3" t="s">
        <v>60</v>
      </c>
      <c r="I60" s="3">
        <v>83</v>
      </c>
      <c r="J60" s="3" t="s">
        <v>129</v>
      </c>
      <c r="L60" s="3">
        <v>116</v>
      </c>
      <c r="M60" s="3" t="s">
        <v>138</v>
      </c>
      <c r="U60" s="3">
        <v>50000001829</v>
      </c>
      <c r="V60" s="3" t="s">
        <v>221</v>
      </c>
      <c r="AD60" s="3" t="s">
        <v>857</v>
      </c>
      <c r="AE60" s="3" t="s">
        <v>769</v>
      </c>
    </row>
    <row r="61" spans="2:37">
      <c r="B61" s="4">
        <v>87</v>
      </c>
      <c r="C61" s="3" t="s">
        <v>61</v>
      </c>
      <c r="I61" s="3">
        <v>90</v>
      </c>
      <c r="J61" s="3" t="s">
        <v>130</v>
      </c>
      <c r="L61" s="3">
        <v>118</v>
      </c>
      <c r="M61" s="3" t="s">
        <v>140</v>
      </c>
      <c r="U61" s="3">
        <v>50000001837</v>
      </c>
      <c r="V61" s="3" t="s">
        <v>222</v>
      </c>
      <c r="AD61" s="3" t="s">
        <v>858</v>
      </c>
      <c r="AE61" s="3" t="s">
        <v>770</v>
      </c>
    </row>
    <row r="62" spans="2:37">
      <c r="B62" s="4">
        <v>88</v>
      </c>
      <c r="C62" s="3" t="s">
        <v>62</v>
      </c>
      <c r="I62" s="3">
        <v>99</v>
      </c>
      <c r="J62" s="3" t="s">
        <v>131</v>
      </c>
      <c r="L62" s="3">
        <v>119</v>
      </c>
      <c r="M62" s="3" t="s">
        <v>141</v>
      </c>
      <c r="U62" s="3">
        <v>50000001845</v>
      </c>
      <c r="V62" s="3" t="s">
        <v>223</v>
      </c>
      <c r="AD62" s="3" t="s">
        <v>859</v>
      </c>
      <c r="AE62" s="3" t="s">
        <v>771</v>
      </c>
    </row>
    <row r="63" spans="2:37">
      <c r="B63" s="4">
        <v>89</v>
      </c>
      <c r="C63" s="3" t="s">
        <v>63</v>
      </c>
      <c r="I63" s="3">
        <v>110</v>
      </c>
      <c r="J63" s="3" t="s">
        <v>132</v>
      </c>
      <c r="L63" s="3">
        <v>120</v>
      </c>
      <c r="M63" s="3" t="s">
        <v>142</v>
      </c>
      <c r="U63" s="3">
        <v>50000001853</v>
      </c>
      <c r="V63" s="3" t="s">
        <v>224</v>
      </c>
      <c r="AD63" s="3" t="s">
        <v>860</v>
      </c>
      <c r="AE63" s="3" t="s">
        <v>772</v>
      </c>
    </row>
    <row r="64" spans="2:37">
      <c r="B64" s="4">
        <v>90</v>
      </c>
      <c r="C64" s="3" t="s">
        <v>64</v>
      </c>
      <c r="I64" s="3">
        <v>111</v>
      </c>
      <c r="J64" s="3" t="s">
        <v>133</v>
      </c>
      <c r="L64" s="3">
        <v>331</v>
      </c>
      <c r="M64" s="3" t="s">
        <v>143</v>
      </c>
      <c r="U64" s="3">
        <v>50000001861</v>
      </c>
      <c r="V64" s="3" t="s">
        <v>225</v>
      </c>
      <c r="AD64" s="3" t="s">
        <v>861</v>
      </c>
      <c r="AE64" s="3" t="s">
        <v>773</v>
      </c>
    </row>
    <row r="65" spans="2:31">
      <c r="B65" s="4">
        <v>91</v>
      </c>
      <c r="C65" s="3" t="s">
        <v>65</v>
      </c>
      <c r="I65" s="3">
        <v>112</v>
      </c>
      <c r="J65" s="3" t="s">
        <v>134</v>
      </c>
      <c r="L65" s="3">
        <v>332</v>
      </c>
      <c r="M65" s="3" t="s">
        <v>144</v>
      </c>
      <c r="U65" s="3">
        <v>50000001896</v>
      </c>
      <c r="V65" s="3" t="s">
        <v>226</v>
      </c>
      <c r="AD65" s="3" t="s">
        <v>862</v>
      </c>
      <c r="AE65" s="3" t="s">
        <v>774</v>
      </c>
    </row>
    <row r="66" spans="2:31">
      <c r="B66" s="4">
        <v>92</v>
      </c>
      <c r="C66" s="3" t="s">
        <v>66</v>
      </c>
      <c r="I66" s="3">
        <v>113</v>
      </c>
      <c r="J66" s="3" t="s">
        <v>135</v>
      </c>
      <c r="U66" s="3">
        <v>50000001985</v>
      </c>
      <c r="V66" s="3" t="s">
        <v>227</v>
      </c>
      <c r="AD66" s="3" t="s">
        <v>863</v>
      </c>
      <c r="AE66" s="3" t="s">
        <v>775</v>
      </c>
    </row>
    <row r="67" spans="2:31">
      <c r="B67" s="4">
        <v>266</v>
      </c>
      <c r="C67" s="3" t="s">
        <v>67</v>
      </c>
      <c r="I67" s="3">
        <v>114</v>
      </c>
      <c r="J67" s="3" t="s">
        <v>136</v>
      </c>
      <c r="U67" s="3">
        <v>50000002019</v>
      </c>
      <c r="V67" s="3" t="s">
        <v>228</v>
      </c>
      <c r="AD67" s="3" t="s">
        <v>864</v>
      </c>
      <c r="AE67" s="3" t="s">
        <v>776</v>
      </c>
    </row>
    <row r="68" spans="2:31">
      <c r="B68" s="4">
        <v>267</v>
      </c>
      <c r="C68" s="3" t="s">
        <v>68</v>
      </c>
      <c r="I68" s="3">
        <v>115</v>
      </c>
      <c r="J68" s="3" t="s">
        <v>137</v>
      </c>
      <c r="U68" s="3">
        <v>50000002043</v>
      </c>
      <c r="V68" s="3" t="s">
        <v>229</v>
      </c>
      <c r="AD68" s="3" t="s">
        <v>865</v>
      </c>
      <c r="AE68" s="3" t="s">
        <v>777</v>
      </c>
    </row>
    <row r="69" spans="2:31">
      <c r="B69" s="4">
        <v>999</v>
      </c>
      <c r="C69" s="3" t="s">
        <v>69</v>
      </c>
      <c r="I69" s="3">
        <v>116</v>
      </c>
      <c r="J69" s="3" t="s">
        <v>138</v>
      </c>
      <c r="U69" s="3">
        <v>50000002051</v>
      </c>
      <c r="V69" s="3" t="s">
        <v>230</v>
      </c>
      <c r="AD69" s="3" t="s">
        <v>866</v>
      </c>
      <c r="AE69" s="3" t="s">
        <v>778</v>
      </c>
    </row>
    <row r="70" spans="2:31">
      <c r="I70" s="3">
        <v>117</v>
      </c>
      <c r="J70" s="3" t="s">
        <v>139</v>
      </c>
      <c r="U70" s="3">
        <v>50000002094</v>
      </c>
      <c r="V70" s="3" t="s">
        <v>231</v>
      </c>
      <c r="AD70" s="3" t="s">
        <v>867</v>
      </c>
      <c r="AE70" s="3" t="s">
        <v>779</v>
      </c>
    </row>
    <row r="71" spans="2:31">
      <c r="I71" s="3">
        <v>118</v>
      </c>
      <c r="J71" s="3" t="s">
        <v>140</v>
      </c>
      <c r="U71" s="3">
        <v>50000002116</v>
      </c>
      <c r="V71" s="3" t="s">
        <v>232</v>
      </c>
      <c r="AD71" s="3" t="s">
        <v>868</v>
      </c>
      <c r="AE71" s="3" t="s">
        <v>780</v>
      </c>
    </row>
    <row r="72" spans="2:31">
      <c r="I72" s="3">
        <v>119</v>
      </c>
      <c r="J72" s="3" t="s">
        <v>141</v>
      </c>
      <c r="U72" s="3">
        <v>50000002124</v>
      </c>
      <c r="V72" s="3" t="s">
        <v>233</v>
      </c>
      <c r="AD72" s="3" t="s">
        <v>869</v>
      </c>
      <c r="AE72" s="3" t="s">
        <v>781</v>
      </c>
    </row>
    <row r="73" spans="2:31">
      <c r="I73" s="3">
        <v>120</v>
      </c>
      <c r="J73" s="3" t="s">
        <v>142</v>
      </c>
      <c r="U73" s="3">
        <v>50000002132</v>
      </c>
      <c r="V73" s="3" t="s">
        <v>234</v>
      </c>
      <c r="AD73" s="3" t="s">
        <v>870</v>
      </c>
      <c r="AE73" s="3" t="s">
        <v>782</v>
      </c>
    </row>
    <row r="74" spans="2:31">
      <c r="I74" s="3">
        <v>331</v>
      </c>
      <c r="J74" s="3" t="s">
        <v>143</v>
      </c>
      <c r="U74" s="3">
        <v>50000002140</v>
      </c>
      <c r="V74" s="3" t="s">
        <v>235</v>
      </c>
      <c r="AD74" s="3" t="s">
        <v>871</v>
      </c>
      <c r="AE74" s="3" t="s">
        <v>783</v>
      </c>
    </row>
    <row r="75" spans="2:31">
      <c r="I75" s="3">
        <v>332</v>
      </c>
      <c r="J75" s="3" t="s">
        <v>144</v>
      </c>
      <c r="U75" s="3">
        <v>50000002159</v>
      </c>
      <c r="V75" s="3" t="s">
        <v>236</v>
      </c>
      <c r="AD75" s="3" t="s">
        <v>872</v>
      </c>
      <c r="AE75" s="3" t="s">
        <v>784</v>
      </c>
    </row>
    <row r="76" spans="2:31">
      <c r="U76" s="3">
        <v>50000002167</v>
      </c>
      <c r="V76" s="3" t="s">
        <v>237</v>
      </c>
      <c r="AD76" s="3" t="s">
        <v>873</v>
      </c>
      <c r="AE76" s="3" t="s">
        <v>785</v>
      </c>
    </row>
    <row r="77" spans="2:31">
      <c r="U77" s="3">
        <v>50000002175</v>
      </c>
      <c r="V77" s="3" t="s">
        <v>238</v>
      </c>
      <c r="AD77" s="3" t="s">
        <v>874</v>
      </c>
      <c r="AE77" s="3" t="s">
        <v>786</v>
      </c>
    </row>
    <row r="78" spans="2:31">
      <c r="U78" s="3">
        <v>50000002183</v>
      </c>
      <c r="V78" s="3" t="s">
        <v>239</v>
      </c>
      <c r="AD78" s="3" t="s">
        <v>875</v>
      </c>
      <c r="AE78" s="3" t="s">
        <v>787</v>
      </c>
    </row>
    <row r="79" spans="2:31">
      <c r="U79" s="3">
        <v>50000002191</v>
      </c>
      <c r="V79" s="3" t="s">
        <v>240</v>
      </c>
      <c r="AD79" s="3" t="s">
        <v>876</v>
      </c>
      <c r="AE79" s="3" t="s">
        <v>788</v>
      </c>
    </row>
    <row r="80" spans="2:31">
      <c r="U80" s="3">
        <v>50000002205</v>
      </c>
      <c r="V80" s="3" t="s">
        <v>241</v>
      </c>
      <c r="AD80" s="3" t="s">
        <v>877</v>
      </c>
      <c r="AE80" s="3" t="s">
        <v>789</v>
      </c>
    </row>
    <row r="81" spans="21:31">
      <c r="U81" s="3">
        <v>50000002213</v>
      </c>
      <c r="V81" s="3" t="s">
        <v>242</v>
      </c>
      <c r="AD81" s="3" t="s">
        <v>878</v>
      </c>
      <c r="AE81" s="3" t="s">
        <v>790</v>
      </c>
    </row>
    <row r="82" spans="21:31">
      <c r="U82" s="3">
        <v>50000002221</v>
      </c>
      <c r="V82" s="3" t="s">
        <v>243</v>
      </c>
      <c r="AD82" s="3" t="s">
        <v>879</v>
      </c>
      <c r="AE82" s="3" t="s">
        <v>791</v>
      </c>
    </row>
    <row r="83" spans="21:31">
      <c r="U83" s="3">
        <v>50000002256</v>
      </c>
      <c r="V83" s="3" t="s">
        <v>244</v>
      </c>
      <c r="AD83" s="3" t="s">
        <v>880</v>
      </c>
      <c r="AE83" s="3" t="s">
        <v>792</v>
      </c>
    </row>
    <row r="84" spans="21:31">
      <c r="U84" s="3">
        <v>50000002264</v>
      </c>
      <c r="V84" s="3" t="s">
        <v>245</v>
      </c>
      <c r="AD84" s="3" t="s">
        <v>881</v>
      </c>
      <c r="AE84" s="3" t="s">
        <v>793</v>
      </c>
    </row>
    <row r="85" spans="21:31">
      <c r="U85" s="3">
        <v>50000002272</v>
      </c>
      <c r="V85" s="3" t="s">
        <v>246</v>
      </c>
      <c r="AD85" s="3" t="s">
        <v>882</v>
      </c>
      <c r="AE85" s="3" t="s">
        <v>794</v>
      </c>
    </row>
    <row r="86" spans="21:31">
      <c r="U86" s="3">
        <v>50000002280</v>
      </c>
      <c r="V86" s="3" t="s">
        <v>247</v>
      </c>
      <c r="AD86" s="3" t="s">
        <v>883</v>
      </c>
      <c r="AE86" s="3" t="s">
        <v>795</v>
      </c>
    </row>
    <row r="87" spans="21:31">
      <c r="U87" s="3">
        <v>50000002299</v>
      </c>
      <c r="V87" s="3" t="s">
        <v>248</v>
      </c>
      <c r="AD87" s="3" t="s">
        <v>884</v>
      </c>
      <c r="AE87" s="3" t="s">
        <v>796</v>
      </c>
    </row>
    <row r="88" spans="21:31">
      <c r="U88" s="3">
        <v>50000002302</v>
      </c>
      <c r="V88" s="3" t="s">
        <v>249</v>
      </c>
      <c r="AD88" s="3" t="s">
        <v>885</v>
      </c>
      <c r="AE88" s="3" t="s">
        <v>797</v>
      </c>
    </row>
    <row r="89" spans="21:31">
      <c r="U89" s="3">
        <v>50000002310</v>
      </c>
      <c r="V89" s="3" t="s">
        <v>250</v>
      </c>
      <c r="AD89" s="3" t="s">
        <v>886</v>
      </c>
      <c r="AE89" s="3" t="s">
        <v>798</v>
      </c>
    </row>
    <row r="90" spans="21:31">
      <c r="U90" s="3">
        <v>50000002329</v>
      </c>
      <c r="V90" s="3" t="s">
        <v>251</v>
      </c>
      <c r="AD90" s="3" t="s">
        <v>887</v>
      </c>
      <c r="AE90" s="3" t="s">
        <v>799</v>
      </c>
    </row>
    <row r="91" spans="21:31">
      <c r="U91" s="3">
        <v>50000002337</v>
      </c>
      <c r="V91" s="3" t="s">
        <v>252</v>
      </c>
    </row>
    <row r="92" spans="21:31">
      <c r="U92" s="3">
        <v>50000002345</v>
      </c>
      <c r="V92" s="3" t="s">
        <v>253</v>
      </c>
    </row>
    <row r="93" spans="21:31">
      <c r="U93" s="3">
        <v>50000002353</v>
      </c>
      <c r="V93" s="3" t="s">
        <v>254</v>
      </c>
    </row>
    <row r="94" spans="21:31">
      <c r="U94" s="3">
        <v>50000002361</v>
      </c>
      <c r="V94" s="3" t="s">
        <v>255</v>
      </c>
    </row>
    <row r="95" spans="21:31">
      <c r="U95" s="3">
        <v>50000002396</v>
      </c>
      <c r="V95" s="3" t="s">
        <v>256</v>
      </c>
    </row>
    <row r="96" spans="21:31">
      <c r="U96" s="3">
        <v>50000002426</v>
      </c>
      <c r="V96" s="3" t="s">
        <v>257</v>
      </c>
    </row>
    <row r="97" spans="21:22">
      <c r="U97" s="3">
        <v>50000002434</v>
      </c>
      <c r="V97" s="3" t="s">
        <v>258</v>
      </c>
    </row>
    <row r="98" spans="21:22">
      <c r="U98" s="3">
        <v>50000002825</v>
      </c>
      <c r="V98" s="3" t="s">
        <v>259</v>
      </c>
    </row>
    <row r="99" spans="21:22">
      <c r="U99" s="3">
        <v>50000002841</v>
      </c>
      <c r="V99" s="3" t="s">
        <v>260</v>
      </c>
    </row>
    <row r="100" spans="21:22">
      <c r="U100" s="3">
        <v>50000002876</v>
      </c>
      <c r="V100" s="3" t="s">
        <v>261</v>
      </c>
    </row>
    <row r="101" spans="21:22">
      <c r="U101" s="3">
        <v>50000002882</v>
      </c>
      <c r="V101" s="3" t="s">
        <v>262</v>
      </c>
    </row>
    <row r="102" spans="21:22">
      <c r="U102" s="3">
        <v>50000002892</v>
      </c>
      <c r="V102" s="3" t="s">
        <v>263</v>
      </c>
    </row>
    <row r="103" spans="21:22">
      <c r="U103" s="3">
        <v>50000002906</v>
      </c>
      <c r="V103" s="3" t="s">
        <v>264</v>
      </c>
    </row>
    <row r="104" spans="21:22">
      <c r="U104" s="3">
        <v>50000002914</v>
      </c>
      <c r="V104" s="3" t="s">
        <v>265</v>
      </c>
    </row>
    <row r="105" spans="21:22">
      <c r="U105" s="3">
        <v>50000002922</v>
      </c>
      <c r="V105" s="3" t="s">
        <v>266</v>
      </c>
    </row>
    <row r="106" spans="21:22">
      <c r="U106" s="3">
        <v>50000002930</v>
      </c>
      <c r="V106" s="3" t="s">
        <v>267</v>
      </c>
    </row>
    <row r="107" spans="21:22">
      <c r="U107" s="3">
        <v>50000002981</v>
      </c>
      <c r="V107" s="3" t="s">
        <v>268</v>
      </c>
    </row>
    <row r="108" spans="21:22">
      <c r="U108" s="3">
        <v>50000003007</v>
      </c>
      <c r="V108" s="3" t="s">
        <v>269</v>
      </c>
    </row>
    <row r="109" spans="21:22">
      <c r="U109" s="3">
        <v>50000003015</v>
      </c>
      <c r="V109" s="3" t="s">
        <v>270</v>
      </c>
    </row>
    <row r="110" spans="21:22">
      <c r="U110" s="3">
        <v>50000003023</v>
      </c>
      <c r="V110" s="3" t="s">
        <v>271</v>
      </c>
    </row>
    <row r="111" spans="21:22">
      <c r="U111" s="3">
        <v>50000003031</v>
      </c>
      <c r="V111" s="3" t="s">
        <v>272</v>
      </c>
    </row>
    <row r="112" spans="21:22">
      <c r="U112" s="3">
        <v>50000003066</v>
      </c>
      <c r="V112" s="3" t="s">
        <v>273</v>
      </c>
    </row>
    <row r="113" spans="21:22">
      <c r="U113" s="3">
        <v>50000003074</v>
      </c>
      <c r="V113" s="3" t="s">
        <v>274</v>
      </c>
    </row>
    <row r="114" spans="21:22">
      <c r="U114" s="3">
        <v>50000003082</v>
      </c>
      <c r="V114" s="3" t="s">
        <v>275</v>
      </c>
    </row>
    <row r="115" spans="21:22">
      <c r="U115" s="3">
        <v>50000003090</v>
      </c>
      <c r="V115" s="3" t="s">
        <v>276</v>
      </c>
    </row>
    <row r="116" spans="21:22">
      <c r="U116" s="3">
        <v>50000003104</v>
      </c>
      <c r="V116" s="3" t="s">
        <v>277</v>
      </c>
    </row>
    <row r="117" spans="21:22">
      <c r="U117" s="3">
        <v>50000003112</v>
      </c>
      <c r="V117" s="3" t="s">
        <v>278</v>
      </c>
    </row>
    <row r="118" spans="21:22">
      <c r="U118" s="3">
        <v>50000003120</v>
      </c>
      <c r="V118" s="3" t="s">
        <v>279</v>
      </c>
    </row>
    <row r="119" spans="21:22">
      <c r="U119" s="3">
        <v>50000003139</v>
      </c>
      <c r="V119" s="3" t="s">
        <v>280</v>
      </c>
    </row>
    <row r="120" spans="21:22">
      <c r="U120" s="3">
        <v>50000003147</v>
      </c>
      <c r="V120" s="3" t="s">
        <v>281</v>
      </c>
    </row>
    <row r="121" spans="21:22">
      <c r="U121" s="3">
        <v>50000003155</v>
      </c>
      <c r="V121" s="3" t="s">
        <v>282</v>
      </c>
    </row>
    <row r="122" spans="21:22">
      <c r="U122" s="3">
        <v>50000003163</v>
      </c>
      <c r="V122" s="3" t="s">
        <v>283</v>
      </c>
    </row>
    <row r="123" spans="21:22">
      <c r="U123" s="3">
        <v>50000003171</v>
      </c>
      <c r="V123" s="3" t="s">
        <v>284</v>
      </c>
    </row>
    <row r="124" spans="21:22">
      <c r="U124" s="3">
        <v>50000003201</v>
      </c>
      <c r="V124" s="3" t="s">
        <v>285</v>
      </c>
    </row>
    <row r="125" spans="21:22">
      <c r="U125" s="3">
        <v>50000003236</v>
      </c>
      <c r="V125" s="3" t="s">
        <v>286</v>
      </c>
    </row>
    <row r="126" spans="21:22">
      <c r="U126" s="3">
        <v>50000003244</v>
      </c>
      <c r="V126" s="3" t="s">
        <v>287</v>
      </c>
    </row>
    <row r="127" spans="21:22">
      <c r="U127" s="3">
        <v>50000003252</v>
      </c>
      <c r="V127" s="3" t="s">
        <v>288</v>
      </c>
    </row>
    <row r="128" spans="21:22">
      <c r="U128" s="3">
        <v>50000003260</v>
      </c>
      <c r="V128" s="3" t="s">
        <v>289</v>
      </c>
    </row>
    <row r="129" spans="21:22">
      <c r="U129" s="3">
        <v>50000003279</v>
      </c>
      <c r="V129" s="3" t="s">
        <v>290</v>
      </c>
    </row>
    <row r="130" spans="21:22">
      <c r="U130" s="3">
        <v>50000003287</v>
      </c>
      <c r="V130" s="3" t="s">
        <v>291</v>
      </c>
    </row>
    <row r="131" spans="21:22">
      <c r="U131" s="3">
        <v>50000003295</v>
      </c>
      <c r="V131" s="3" t="s">
        <v>292</v>
      </c>
    </row>
    <row r="132" spans="21:22">
      <c r="U132" s="3">
        <v>50000003309</v>
      </c>
      <c r="V132" s="3" t="s">
        <v>293</v>
      </c>
    </row>
    <row r="133" spans="21:22">
      <c r="U133" s="3">
        <v>50000003317</v>
      </c>
      <c r="V133" s="3" t="s">
        <v>294</v>
      </c>
    </row>
    <row r="134" spans="21:22">
      <c r="U134" s="3">
        <v>50000003325</v>
      </c>
      <c r="V134" s="3" t="s">
        <v>295</v>
      </c>
    </row>
    <row r="135" spans="21:22">
      <c r="U135" s="3">
        <v>50000003333</v>
      </c>
      <c r="V135" s="3" t="s">
        <v>296</v>
      </c>
    </row>
    <row r="136" spans="21:22">
      <c r="U136" s="3">
        <v>50000003341</v>
      </c>
      <c r="V136" s="3" t="s">
        <v>297</v>
      </c>
    </row>
    <row r="137" spans="21:22">
      <c r="U137" s="3">
        <v>50000003376</v>
      </c>
      <c r="V137" s="3" t="s">
        <v>298</v>
      </c>
    </row>
    <row r="138" spans="21:22">
      <c r="U138" s="3">
        <v>50000003392</v>
      </c>
      <c r="V138" s="3" t="s">
        <v>299</v>
      </c>
    </row>
    <row r="139" spans="21:22">
      <c r="U139" s="3">
        <v>50000003414</v>
      </c>
      <c r="V139" s="3" t="s">
        <v>300</v>
      </c>
    </row>
    <row r="140" spans="21:22">
      <c r="U140" s="3">
        <v>50000003422</v>
      </c>
      <c r="V140" s="3" t="s">
        <v>301</v>
      </c>
    </row>
    <row r="141" spans="21:22">
      <c r="U141" s="3">
        <v>50000003449</v>
      </c>
      <c r="V141" s="3" t="s">
        <v>302</v>
      </c>
    </row>
    <row r="142" spans="21:22">
      <c r="U142" s="3">
        <v>50000003457</v>
      </c>
      <c r="V142" s="3" t="s">
        <v>303</v>
      </c>
    </row>
    <row r="143" spans="21:22">
      <c r="U143" s="3">
        <v>50000003503</v>
      </c>
      <c r="V143" s="3" t="s">
        <v>304</v>
      </c>
    </row>
    <row r="144" spans="21:22">
      <c r="U144" s="3">
        <v>50000003546</v>
      </c>
      <c r="V144" s="3" t="s">
        <v>305</v>
      </c>
    </row>
    <row r="145" spans="21:22">
      <c r="U145" s="3">
        <v>50000003554</v>
      </c>
      <c r="V145" s="3" t="s">
        <v>306</v>
      </c>
    </row>
    <row r="146" spans="21:22">
      <c r="U146" s="3">
        <v>50000003562</v>
      </c>
      <c r="V146" s="3" t="s">
        <v>307</v>
      </c>
    </row>
    <row r="147" spans="21:22">
      <c r="U147" s="3">
        <v>50000003813</v>
      </c>
      <c r="V147" s="3" t="s">
        <v>308</v>
      </c>
    </row>
    <row r="148" spans="21:22">
      <c r="U148" s="3">
        <v>50000003880</v>
      </c>
      <c r="V148" s="3" t="s">
        <v>309</v>
      </c>
    </row>
    <row r="149" spans="21:22">
      <c r="U149" s="3">
        <v>50000003899</v>
      </c>
      <c r="V149" s="3" t="s">
        <v>310</v>
      </c>
    </row>
    <row r="150" spans="21:22">
      <c r="U150" s="3">
        <v>50000003902</v>
      </c>
      <c r="V150" s="3" t="s">
        <v>311</v>
      </c>
    </row>
    <row r="151" spans="21:22">
      <c r="U151" s="3">
        <v>50000003910</v>
      </c>
      <c r="V151" s="3" t="s">
        <v>312</v>
      </c>
    </row>
    <row r="152" spans="21:22">
      <c r="U152" s="3">
        <v>50000003929</v>
      </c>
      <c r="V152" s="3" t="s">
        <v>313</v>
      </c>
    </row>
    <row r="153" spans="21:22">
      <c r="U153" s="3">
        <v>50000003937</v>
      </c>
      <c r="V153" s="3" t="s">
        <v>314</v>
      </c>
    </row>
    <row r="154" spans="21:22">
      <c r="U154" s="3">
        <v>50000003961</v>
      </c>
      <c r="V154" s="3" t="s">
        <v>315</v>
      </c>
    </row>
    <row r="155" spans="21:22">
      <c r="U155" s="3">
        <v>50000004011</v>
      </c>
      <c r="V155" s="3" t="s">
        <v>316</v>
      </c>
    </row>
    <row r="156" spans="21:22">
      <c r="U156" s="3">
        <v>50000004046</v>
      </c>
      <c r="V156" s="3" t="s">
        <v>317</v>
      </c>
    </row>
    <row r="157" spans="21:22">
      <c r="U157" s="3">
        <v>50000004054</v>
      </c>
      <c r="V157" s="3" t="s">
        <v>318</v>
      </c>
    </row>
    <row r="158" spans="21:22">
      <c r="U158" s="3">
        <v>50000004062</v>
      </c>
      <c r="V158" s="3" t="s">
        <v>319</v>
      </c>
    </row>
    <row r="159" spans="21:22">
      <c r="U159" s="3">
        <v>50000004070</v>
      </c>
      <c r="V159" s="3" t="s">
        <v>320</v>
      </c>
    </row>
    <row r="160" spans="21:22">
      <c r="U160" s="3">
        <v>50000004097</v>
      </c>
      <c r="V160" s="3" t="s">
        <v>321</v>
      </c>
    </row>
    <row r="161" spans="21:22">
      <c r="U161" s="3">
        <v>50000004100</v>
      </c>
      <c r="V161" s="3" t="s">
        <v>322</v>
      </c>
    </row>
    <row r="162" spans="21:22">
      <c r="U162" s="3">
        <v>50000004119</v>
      </c>
      <c r="V162" s="3" t="s">
        <v>323</v>
      </c>
    </row>
    <row r="163" spans="21:22">
      <c r="U163" s="3">
        <v>50000004127</v>
      </c>
      <c r="V163" s="3" t="s">
        <v>324</v>
      </c>
    </row>
    <row r="164" spans="21:22">
      <c r="U164" s="3">
        <v>50000004135</v>
      </c>
      <c r="V164" s="3" t="s">
        <v>325</v>
      </c>
    </row>
    <row r="165" spans="21:22">
      <c r="U165" s="3">
        <v>50000004143</v>
      </c>
      <c r="V165" s="3" t="s">
        <v>326</v>
      </c>
    </row>
    <row r="166" spans="21:22">
      <c r="U166" s="3">
        <v>50000004151</v>
      </c>
      <c r="V166" s="3" t="s">
        <v>327</v>
      </c>
    </row>
    <row r="167" spans="21:22">
      <c r="U167" s="3">
        <v>50000004186</v>
      </c>
      <c r="V167" s="3" t="s">
        <v>328</v>
      </c>
    </row>
    <row r="168" spans="21:22">
      <c r="U168" s="3">
        <v>50000004194</v>
      </c>
      <c r="V168" s="3" t="s">
        <v>329</v>
      </c>
    </row>
    <row r="169" spans="21:22">
      <c r="U169" s="3">
        <v>50000004216</v>
      </c>
      <c r="V169" s="3" t="s">
        <v>330</v>
      </c>
    </row>
    <row r="170" spans="21:22">
      <c r="U170" s="3">
        <v>50000004224</v>
      </c>
      <c r="V170" s="3" t="s">
        <v>331</v>
      </c>
    </row>
    <row r="171" spans="21:22">
      <c r="U171" s="3">
        <v>50000004232</v>
      </c>
      <c r="V171" s="3" t="s">
        <v>332</v>
      </c>
    </row>
    <row r="172" spans="21:22">
      <c r="U172" s="3">
        <v>50000004240</v>
      </c>
      <c r="V172" s="3" t="s">
        <v>333</v>
      </c>
    </row>
    <row r="173" spans="21:22">
      <c r="U173" s="3">
        <v>50000004259</v>
      </c>
      <c r="V173" s="3" t="s">
        <v>334</v>
      </c>
    </row>
    <row r="174" spans="21:22">
      <c r="U174" s="3">
        <v>50000004267</v>
      </c>
      <c r="V174" s="3" t="s">
        <v>335</v>
      </c>
    </row>
    <row r="175" spans="21:22">
      <c r="U175" s="3">
        <v>50000004275</v>
      </c>
      <c r="V175" s="3" t="s">
        <v>336</v>
      </c>
    </row>
    <row r="176" spans="21:22">
      <c r="U176" s="3">
        <v>50000004283</v>
      </c>
      <c r="V176" s="3" t="s">
        <v>337</v>
      </c>
    </row>
    <row r="177" spans="21:22">
      <c r="U177" s="3">
        <v>50000004291</v>
      </c>
      <c r="V177" s="3" t="s">
        <v>338</v>
      </c>
    </row>
    <row r="178" spans="21:22">
      <c r="U178" s="3">
        <v>50000004305</v>
      </c>
      <c r="V178" s="3" t="s">
        <v>339</v>
      </c>
    </row>
    <row r="179" spans="21:22">
      <c r="U179" s="3">
        <v>50000004313</v>
      </c>
      <c r="V179" s="3" t="s">
        <v>340</v>
      </c>
    </row>
    <row r="180" spans="21:22">
      <c r="U180" s="3">
        <v>50000004321</v>
      </c>
      <c r="V180" s="3" t="s">
        <v>341</v>
      </c>
    </row>
    <row r="181" spans="21:22">
      <c r="U181" s="3">
        <v>50000004364</v>
      </c>
      <c r="V181" s="3" t="s">
        <v>342</v>
      </c>
    </row>
    <row r="182" spans="21:22">
      <c r="U182" s="3">
        <v>50000004380</v>
      </c>
      <c r="V182" s="3" t="s">
        <v>343</v>
      </c>
    </row>
    <row r="183" spans="21:22">
      <c r="U183" s="3">
        <v>50000004399</v>
      </c>
      <c r="V183" s="3" t="s">
        <v>344</v>
      </c>
    </row>
    <row r="184" spans="21:22">
      <c r="U184" s="3">
        <v>50000004402</v>
      </c>
      <c r="V184" s="3" t="s">
        <v>345</v>
      </c>
    </row>
    <row r="185" spans="21:22">
      <c r="U185" s="3">
        <v>50000004410</v>
      </c>
      <c r="V185" s="3" t="s">
        <v>346</v>
      </c>
    </row>
    <row r="186" spans="21:22">
      <c r="U186" s="3">
        <v>50000004429</v>
      </c>
      <c r="V186" s="3" t="s">
        <v>347</v>
      </c>
    </row>
    <row r="187" spans="21:22">
      <c r="U187" s="3">
        <v>50000004437</v>
      </c>
      <c r="V187" s="3" t="s">
        <v>348</v>
      </c>
    </row>
    <row r="188" spans="21:22">
      <c r="U188" s="3">
        <v>50000004461</v>
      </c>
      <c r="V188" s="3" t="s">
        <v>349</v>
      </c>
    </row>
    <row r="189" spans="21:22">
      <c r="U189" s="3">
        <v>50000004496</v>
      </c>
      <c r="V189" s="3" t="s">
        <v>350</v>
      </c>
    </row>
    <row r="190" spans="21:22">
      <c r="U190" s="3">
        <v>50000004909</v>
      </c>
      <c r="V190" s="3" t="s">
        <v>351</v>
      </c>
    </row>
    <row r="191" spans="21:22">
      <c r="U191" s="3">
        <v>50000004917</v>
      </c>
      <c r="V191" s="3" t="s">
        <v>352</v>
      </c>
    </row>
    <row r="192" spans="21:22">
      <c r="U192" s="3">
        <v>50000004984</v>
      </c>
      <c r="V192" s="3" t="s">
        <v>353</v>
      </c>
    </row>
    <row r="193" spans="21:22">
      <c r="U193" s="3">
        <v>50000004992</v>
      </c>
      <c r="V193" s="3" t="s">
        <v>354</v>
      </c>
    </row>
    <row r="194" spans="21:22">
      <c r="U194" s="3">
        <v>50000005034</v>
      </c>
      <c r="V194" s="3" t="s">
        <v>355</v>
      </c>
    </row>
    <row r="195" spans="21:22">
      <c r="U195" s="3">
        <v>50000005042</v>
      </c>
      <c r="V195" s="3" t="s">
        <v>356</v>
      </c>
    </row>
    <row r="196" spans="21:22">
      <c r="U196" s="3">
        <v>50000005050</v>
      </c>
      <c r="V196" s="3" t="s">
        <v>357</v>
      </c>
    </row>
    <row r="197" spans="21:22">
      <c r="U197" s="3">
        <v>50000005069</v>
      </c>
      <c r="V197" s="3" t="s">
        <v>358</v>
      </c>
    </row>
    <row r="198" spans="21:22">
      <c r="U198" s="3">
        <v>50000005077</v>
      </c>
      <c r="V198" s="3" t="s">
        <v>359</v>
      </c>
    </row>
    <row r="199" spans="21:22">
      <c r="U199" s="3">
        <v>50000005085</v>
      </c>
      <c r="V199" s="3" t="s">
        <v>360</v>
      </c>
    </row>
    <row r="200" spans="21:22">
      <c r="U200" s="3">
        <v>50000005093</v>
      </c>
      <c r="V200" s="3" t="s">
        <v>361</v>
      </c>
    </row>
    <row r="201" spans="21:22">
      <c r="U201" s="3">
        <v>50000005107</v>
      </c>
      <c r="V201" s="3" t="s">
        <v>362</v>
      </c>
    </row>
    <row r="202" spans="21:22">
      <c r="U202" s="3">
        <v>50000005115</v>
      </c>
      <c r="V202" s="3" t="s">
        <v>363</v>
      </c>
    </row>
    <row r="203" spans="21:22">
      <c r="U203" s="3">
        <v>50000005123</v>
      </c>
      <c r="V203" s="3" t="s">
        <v>364</v>
      </c>
    </row>
    <row r="204" spans="21:22">
      <c r="U204" s="3">
        <v>50000005131</v>
      </c>
      <c r="V204" s="3" t="s">
        <v>365</v>
      </c>
    </row>
    <row r="205" spans="21:22">
      <c r="U205" s="3">
        <v>50000005166</v>
      </c>
      <c r="V205" s="3" t="s">
        <v>366</v>
      </c>
    </row>
    <row r="206" spans="21:22">
      <c r="U206" s="3">
        <v>50000005174</v>
      </c>
      <c r="V206" s="3" t="s">
        <v>367</v>
      </c>
    </row>
    <row r="207" spans="21:22">
      <c r="U207" s="3">
        <v>50000005182</v>
      </c>
      <c r="V207" s="3" t="s">
        <v>368</v>
      </c>
    </row>
    <row r="208" spans="21:22">
      <c r="U208" s="3">
        <v>50000005190</v>
      </c>
      <c r="V208" s="3" t="s">
        <v>369</v>
      </c>
    </row>
    <row r="209" spans="21:22">
      <c r="U209" s="3">
        <v>50000005204</v>
      </c>
      <c r="V209" s="3" t="s">
        <v>370</v>
      </c>
    </row>
    <row r="210" spans="21:22">
      <c r="U210" s="3">
        <v>50000005212</v>
      </c>
      <c r="V210" s="3" t="s">
        <v>371</v>
      </c>
    </row>
    <row r="211" spans="21:22">
      <c r="U211" s="3">
        <v>50000005905</v>
      </c>
      <c r="V211" s="3" t="s">
        <v>372</v>
      </c>
    </row>
    <row r="212" spans="21:22">
      <c r="U212" s="3">
        <v>50000005913</v>
      </c>
      <c r="V212" s="3" t="s">
        <v>373</v>
      </c>
    </row>
    <row r="213" spans="21:22">
      <c r="U213" s="3">
        <v>50000005980</v>
      </c>
      <c r="V213" s="3" t="s">
        <v>374</v>
      </c>
    </row>
    <row r="214" spans="21:22">
      <c r="U214" s="3">
        <v>50000006014</v>
      </c>
      <c r="V214" s="3" t="s">
        <v>375</v>
      </c>
    </row>
    <row r="215" spans="21:22">
      <c r="U215" s="3">
        <v>50000006022</v>
      </c>
      <c r="V215" s="3" t="s">
        <v>376</v>
      </c>
    </row>
    <row r="216" spans="21:22">
      <c r="U216" s="3">
        <v>50000006030</v>
      </c>
      <c r="V216" s="3" t="s">
        <v>377</v>
      </c>
    </row>
    <row r="217" spans="21:22">
      <c r="U217" s="3">
        <v>50000006049</v>
      </c>
      <c r="V217" s="3" t="s">
        <v>378</v>
      </c>
    </row>
    <row r="218" spans="21:22">
      <c r="U218" s="3">
        <v>50000006057</v>
      </c>
      <c r="V218" s="3" t="s">
        <v>379</v>
      </c>
    </row>
    <row r="219" spans="21:22">
      <c r="U219" s="3">
        <v>50000006065</v>
      </c>
      <c r="V219" s="3" t="s">
        <v>380</v>
      </c>
    </row>
    <row r="220" spans="21:22">
      <c r="U220" s="3">
        <v>50000009986</v>
      </c>
      <c r="V220" s="3" t="s">
        <v>381</v>
      </c>
    </row>
    <row r="221" spans="21:22">
      <c r="U221" s="3">
        <v>50000009994</v>
      </c>
      <c r="V221" s="3" t="s">
        <v>382</v>
      </c>
    </row>
    <row r="222" spans="21:22">
      <c r="U222" s="3">
        <v>55000000018</v>
      </c>
      <c r="V222" s="3" t="s">
        <v>383</v>
      </c>
    </row>
    <row r="223" spans="21:22">
      <c r="U223" s="3">
        <v>55000000026</v>
      </c>
      <c r="V223" s="3" t="s">
        <v>384</v>
      </c>
    </row>
    <row r="224" spans="21:22">
      <c r="U224" s="3">
        <v>55000000034</v>
      </c>
      <c r="V224" s="3" t="s">
        <v>385</v>
      </c>
    </row>
    <row r="225" spans="21:22">
      <c r="U225" s="3">
        <v>55000000042</v>
      </c>
      <c r="V225" s="3" t="s">
        <v>386</v>
      </c>
    </row>
    <row r="226" spans="21:22">
      <c r="U226" s="3">
        <v>55000000050</v>
      </c>
      <c r="V226" s="3" t="s">
        <v>387</v>
      </c>
    </row>
    <row r="227" spans="21:22">
      <c r="U227" s="3">
        <v>55000001014</v>
      </c>
      <c r="V227" s="3" t="s">
        <v>388</v>
      </c>
    </row>
    <row r="228" spans="21:22">
      <c r="U228" s="3">
        <v>55000001022</v>
      </c>
      <c r="V228" s="3" t="s">
        <v>389</v>
      </c>
    </row>
    <row r="229" spans="21:22">
      <c r="U229" s="3">
        <v>55000001030</v>
      </c>
      <c r="V229" s="3" t="s">
        <v>390</v>
      </c>
    </row>
    <row r="230" spans="21:22">
      <c r="U230" s="3">
        <v>55000001049</v>
      </c>
      <c r="V230" s="3" t="s">
        <v>391</v>
      </c>
    </row>
    <row r="231" spans="21:22">
      <c r="U231" s="3">
        <v>55000001057</v>
      </c>
      <c r="V231" s="3" t="s">
        <v>392</v>
      </c>
    </row>
    <row r="232" spans="21:22">
      <c r="U232" s="3">
        <v>55000001073</v>
      </c>
      <c r="V232" s="3" t="s">
        <v>393</v>
      </c>
    </row>
    <row r="233" spans="21:22">
      <c r="U233" s="3">
        <v>55000001103</v>
      </c>
      <c r="V233" s="3" t="s">
        <v>394</v>
      </c>
    </row>
    <row r="234" spans="21:22">
      <c r="U234" s="3">
        <v>55000001138</v>
      </c>
      <c r="V234" s="3" t="s">
        <v>395</v>
      </c>
    </row>
    <row r="235" spans="21:22">
      <c r="U235" s="3">
        <v>55000001146</v>
      </c>
      <c r="V235" s="3" t="s">
        <v>396</v>
      </c>
    </row>
    <row r="236" spans="21:22">
      <c r="U236" s="3">
        <v>55000001154</v>
      </c>
      <c r="V236" s="3" t="s">
        <v>397</v>
      </c>
    </row>
    <row r="237" spans="21:22">
      <c r="U237" s="3">
        <v>55000001162</v>
      </c>
      <c r="V237" s="3" t="s">
        <v>398</v>
      </c>
    </row>
    <row r="238" spans="21:22">
      <c r="U238" s="3">
        <v>55000001170</v>
      </c>
      <c r="V238" s="3" t="s">
        <v>399</v>
      </c>
    </row>
    <row r="239" spans="21:22">
      <c r="U239" s="3">
        <v>55000001189</v>
      </c>
      <c r="V239" s="3" t="s">
        <v>400</v>
      </c>
    </row>
    <row r="240" spans="21:22">
      <c r="U240" s="3">
        <v>55000001197</v>
      </c>
      <c r="V240" s="3" t="s">
        <v>401</v>
      </c>
    </row>
    <row r="241" spans="21:22">
      <c r="U241" s="3">
        <v>55000001200</v>
      </c>
      <c r="V241" s="3" t="s">
        <v>402</v>
      </c>
    </row>
    <row r="242" spans="21:22">
      <c r="U242" s="3">
        <v>55000001219</v>
      </c>
      <c r="V242" s="3" t="s">
        <v>403</v>
      </c>
    </row>
    <row r="243" spans="21:22">
      <c r="U243" s="3">
        <v>55000001227</v>
      </c>
      <c r="V243" s="3" t="s">
        <v>404</v>
      </c>
    </row>
    <row r="244" spans="21:22">
      <c r="U244" s="3">
        <v>55000001235</v>
      </c>
      <c r="V244" s="3" t="s">
        <v>405</v>
      </c>
    </row>
    <row r="245" spans="21:22">
      <c r="U245" s="3">
        <v>55000001243</v>
      </c>
      <c r="V245" s="3" t="s">
        <v>406</v>
      </c>
    </row>
    <row r="246" spans="21:22">
      <c r="U246" s="3">
        <v>55000001278</v>
      </c>
      <c r="V246" s="3" t="s">
        <v>407</v>
      </c>
    </row>
    <row r="247" spans="21:22">
      <c r="U247" s="3">
        <v>55000001286</v>
      </c>
      <c r="V247" s="3" t="s">
        <v>408</v>
      </c>
    </row>
    <row r="248" spans="21:22">
      <c r="U248" s="3">
        <v>55000001294</v>
      </c>
      <c r="V248" s="3" t="s">
        <v>409</v>
      </c>
    </row>
    <row r="249" spans="21:22">
      <c r="U249" s="3">
        <v>55000001308</v>
      </c>
      <c r="V249" s="3" t="s">
        <v>410</v>
      </c>
    </row>
    <row r="250" spans="21:22">
      <c r="U250" s="3">
        <v>55000001316</v>
      </c>
      <c r="V250" s="3" t="s">
        <v>411</v>
      </c>
    </row>
    <row r="251" spans="21:22">
      <c r="U251" s="3">
        <v>55000001324</v>
      </c>
      <c r="V251" s="3" t="s">
        <v>412</v>
      </c>
    </row>
    <row r="252" spans="21:22">
      <c r="U252" s="3">
        <v>55000001332</v>
      </c>
      <c r="V252" s="3" t="s">
        <v>413</v>
      </c>
    </row>
    <row r="253" spans="21:22">
      <c r="U253" s="3">
        <v>55000001340</v>
      </c>
      <c r="V253" s="3" t="s">
        <v>414</v>
      </c>
    </row>
    <row r="254" spans="21:22">
      <c r="U254" s="3">
        <v>55000001359</v>
      </c>
      <c r="V254" s="3" t="s">
        <v>415</v>
      </c>
    </row>
    <row r="255" spans="21:22">
      <c r="U255" s="3">
        <v>55000001367</v>
      </c>
      <c r="V255" s="3" t="s">
        <v>416</v>
      </c>
    </row>
    <row r="256" spans="21:22">
      <c r="U256" s="3">
        <v>55000001375</v>
      </c>
      <c r="V256" s="3" t="s">
        <v>417</v>
      </c>
    </row>
    <row r="257" spans="21:22">
      <c r="U257" s="3">
        <v>55000001383</v>
      </c>
      <c r="V257" s="3" t="s">
        <v>418</v>
      </c>
    </row>
    <row r="258" spans="21:22">
      <c r="U258" s="3">
        <v>55000001405</v>
      </c>
      <c r="V258" s="3" t="s">
        <v>419</v>
      </c>
    </row>
    <row r="259" spans="21:22">
      <c r="U259" s="3">
        <v>55000001413</v>
      </c>
      <c r="V259" s="3" t="s">
        <v>420</v>
      </c>
    </row>
    <row r="260" spans="21:22">
      <c r="U260" s="3">
        <v>55000001448</v>
      </c>
      <c r="V260" s="3" t="s">
        <v>421</v>
      </c>
    </row>
    <row r="261" spans="21:22">
      <c r="U261" s="3">
        <v>55000001456</v>
      </c>
      <c r="V261" s="3" t="s">
        <v>422</v>
      </c>
    </row>
    <row r="262" spans="21:22">
      <c r="U262" s="3">
        <v>55000001464</v>
      </c>
      <c r="V262" s="3" t="s">
        <v>423</v>
      </c>
    </row>
    <row r="263" spans="21:22">
      <c r="U263" s="3">
        <v>55000001472</v>
      </c>
      <c r="V263" s="3" t="s">
        <v>424</v>
      </c>
    </row>
    <row r="264" spans="21:22">
      <c r="U264" s="3">
        <v>55000001480</v>
      </c>
      <c r="V264" s="3" t="s">
        <v>425</v>
      </c>
    </row>
    <row r="265" spans="21:22">
      <c r="U265" s="3">
        <v>55000001499</v>
      </c>
      <c r="V265" s="3" t="s">
        <v>426</v>
      </c>
    </row>
    <row r="266" spans="21:22">
      <c r="U266" s="3">
        <v>55000001502</v>
      </c>
      <c r="V266" s="3" t="s">
        <v>427</v>
      </c>
    </row>
    <row r="267" spans="21:22">
      <c r="U267" s="3">
        <v>55000001510</v>
      </c>
      <c r="V267" s="3" t="s">
        <v>428</v>
      </c>
    </row>
    <row r="268" spans="21:22">
      <c r="U268" s="3">
        <v>55000001529</v>
      </c>
      <c r="V268" s="3" t="s">
        <v>429</v>
      </c>
    </row>
    <row r="269" spans="21:22">
      <c r="U269" s="3">
        <v>55000001537</v>
      </c>
      <c r="V269" s="3" t="s">
        <v>430</v>
      </c>
    </row>
    <row r="270" spans="21:22">
      <c r="U270" s="3">
        <v>55000001545</v>
      </c>
      <c r="V270" s="3" t="s">
        <v>431</v>
      </c>
    </row>
    <row r="271" spans="21:22">
      <c r="U271" s="3">
        <v>55000001553</v>
      </c>
      <c r="V271" s="3" t="s">
        <v>432</v>
      </c>
    </row>
    <row r="272" spans="21:22">
      <c r="U272" s="3">
        <v>55000001588</v>
      </c>
      <c r="V272" s="3" t="s">
        <v>433</v>
      </c>
    </row>
    <row r="273" spans="21:22">
      <c r="U273" s="3">
        <v>55000001618</v>
      </c>
      <c r="V273" s="3" t="s">
        <v>434</v>
      </c>
    </row>
    <row r="274" spans="21:22">
      <c r="U274" s="3">
        <v>55000001626</v>
      </c>
      <c r="V274" s="3" t="s">
        <v>435</v>
      </c>
    </row>
    <row r="275" spans="21:22">
      <c r="U275" s="3">
        <v>55000001634</v>
      </c>
      <c r="V275" s="3" t="s">
        <v>436</v>
      </c>
    </row>
    <row r="276" spans="21:22">
      <c r="U276" s="3">
        <v>55000001707</v>
      </c>
      <c r="V276" s="3" t="s">
        <v>437</v>
      </c>
    </row>
    <row r="277" spans="21:22">
      <c r="U277" s="3">
        <v>55000001715</v>
      </c>
      <c r="V277" s="3" t="s">
        <v>438</v>
      </c>
    </row>
    <row r="278" spans="21:22">
      <c r="U278" s="3">
        <v>55000001812</v>
      </c>
      <c r="V278" s="3" t="s">
        <v>439</v>
      </c>
    </row>
    <row r="279" spans="21:22">
      <c r="U279" s="3">
        <v>55000001820</v>
      </c>
      <c r="V279" s="3" t="s">
        <v>440</v>
      </c>
    </row>
    <row r="280" spans="21:22">
      <c r="U280" s="3">
        <v>55000001839</v>
      </c>
      <c r="V280" s="3" t="s">
        <v>441</v>
      </c>
    </row>
    <row r="281" spans="21:22">
      <c r="U281" s="3">
        <v>55000001847</v>
      </c>
      <c r="V281" s="3" t="s">
        <v>442</v>
      </c>
    </row>
    <row r="282" spans="21:22">
      <c r="U282" s="3">
        <v>55000001855</v>
      </c>
      <c r="V282" s="3" t="s">
        <v>443</v>
      </c>
    </row>
    <row r="283" spans="21:22">
      <c r="U283" s="3">
        <v>55000001863</v>
      </c>
      <c r="V283" s="3" t="s">
        <v>444</v>
      </c>
    </row>
    <row r="284" spans="21:22">
      <c r="U284" s="3">
        <v>55000001898</v>
      </c>
      <c r="V284" s="3" t="s">
        <v>445</v>
      </c>
    </row>
    <row r="285" spans="21:22">
      <c r="U285" s="3">
        <v>55000001987</v>
      </c>
      <c r="V285" s="3" t="s">
        <v>446</v>
      </c>
    </row>
    <row r="286" spans="21:22">
      <c r="U286" s="3">
        <v>55000002010</v>
      </c>
      <c r="V286" s="3" t="s">
        <v>447</v>
      </c>
    </row>
    <row r="287" spans="21:22">
      <c r="U287" s="3">
        <v>55000002045</v>
      </c>
      <c r="V287" s="3" t="s">
        <v>448</v>
      </c>
    </row>
    <row r="288" spans="21:22">
      <c r="U288" s="3">
        <v>55000002053</v>
      </c>
      <c r="V288" s="3" t="s">
        <v>449</v>
      </c>
    </row>
    <row r="289" spans="21:22">
      <c r="U289" s="3">
        <v>55000002096</v>
      </c>
      <c r="V289" s="3" t="s">
        <v>450</v>
      </c>
    </row>
    <row r="290" spans="21:22">
      <c r="U290" s="3">
        <v>55000002118</v>
      </c>
      <c r="V290" s="3" t="s">
        <v>451</v>
      </c>
    </row>
    <row r="291" spans="21:22">
      <c r="U291" s="3">
        <v>55000002126</v>
      </c>
      <c r="V291" s="3" t="s">
        <v>452</v>
      </c>
    </row>
    <row r="292" spans="21:22">
      <c r="U292" s="3">
        <v>55000002134</v>
      </c>
      <c r="V292" s="3" t="s">
        <v>453</v>
      </c>
    </row>
    <row r="293" spans="21:22">
      <c r="U293" s="3">
        <v>55000002142</v>
      </c>
      <c r="V293" s="3" t="s">
        <v>454</v>
      </c>
    </row>
    <row r="294" spans="21:22">
      <c r="U294" s="3">
        <v>55000002150</v>
      </c>
      <c r="V294" s="3" t="s">
        <v>455</v>
      </c>
    </row>
    <row r="295" spans="21:22">
      <c r="U295" s="3">
        <v>55000002169</v>
      </c>
      <c r="V295" s="3" t="s">
        <v>456</v>
      </c>
    </row>
    <row r="296" spans="21:22">
      <c r="U296" s="3">
        <v>55000002177</v>
      </c>
      <c r="V296" s="3" t="s">
        <v>457</v>
      </c>
    </row>
    <row r="297" spans="21:22">
      <c r="U297" s="3">
        <v>55000002185</v>
      </c>
      <c r="V297" s="3" t="s">
        <v>458</v>
      </c>
    </row>
    <row r="298" spans="21:22">
      <c r="U298" s="3">
        <v>55000002193</v>
      </c>
      <c r="V298" s="3" t="s">
        <v>459</v>
      </c>
    </row>
    <row r="299" spans="21:22">
      <c r="U299" s="3">
        <v>55000002207</v>
      </c>
      <c r="V299" s="3" t="s">
        <v>460</v>
      </c>
    </row>
    <row r="300" spans="21:22">
      <c r="U300" s="3">
        <v>55000002215</v>
      </c>
      <c r="V300" s="3" t="s">
        <v>461</v>
      </c>
    </row>
    <row r="301" spans="21:22">
      <c r="U301" s="3">
        <v>55000002223</v>
      </c>
      <c r="V301" s="3" t="s">
        <v>462</v>
      </c>
    </row>
    <row r="302" spans="21:22">
      <c r="U302" s="3">
        <v>55000002258</v>
      </c>
      <c r="V302" s="3" t="s">
        <v>463</v>
      </c>
    </row>
    <row r="303" spans="21:22">
      <c r="U303" s="3">
        <v>55000002266</v>
      </c>
      <c r="V303" s="3" t="s">
        <v>464</v>
      </c>
    </row>
    <row r="304" spans="21:22">
      <c r="U304" s="3">
        <v>55000002274</v>
      </c>
      <c r="V304" s="3" t="s">
        <v>465</v>
      </c>
    </row>
    <row r="305" spans="21:22">
      <c r="U305" s="3">
        <v>55000002282</v>
      </c>
      <c r="V305" s="3" t="s">
        <v>466</v>
      </c>
    </row>
    <row r="306" spans="21:22">
      <c r="U306" s="3">
        <v>55000002290</v>
      </c>
      <c r="V306" s="3" t="s">
        <v>467</v>
      </c>
    </row>
    <row r="307" spans="21:22">
      <c r="U307" s="3">
        <v>55000002304</v>
      </c>
      <c r="V307" s="3" t="s">
        <v>468</v>
      </c>
    </row>
    <row r="308" spans="21:22">
      <c r="U308" s="3">
        <v>55000002312</v>
      </c>
      <c r="V308" s="3" t="s">
        <v>469</v>
      </c>
    </row>
    <row r="309" spans="21:22">
      <c r="U309" s="3">
        <v>55000002320</v>
      </c>
      <c r="V309" s="3" t="s">
        <v>470</v>
      </c>
    </row>
    <row r="310" spans="21:22">
      <c r="U310" s="3">
        <v>55000002339</v>
      </c>
      <c r="V310" s="3" t="s">
        <v>471</v>
      </c>
    </row>
    <row r="311" spans="21:22">
      <c r="U311" s="3">
        <v>55000002347</v>
      </c>
      <c r="V311" s="3" t="s">
        <v>472</v>
      </c>
    </row>
    <row r="312" spans="21:22">
      <c r="U312" s="3">
        <v>55000002355</v>
      </c>
      <c r="V312" s="3" t="s">
        <v>473</v>
      </c>
    </row>
    <row r="313" spans="21:22">
      <c r="U313" s="3">
        <v>55000002363</v>
      </c>
      <c r="V313" s="3" t="s">
        <v>474</v>
      </c>
    </row>
    <row r="314" spans="21:22">
      <c r="U314" s="3">
        <v>55000002398</v>
      </c>
      <c r="V314" s="3" t="s">
        <v>475</v>
      </c>
    </row>
    <row r="315" spans="21:22">
      <c r="U315" s="3">
        <v>55000002428</v>
      </c>
      <c r="V315" s="3" t="s">
        <v>476</v>
      </c>
    </row>
    <row r="316" spans="21:22">
      <c r="U316" s="3">
        <v>55000002436</v>
      </c>
      <c r="V316" s="3" t="s">
        <v>477</v>
      </c>
    </row>
    <row r="317" spans="21:22">
      <c r="U317" s="3">
        <v>55000002827</v>
      </c>
      <c r="V317" s="3" t="s">
        <v>478</v>
      </c>
    </row>
    <row r="318" spans="21:22">
      <c r="U318" s="3">
        <v>55000002843</v>
      </c>
      <c r="V318" s="3" t="s">
        <v>479</v>
      </c>
    </row>
    <row r="319" spans="21:22">
      <c r="U319" s="3">
        <v>55000002878</v>
      </c>
      <c r="V319" s="3" t="s">
        <v>480</v>
      </c>
    </row>
    <row r="320" spans="21:22">
      <c r="U320" s="3">
        <v>55000002884</v>
      </c>
      <c r="V320" s="3" t="s">
        <v>481</v>
      </c>
    </row>
    <row r="321" spans="21:22">
      <c r="U321" s="3">
        <v>55000002894</v>
      </c>
      <c r="V321" s="3" t="s">
        <v>482</v>
      </c>
    </row>
    <row r="322" spans="21:22">
      <c r="U322" s="3">
        <v>55000002908</v>
      </c>
      <c r="V322" s="3" t="s">
        <v>483</v>
      </c>
    </row>
    <row r="323" spans="21:22">
      <c r="U323" s="3">
        <v>55000002916</v>
      </c>
      <c r="V323" s="3" t="s">
        <v>484</v>
      </c>
    </row>
    <row r="324" spans="21:22">
      <c r="U324" s="3">
        <v>55000002924</v>
      </c>
      <c r="V324" s="3" t="s">
        <v>485</v>
      </c>
    </row>
    <row r="325" spans="21:22">
      <c r="U325" s="3">
        <v>55000002932</v>
      </c>
      <c r="V325" s="3" t="s">
        <v>486</v>
      </c>
    </row>
    <row r="326" spans="21:22">
      <c r="U326" s="3">
        <v>55000002983</v>
      </c>
      <c r="V326" s="3" t="s">
        <v>487</v>
      </c>
    </row>
    <row r="327" spans="21:22">
      <c r="U327" s="3">
        <v>55000003009</v>
      </c>
      <c r="V327" s="3" t="s">
        <v>488</v>
      </c>
    </row>
    <row r="328" spans="21:22">
      <c r="U328" s="3">
        <v>55000003017</v>
      </c>
      <c r="V328" s="3" t="s">
        <v>489</v>
      </c>
    </row>
    <row r="329" spans="21:22">
      <c r="U329" s="3">
        <v>55000003025</v>
      </c>
      <c r="V329" s="3" t="s">
        <v>490</v>
      </c>
    </row>
    <row r="330" spans="21:22">
      <c r="U330" s="3">
        <v>55000003033</v>
      </c>
      <c r="V330" s="3" t="s">
        <v>491</v>
      </c>
    </row>
    <row r="331" spans="21:22">
      <c r="U331" s="3">
        <v>55000003068</v>
      </c>
      <c r="V331" s="3" t="s">
        <v>492</v>
      </c>
    </row>
    <row r="332" spans="21:22">
      <c r="U332" s="3">
        <v>55000003076</v>
      </c>
      <c r="V332" s="3" t="s">
        <v>493</v>
      </c>
    </row>
    <row r="333" spans="21:22">
      <c r="U333" s="3">
        <v>55000003084</v>
      </c>
      <c r="V333" s="3" t="s">
        <v>494</v>
      </c>
    </row>
    <row r="334" spans="21:22">
      <c r="U334" s="3">
        <v>55000003092</v>
      </c>
      <c r="V334" s="3" t="s">
        <v>495</v>
      </c>
    </row>
    <row r="335" spans="21:22">
      <c r="U335" s="3">
        <v>55000003106</v>
      </c>
      <c r="V335" s="3" t="s">
        <v>496</v>
      </c>
    </row>
    <row r="336" spans="21:22">
      <c r="U336" s="3">
        <v>55000003114</v>
      </c>
      <c r="V336" s="3" t="s">
        <v>497</v>
      </c>
    </row>
    <row r="337" spans="21:22">
      <c r="U337" s="3">
        <v>55000003122</v>
      </c>
      <c r="V337" s="3" t="s">
        <v>498</v>
      </c>
    </row>
    <row r="338" spans="21:22">
      <c r="U338" s="3">
        <v>55000003130</v>
      </c>
      <c r="V338" s="3" t="s">
        <v>499</v>
      </c>
    </row>
    <row r="339" spans="21:22">
      <c r="U339" s="3">
        <v>55000003149</v>
      </c>
      <c r="V339" s="3" t="s">
        <v>500</v>
      </c>
    </row>
    <row r="340" spans="21:22">
      <c r="U340" s="3">
        <v>55000003157</v>
      </c>
      <c r="V340" s="3" t="s">
        <v>501</v>
      </c>
    </row>
    <row r="341" spans="21:22">
      <c r="U341" s="3">
        <v>55000003165</v>
      </c>
      <c r="V341" s="3" t="s">
        <v>502</v>
      </c>
    </row>
    <row r="342" spans="21:22">
      <c r="U342" s="3">
        <v>55000003173</v>
      </c>
      <c r="V342" s="3" t="s">
        <v>503</v>
      </c>
    </row>
    <row r="343" spans="21:22">
      <c r="U343" s="3">
        <v>55000003203</v>
      </c>
      <c r="V343" s="3" t="s">
        <v>504</v>
      </c>
    </row>
    <row r="344" spans="21:22">
      <c r="U344" s="3">
        <v>55000003238</v>
      </c>
      <c r="V344" s="3" t="s">
        <v>505</v>
      </c>
    </row>
    <row r="345" spans="21:22">
      <c r="U345" s="3">
        <v>55000003246</v>
      </c>
      <c r="V345" s="3" t="s">
        <v>506</v>
      </c>
    </row>
    <row r="346" spans="21:22">
      <c r="U346" s="3">
        <v>55000003254</v>
      </c>
      <c r="V346" s="3" t="s">
        <v>507</v>
      </c>
    </row>
    <row r="347" spans="21:22">
      <c r="U347" s="3">
        <v>55000003262</v>
      </c>
      <c r="V347" s="3" t="s">
        <v>508</v>
      </c>
    </row>
    <row r="348" spans="21:22">
      <c r="U348" s="3">
        <v>55000003270</v>
      </c>
      <c r="V348" s="3" t="s">
        <v>509</v>
      </c>
    </row>
    <row r="349" spans="21:22">
      <c r="U349" s="3">
        <v>55000003289</v>
      </c>
      <c r="V349" s="3" t="s">
        <v>510</v>
      </c>
    </row>
    <row r="350" spans="21:22">
      <c r="U350" s="3">
        <v>55000003297</v>
      </c>
      <c r="V350" s="3" t="s">
        <v>511</v>
      </c>
    </row>
    <row r="351" spans="21:22">
      <c r="U351" s="3">
        <v>55000003300</v>
      </c>
      <c r="V351" s="3" t="s">
        <v>512</v>
      </c>
    </row>
    <row r="352" spans="21:22">
      <c r="U352" s="3">
        <v>55000003319</v>
      </c>
      <c r="V352" s="3" t="s">
        <v>513</v>
      </c>
    </row>
    <row r="353" spans="21:22">
      <c r="U353" s="3">
        <v>55000003327</v>
      </c>
      <c r="V353" s="3" t="s">
        <v>514</v>
      </c>
    </row>
    <row r="354" spans="21:22">
      <c r="U354" s="3">
        <v>55000003335</v>
      </c>
      <c r="V354" s="3" t="s">
        <v>515</v>
      </c>
    </row>
    <row r="355" spans="21:22">
      <c r="U355" s="3">
        <v>55000003343</v>
      </c>
      <c r="V355" s="3" t="s">
        <v>516</v>
      </c>
    </row>
    <row r="356" spans="21:22">
      <c r="U356" s="3">
        <v>55000003378</v>
      </c>
      <c r="V356" s="3" t="s">
        <v>517</v>
      </c>
    </row>
    <row r="357" spans="21:22">
      <c r="U357" s="3">
        <v>55000003394</v>
      </c>
      <c r="V357" s="3" t="s">
        <v>518</v>
      </c>
    </row>
    <row r="358" spans="21:22">
      <c r="U358" s="3">
        <v>55000003416</v>
      </c>
      <c r="V358" s="3" t="s">
        <v>519</v>
      </c>
    </row>
    <row r="359" spans="21:22">
      <c r="U359" s="3">
        <v>55000003424</v>
      </c>
      <c r="V359" s="3" t="s">
        <v>520</v>
      </c>
    </row>
    <row r="360" spans="21:22">
      <c r="U360" s="3">
        <v>55000003440</v>
      </c>
      <c r="V360" s="3" t="s">
        <v>521</v>
      </c>
    </row>
    <row r="361" spans="21:22">
      <c r="U361" s="3">
        <v>55000003459</v>
      </c>
      <c r="V361" s="3" t="s">
        <v>522</v>
      </c>
    </row>
    <row r="362" spans="21:22">
      <c r="U362" s="3">
        <v>55000003505</v>
      </c>
      <c r="V362" s="3" t="s">
        <v>523</v>
      </c>
    </row>
    <row r="363" spans="21:22">
      <c r="U363" s="3">
        <v>55000003548</v>
      </c>
      <c r="V363" s="3" t="s">
        <v>524</v>
      </c>
    </row>
    <row r="364" spans="21:22">
      <c r="U364" s="3">
        <v>55000003556</v>
      </c>
      <c r="V364" s="3" t="s">
        <v>525</v>
      </c>
    </row>
    <row r="365" spans="21:22">
      <c r="U365" s="3">
        <v>55000003564</v>
      </c>
      <c r="V365" s="3" t="s">
        <v>526</v>
      </c>
    </row>
    <row r="366" spans="21:22">
      <c r="U366" s="3">
        <v>55000003815</v>
      </c>
      <c r="V366" s="3" t="s">
        <v>527</v>
      </c>
    </row>
    <row r="367" spans="21:22">
      <c r="U367" s="3">
        <v>55000003882</v>
      </c>
      <c r="V367" s="3" t="s">
        <v>528</v>
      </c>
    </row>
    <row r="368" spans="21:22">
      <c r="U368" s="3">
        <v>55000003890</v>
      </c>
      <c r="V368" s="3" t="s">
        <v>529</v>
      </c>
    </row>
    <row r="369" spans="21:22">
      <c r="U369" s="3">
        <v>55000003904</v>
      </c>
      <c r="V369" s="3" t="s">
        <v>530</v>
      </c>
    </row>
    <row r="370" spans="21:22">
      <c r="U370" s="3">
        <v>55000003912</v>
      </c>
      <c r="V370" s="3" t="s">
        <v>531</v>
      </c>
    </row>
    <row r="371" spans="21:22">
      <c r="U371" s="3">
        <v>55000003920</v>
      </c>
      <c r="V371" s="3" t="s">
        <v>532</v>
      </c>
    </row>
    <row r="372" spans="21:22">
      <c r="U372" s="3">
        <v>55000003939</v>
      </c>
      <c r="V372" s="3" t="s">
        <v>533</v>
      </c>
    </row>
    <row r="373" spans="21:22">
      <c r="U373" s="3">
        <v>55000003963</v>
      </c>
      <c r="V373" s="3" t="s">
        <v>534</v>
      </c>
    </row>
    <row r="374" spans="21:22">
      <c r="U374" s="3">
        <v>55000004013</v>
      </c>
      <c r="V374" s="3" t="s">
        <v>535</v>
      </c>
    </row>
    <row r="375" spans="21:22">
      <c r="U375" s="3">
        <v>55000004048</v>
      </c>
      <c r="V375" s="3" t="s">
        <v>536</v>
      </c>
    </row>
    <row r="376" spans="21:22">
      <c r="U376" s="3">
        <v>55000004056</v>
      </c>
      <c r="V376" s="3" t="s">
        <v>537</v>
      </c>
    </row>
    <row r="377" spans="21:22">
      <c r="U377" s="3">
        <v>55000004064</v>
      </c>
      <c r="V377" s="3" t="s">
        <v>538</v>
      </c>
    </row>
    <row r="378" spans="21:22">
      <c r="U378" s="3">
        <v>55000004072</v>
      </c>
      <c r="V378" s="3" t="s">
        <v>539</v>
      </c>
    </row>
    <row r="379" spans="21:22">
      <c r="U379" s="3">
        <v>55000004099</v>
      </c>
      <c r="V379" s="3" t="s">
        <v>540</v>
      </c>
    </row>
    <row r="380" spans="21:22">
      <c r="U380" s="3">
        <v>55000004102</v>
      </c>
      <c r="V380" s="3" t="s">
        <v>541</v>
      </c>
    </row>
    <row r="381" spans="21:22">
      <c r="U381" s="3">
        <v>55000004110</v>
      </c>
      <c r="V381" s="3" t="s">
        <v>542</v>
      </c>
    </row>
    <row r="382" spans="21:22">
      <c r="U382" s="3">
        <v>55000004129</v>
      </c>
      <c r="V382" s="3" t="s">
        <v>543</v>
      </c>
    </row>
    <row r="383" spans="21:22">
      <c r="U383" s="3">
        <v>55000004137</v>
      </c>
      <c r="V383" s="3" t="s">
        <v>544</v>
      </c>
    </row>
    <row r="384" spans="21:22">
      <c r="U384" s="3">
        <v>55000004145</v>
      </c>
      <c r="V384" s="3" t="s">
        <v>545</v>
      </c>
    </row>
    <row r="385" spans="21:22">
      <c r="U385" s="3">
        <v>55000004153</v>
      </c>
      <c r="V385" s="3" t="s">
        <v>546</v>
      </c>
    </row>
    <row r="386" spans="21:22">
      <c r="U386" s="3">
        <v>55000004188</v>
      </c>
      <c r="V386" s="3" t="s">
        <v>547</v>
      </c>
    </row>
    <row r="387" spans="21:22">
      <c r="U387" s="3">
        <v>55000004196</v>
      </c>
      <c r="V387" s="3" t="s">
        <v>548</v>
      </c>
    </row>
    <row r="388" spans="21:22">
      <c r="U388" s="3">
        <v>55000004218</v>
      </c>
      <c r="V388" s="3" t="s">
        <v>549</v>
      </c>
    </row>
    <row r="389" spans="21:22">
      <c r="U389" s="3">
        <v>55000004226</v>
      </c>
      <c r="V389" s="3" t="s">
        <v>550</v>
      </c>
    </row>
    <row r="390" spans="21:22">
      <c r="U390" s="3">
        <v>55000004234</v>
      </c>
      <c r="V390" s="3" t="s">
        <v>551</v>
      </c>
    </row>
    <row r="391" spans="21:22">
      <c r="U391" s="3">
        <v>55000004242</v>
      </c>
      <c r="V391" s="3" t="s">
        <v>552</v>
      </c>
    </row>
    <row r="392" spans="21:22">
      <c r="U392" s="3">
        <v>55000004250</v>
      </c>
      <c r="V392" s="3" t="s">
        <v>553</v>
      </c>
    </row>
    <row r="393" spans="21:22">
      <c r="U393" s="3">
        <v>55000004269</v>
      </c>
      <c r="V393" s="3" t="s">
        <v>554</v>
      </c>
    </row>
    <row r="394" spans="21:22">
      <c r="U394" s="3">
        <v>55000004277</v>
      </c>
      <c r="V394" s="3" t="s">
        <v>555</v>
      </c>
    </row>
    <row r="395" spans="21:22">
      <c r="U395" s="3">
        <v>55000004285</v>
      </c>
      <c r="V395" s="3" t="s">
        <v>556</v>
      </c>
    </row>
    <row r="396" spans="21:22">
      <c r="U396" s="3">
        <v>55000004293</v>
      </c>
      <c r="V396" s="3" t="s">
        <v>557</v>
      </c>
    </row>
    <row r="397" spans="21:22">
      <c r="U397" s="3">
        <v>55000004307</v>
      </c>
      <c r="V397" s="3" t="s">
        <v>558</v>
      </c>
    </row>
    <row r="398" spans="21:22">
      <c r="U398" s="3">
        <v>55000004315</v>
      </c>
      <c r="V398" s="3" t="s">
        <v>559</v>
      </c>
    </row>
    <row r="399" spans="21:22">
      <c r="U399" s="3">
        <v>55000004323</v>
      </c>
      <c r="V399" s="3" t="s">
        <v>560</v>
      </c>
    </row>
    <row r="400" spans="21:22">
      <c r="U400" s="3">
        <v>55000004366</v>
      </c>
      <c r="V400" s="3" t="s">
        <v>561</v>
      </c>
    </row>
    <row r="401" spans="21:22">
      <c r="U401" s="3">
        <v>55000004382</v>
      </c>
      <c r="V401" s="3" t="s">
        <v>562</v>
      </c>
    </row>
    <row r="402" spans="21:22">
      <c r="U402" s="3">
        <v>55000004390</v>
      </c>
      <c r="V402" s="3" t="s">
        <v>563</v>
      </c>
    </row>
    <row r="403" spans="21:22">
      <c r="U403" s="3">
        <v>55000004404</v>
      </c>
      <c r="V403" s="3" t="s">
        <v>564</v>
      </c>
    </row>
    <row r="404" spans="21:22">
      <c r="U404" s="3">
        <v>55000004412</v>
      </c>
      <c r="V404" s="3" t="s">
        <v>565</v>
      </c>
    </row>
    <row r="405" spans="21:22">
      <c r="U405" s="3">
        <v>55000004420</v>
      </c>
      <c r="V405" s="3" t="s">
        <v>566</v>
      </c>
    </row>
    <row r="406" spans="21:22">
      <c r="U406" s="3">
        <v>55000004439</v>
      </c>
      <c r="V406" s="3" t="s">
        <v>567</v>
      </c>
    </row>
    <row r="407" spans="21:22">
      <c r="U407" s="3">
        <v>55000004463</v>
      </c>
      <c r="V407" s="3" t="s">
        <v>568</v>
      </c>
    </row>
    <row r="408" spans="21:22">
      <c r="U408" s="3">
        <v>55000004498</v>
      </c>
      <c r="V408" s="3" t="s">
        <v>569</v>
      </c>
    </row>
    <row r="409" spans="21:22">
      <c r="U409" s="3">
        <v>55000004900</v>
      </c>
      <c r="V409" s="3" t="s">
        <v>570</v>
      </c>
    </row>
    <row r="410" spans="21:22">
      <c r="U410" s="3">
        <v>55000004919</v>
      </c>
      <c r="V410" s="3" t="s">
        <v>571</v>
      </c>
    </row>
    <row r="411" spans="21:22">
      <c r="U411" s="3">
        <v>55000004986</v>
      </c>
      <c r="V411" s="3" t="s">
        <v>572</v>
      </c>
    </row>
    <row r="412" spans="21:22">
      <c r="U412" s="3">
        <v>55000004994</v>
      </c>
      <c r="V412" s="3" t="s">
        <v>573</v>
      </c>
    </row>
    <row r="413" spans="21:22">
      <c r="U413" s="3">
        <v>55000005036</v>
      </c>
      <c r="V413" s="3" t="s">
        <v>574</v>
      </c>
    </row>
    <row r="414" spans="21:22">
      <c r="U414" s="3">
        <v>55000005044</v>
      </c>
      <c r="V414" s="3" t="s">
        <v>575</v>
      </c>
    </row>
    <row r="415" spans="21:22">
      <c r="U415" s="3">
        <v>55000005052</v>
      </c>
      <c r="V415" s="3" t="s">
        <v>576</v>
      </c>
    </row>
    <row r="416" spans="21:22">
      <c r="U416" s="3">
        <v>55000005069</v>
      </c>
      <c r="V416" s="3" t="s">
        <v>577</v>
      </c>
    </row>
    <row r="417" spans="21:22">
      <c r="U417" s="3">
        <v>55000005079</v>
      </c>
      <c r="V417" s="3" t="s">
        <v>578</v>
      </c>
    </row>
    <row r="418" spans="21:22">
      <c r="U418" s="3">
        <v>55000005087</v>
      </c>
      <c r="V418" s="3" t="s">
        <v>579</v>
      </c>
    </row>
    <row r="419" spans="21:22">
      <c r="U419" s="3">
        <v>55000005095</v>
      </c>
      <c r="V419" s="3" t="s">
        <v>580</v>
      </c>
    </row>
    <row r="420" spans="21:22">
      <c r="U420" s="3">
        <v>55000005109</v>
      </c>
      <c r="V420" s="3" t="s">
        <v>581</v>
      </c>
    </row>
    <row r="421" spans="21:22">
      <c r="U421" s="3">
        <v>55000005117</v>
      </c>
      <c r="V421" s="3" t="s">
        <v>582</v>
      </c>
    </row>
    <row r="422" spans="21:22">
      <c r="U422" s="3">
        <v>55000005125</v>
      </c>
      <c r="V422" s="3" t="s">
        <v>583</v>
      </c>
    </row>
    <row r="423" spans="21:22">
      <c r="U423" s="3">
        <v>55000005133</v>
      </c>
      <c r="V423" s="3" t="s">
        <v>584</v>
      </c>
    </row>
    <row r="424" spans="21:22">
      <c r="U424" s="3">
        <v>55000005168</v>
      </c>
      <c r="V424" s="3" t="s">
        <v>585</v>
      </c>
    </row>
    <row r="425" spans="21:22">
      <c r="U425" s="3">
        <v>55000005176</v>
      </c>
      <c r="V425" s="3" t="s">
        <v>586</v>
      </c>
    </row>
    <row r="426" spans="21:22">
      <c r="U426" s="3">
        <v>55000005184</v>
      </c>
      <c r="V426" s="3" t="s">
        <v>587</v>
      </c>
    </row>
    <row r="427" spans="21:22">
      <c r="U427" s="3">
        <v>55000005192</v>
      </c>
      <c r="V427" s="3" t="s">
        <v>588</v>
      </c>
    </row>
    <row r="428" spans="21:22">
      <c r="U428" s="3">
        <v>55000005206</v>
      </c>
      <c r="V428" s="3" t="s">
        <v>589</v>
      </c>
    </row>
    <row r="429" spans="21:22">
      <c r="U429" s="3">
        <v>55000005214</v>
      </c>
      <c r="V429" s="3" t="s">
        <v>590</v>
      </c>
    </row>
    <row r="430" spans="21:22">
      <c r="U430" s="3">
        <v>55000005907</v>
      </c>
      <c r="V430" s="3" t="s">
        <v>591</v>
      </c>
    </row>
    <row r="431" spans="21:22">
      <c r="U431" s="3">
        <v>55000005915</v>
      </c>
      <c r="V431" s="3" t="s">
        <v>592</v>
      </c>
    </row>
    <row r="432" spans="21:22">
      <c r="U432" s="3">
        <v>55000005982</v>
      </c>
      <c r="V432" s="3" t="s">
        <v>593</v>
      </c>
    </row>
    <row r="433" spans="21:22">
      <c r="U433" s="3">
        <v>55000006016</v>
      </c>
      <c r="V433" s="3" t="s">
        <v>594</v>
      </c>
    </row>
    <row r="434" spans="21:22">
      <c r="U434" s="3">
        <v>55000006024</v>
      </c>
      <c r="V434" s="3" t="s">
        <v>595</v>
      </c>
    </row>
    <row r="435" spans="21:22">
      <c r="U435" s="3">
        <v>55000006032</v>
      </c>
      <c r="V435" s="3" t="s">
        <v>596</v>
      </c>
    </row>
    <row r="436" spans="21:22">
      <c r="U436" s="3">
        <v>55000006040</v>
      </c>
      <c r="V436" s="3" t="s">
        <v>597</v>
      </c>
    </row>
    <row r="437" spans="21:22">
      <c r="U437" s="3">
        <v>55000006059</v>
      </c>
      <c r="V437" s="3" t="s">
        <v>598</v>
      </c>
    </row>
    <row r="438" spans="21:22">
      <c r="U438" s="3">
        <v>55000006067</v>
      </c>
      <c r="V438" s="3" t="s">
        <v>599</v>
      </c>
    </row>
    <row r="439" spans="21:22">
      <c r="U439" s="3">
        <v>55000009988</v>
      </c>
      <c r="V439" s="3" t="s">
        <v>600</v>
      </c>
    </row>
    <row r="440" spans="21:22">
      <c r="U440" s="3">
        <v>55000009996</v>
      </c>
      <c r="V440" s="3" t="s">
        <v>601</v>
      </c>
    </row>
  </sheetData>
  <mergeCells count="12">
    <mergeCell ref="AJ2:AK2"/>
    <mergeCell ref="B2:C2"/>
    <mergeCell ref="E2:G2"/>
    <mergeCell ref="I2:J2"/>
    <mergeCell ref="L2:M2"/>
    <mergeCell ref="O2:P2"/>
    <mergeCell ref="R2:S2"/>
    <mergeCell ref="U2:V2"/>
    <mergeCell ref="X2:Y2"/>
    <mergeCell ref="AA2:AB2"/>
    <mergeCell ref="AD2:AE2"/>
    <mergeCell ref="AG2:A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14</vt:i4>
      </vt:variant>
    </vt:vector>
  </HeadingPairs>
  <TitlesOfParts>
    <vt:vector size="17" baseType="lpstr">
      <vt:lpstr>Ventas</vt:lpstr>
      <vt:lpstr>Importar Ventas</vt:lpstr>
      <vt:lpstr>Tablas</vt:lpstr>
      <vt:lpstr>Imp_IVA1</vt:lpstr>
      <vt:lpstr>Imp_IVA2</vt:lpstr>
      <vt:lpstr>T_Aduanas</vt:lpstr>
      <vt:lpstr>T_Alicuotas</vt:lpstr>
      <vt:lpstr>T_CodOperCompras</vt:lpstr>
      <vt:lpstr>T_CodOperVentas</vt:lpstr>
      <vt:lpstr>T_CompCompras</vt:lpstr>
      <vt:lpstr>T_CompServ</vt:lpstr>
      <vt:lpstr>T_CompVentas</vt:lpstr>
      <vt:lpstr>T_ConcCompGlobales</vt:lpstr>
      <vt:lpstr>T_CUITPaises</vt:lpstr>
      <vt:lpstr>T_Destinacion</vt:lpstr>
      <vt:lpstr>T_Documentos</vt:lpstr>
      <vt:lpstr>T_Monedas</vt:lpstr>
    </vt:vector>
  </TitlesOfParts>
  <Company>Windows uE 2010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http://exceldiario.blogspot.com.ar/</dc:creator>
  <cp:lastModifiedBy>WinuE</cp:lastModifiedBy>
  <dcterms:created xsi:type="dcterms:W3CDTF">2015-05-07T00:19:48Z</dcterms:created>
  <dcterms:modified xsi:type="dcterms:W3CDTF">2015-05-11T15:37:47Z</dcterms:modified>
</cp:coreProperties>
</file>