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<sst xmlns="http://schemas.openxmlformats.org/spreadsheetml/2006/main" count="694" uniqueCount="95">
  <si>
    <t>Data Series Information</t>
  </si>
  <si>
    <t>Name:</t>
  </si>
  <si>
    <t>PI3012-019 4</t>
  </si>
  <si>
    <t>Sample:</t>
  </si>
  <si>
    <t>PI3012-019</t>
  </si>
  <si>
    <t>Operator:</t>
  </si>
  <si>
    <t>LN</t>
  </si>
  <si>
    <t>Remarks:</t>
  </si>
  <si>
    <t>29.5.15,FREKVENČNI TEST,ponovno</t>
  </si>
  <si>
    <t>Number of Intervals:</t>
  </si>
  <si>
    <t>Application:</t>
  </si>
  <si>
    <t>RHEOPLUS/32 V3.62 21003542-33025</t>
  </si>
  <si>
    <t>Device:</t>
  </si>
  <si>
    <t>MCR301 SN80304166; FW3.20; Slot3; Adj133d</t>
  </si>
  <si>
    <t>Measuring Date/Time:</t>
  </si>
  <si>
    <t>29.5.2015; 14:53</t>
  </si>
  <si>
    <t>Measuring System:</t>
  </si>
  <si>
    <t>PP50-SN12453; [d=1 mm]</t>
  </si>
  <si>
    <t>Accessories:</t>
  </si>
  <si>
    <t>TU1=P-PTD200-SN80320869</t>
  </si>
  <si>
    <t>Calculating Constants:</t>
  </si>
  <si>
    <t>- Norm. Csr [min/s]:</t>
  </si>
  <si>
    <t>- Norm. Css [Pa/mNm]:</t>
  </si>
  <si>
    <t>- Start Delay Time [s]:</t>
  </si>
  <si>
    <t>- Substance Density [rho]:</t>
  </si>
  <si>
    <t>- Measurement Type:</t>
  </si>
  <si>
    <t>- Motor Correction Factor:</t>
  </si>
  <si>
    <t>- Axial Compliance [m/N]:</t>
  </si>
  <si>
    <t>Interval:</t>
  </si>
  <si>
    <t>Number of Data Points:</t>
  </si>
  <si>
    <t>Time Setting:</t>
  </si>
  <si>
    <t>16 Meas. Pts.</t>
  </si>
  <si>
    <t>Measuring Profile:</t>
  </si>
  <si>
    <t>Amplitude gamma = 0,5 %</t>
  </si>
  <si>
    <t>Angular Frequency omega = 100 ... 0,1 rad/s log; |Slope| = 5 Pt. / dec </t>
  </si>
  <si>
    <t>Meas. Pts.</t>
  </si>
  <si>
    <t>Complex Modulus</t>
  </si>
  <si>
    <t>Angular Frequency</t>
  </si>
  <si>
    <t>Storage Modulus</t>
  </si>
  <si>
    <t>Loss Modulus</t>
  </si>
  <si>
    <t>Damping Factor</t>
  </si>
  <si>
    <t>Complex Viscosity</t>
  </si>
  <si>
    <t>Deflection Angle</t>
  </si>
  <si>
    <t>Torque</t>
  </si>
  <si>
    <t>Status</t>
  </si>
  <si>
    <t>[Pa]</t>
  </si>
  <si>
    <t>[rad/s]</t>
  </si>
  <si>
    <t>[1]</t>
  </si>
  <si>
    <t>[Pa·s]</t>
  </si>
  <si>
    <t>[mrad]</t>
  </si>
  <si>
    <t>[µNm]</t>
  </si>
  <si>
    <t>[]</t>
  </si>
  <si>
    <t>DSO</t>
  </si>
  <si>
    <t>Amplitudni test PI3012-019(26.5.15) 2</t>
  </si>
  <si>
    <t>MCR301 SN80304166; FW3.20; Slot3; Adj130d</t>
  </si>
  <si>
    <t>26.5.2015; 12:06</t>
  </si>
  <si>
    <t>21 Meas. Pts.</t>
  </si>
  <si>
    <t>Amplitude gamma = 0,01 ... 100 % log; |Slope| = 5 Pt. / dec </t>
  </si>
  <si>
    <t>Angular Frequency omega = 10 rad/s</t>
  </si>
  <si>
    <t>G'</t>
  </si>
  <si>
    <t>G''</t>
  </si>
  <si>
    <t>Strain</t>
  </si>
  <si>
    <t>Shear Stress</t>
  </si>
  <si>
    <t>[%]</t>
  </si>
  <si>
    <t>Tokovna krivulja PI3012-019(26.5.15) 1</t>
  </si>
  <si>
    <t>Shear Rate</t>
  </si>
  <si>
    <t>Viscosity</t>
  </si>
  <si>
    <t>Zero Shear Viscosity</t>
  </si>
  <si>
    <t>[1/s]</t>
  </si>
  <si>
    <t>******</t>
  </si>
  <si>
    <t>PI3012-019 1</t>
  </si>
  <si>
    <t>26.5.2015,ČASOVNI TEST</t>
  </si>
  <si>
    <t>26.5.2015; 12:17</t>
  </si>
  <si>
    <t>30 Meas. Pts.</t>
  </si>
  <si>
    <t>Meas. Pt. Duration 1 s</t>
  </si>
  <si>
    <t>  Shear Rate</t>
  </si>
  <si>
    <t>d(gamma)/dt = 10 1/s</t>
  </si>
  <si>
    <t>Time</t>
  </si>
  <si>
    <t>[s]</t>
  </si>
  <si>
    <t>Dy_auto</t>
  </si>
  <si>
    <t>100 Meas. Pts.</t>
  </si>
  <si>
    <t>Meas. Pt. Duration 1 ... 10 s log</t>
  </si>
  <si>
    <t>MV-,WMa</t>
  </si>
  <si>
    <t>ME-,MV-</t>
  </si>
  <si>
    <t>WMa,DSO</t>
  </si>
  <si>
    <t>G*</t>
  </si>
  <si>
    <t>G**calc</t>
  </si>
  <si>
    <t>napaka</t>
  </si>
  <si>
    <t>Arctan Damping</t>
  </si>
  <si>
    <t>stopinje</t>
  </si>
  <si>
    <t>rad</t>
  </si>
  <si>
    <r>
      <t>G*</t>
    </r>
    <r>
      <rPr>
        <b val="true"/>
        <vertAlign val="subscript"/>
        <sz val="12"/>
        <rFont val="Arial"/>
        <family val="2"/>
        <charset val="238"/>
      </rPr>
      <t>0</t>
    </r>
  </si>
  <si>
    <t>a</t>
  </si>
  <si>
    <t>n</t>
  </si>
  <si>
    <t>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</si>
</sst>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E+00"/>
    <numFmt numFmtId="168" formatCode="0.0000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  <font>
      <b val="true"/>
      <sz val="12"/>
      <name val="Arial"/>
      <family val="2"/>
      <charset val="238"/>
    </font>
    <font>
      <b val="true"/>
      <vertAlign val="subscript"/>
      <sz val="12"/>
      <name val="Arial"/>
      <family val="2"/>
      <charset val="238"/>
    </font>
    <font>
      <b val="true"/>
      <i val="true"/>
      <sz val="10"/>
      <name val="Arial"/>
      <family val="2"/>
      <charset val="238"/>
    </font>
    <font>
      <b val="true"/>
      <sz val="10"/>
      <name val="Arial"/>
      <family val="2"/>
      <charset val="238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8EB4E3"/>
      </patternFill>
    </fill>
    <fill>
      <patternFill patternType="solid">
        <fgColor rgb="FFFFC000"/>
        <bgColor rgb="FFFF9900"/>
      </patternFill>
    </fill>
    <fill>
      <patternFill patternType="solid">
        <fgColor rgb="FF8EB4E3"/>
        <bgColor rgb="FF93CDDD"/>
      </patternFill>
    </fill>
    <fill>
      <patternFill patternType="solid">
        <fgColor rgb="FFC6D9F1"/>
        <bgColor rgb="FFB9CDE5"/>
      </patternFill>
    </fill>
    <fill>
      <patternFill patternType="solid">
        <fgColor rgb="FFE46C0A"/>
        <bgColor rgb="FFFF420E"/>
      </patternFill>
    </fill>
    <fill>
      <patternFill patternType="solid">
        <fgColor rgb="FFB9CDE5"/>
        <bgColor rgb="FFC6D9F1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9CDE5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Sheet2!$C$6:$C$26</c:f>
              <c:numCache>
                <c:formatCode>General</c:formatCode>
                <c:ptCount val="21"/>
                <c:pt idx="0">
                  <c:v>0.00993</c:v>
                </c:pt>
                <c:pt idx="1">
                  <c:v>0.0158</c:v>
                </c:pt>
                <c:pt idx="2">
                  <c:v>0.0251</c:v>
                </c:pt>
                <c:pt idx="3">
                  <c:v>0.0398</c:v>
                </c:pt>
                <c:pt idx="4">
                  <c:v>0.0631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0.398000000000001</c:v>
                </c:pt>
                <c:pt idx="9">
                  <c:v>0.631000000000001</c:v>
                </c:pt>
                <c:pt idx="10">
                  <c:v>1</c:v>
                </c:pt>
                <c:pt idx="11">
                  <c:v>1.58</c:v>
                </c:pt>
                <c:pt idx="12">
                  <c:v>2.51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39.8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Sheet2!$I$6:$I$26</c:f>
              <c:numCache>
                <c:formatCode>General</c:formatCode>
                <c:ptCount val="21"/>
                <c:pt idx="0">
                  <c:v>486.519220885272</c:v>
                </c:pt>
                <c:pt idx="1">
                  <c:v>539.77147111066</c:v>
                </c:pt>
                <c:pt idx="2">
                  <c:v>555.6535428282</c:v>
                </c:pt>
                <c:pt idx="3">
                  <c:v>564.417887502295</c:v>
                </c:pt>
                <c:pt idx="4">
                  <c:v>569.348443527717</c:v>
                </c:pt>
                <c:pt idx="5">
                  <c:v>572.403703205548</c:v>
                </c:pt>
                <c:pt idx="6">
                  <c:v>574.137464598502</c:v>
                </c:pt>
                <c:pt idx="7">
                  <c:v>574.231600640231</c:v>
                </c:pt>
                <c:pt idx="8">
                  <c:v>570.927107039594</c:v>
                </c:pt>
                <c:pt idx="9">
                  <c:v>562.624378793281</c:v>
                </c:pt>
                <c:pt idx="10">
                  <c:v>546.756886269423</c:v>
                </c:pt>
                <c:pt idx="11">
                  <c:v>518.727726579078</c:v>
                </c:pt>
                <c:pt idx="12">
                  <c:v>472.429592881275</c:v>
                </c:pt>
                <c:pt idx="13">
                  <c:v>404.309538587064</c:v>
                </c:pt>
                <c:pt idx="14">
                  <c:v>322.124037470078</c:v>
                </c:pt>
                <c:pt idx="15">
                  <c:v>241.360538557623</c:v>
                </c:pt>
                <c:pt idx="16">
                  <c:v>175.442767035496</c:v>
                </c:pt>
                <c:pt idx="17">
                  <c:v>127.136312431738</c:v>
                </c:pt>
                <c:pt idx="18">
                  <c:v>93.9070296898636</c:v>
                </c:pt>
                <c:pt idx="19">
                  <c:v>71.8776189558325</c:v>
                </c:pt>
                <c:pt idx="20">
                  <c:v>56.2817906749508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gcalc</c:f>
              <c:strCache>
                <c:ptCount val="1"/>
                <c:pt idx="0">
                  <c:v>gcalc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Sheet2!$C$6:$C$26</c:f>
              <c:numCache>
                <c:formatCode>General</c:formatCode>
                <c:ptCount val="21"/>
                <c:pt idx="0">
                  <c:v>0.00993</c:v>
                </c:pt>
                <c:pt idx="1">
                  <c:v>0.0158</c:v>
                </c:pt>
                <c:pt idx="2">
                  <c:v>0.0251</c:v>
                </c:pt>
                <c:pt idx="3">
                  <c:v>0.0398</c:v>
                </c:pt>
                <c:pt idx="4">
                  <c:v>0.0631</c:v>
                </c:pt>
                <c:pt idx="5">
                  <c:v>0.1</c:v>
                </c:pt>
                <c:pt idx="6">
                  <c:v>0.158</c:v>
                </c:pt>
                <c:pt idx="7">
                  <c:v>0.251</c:v>
                </c:pt>
                <c:pt idx="8">
                  <c:v>0.398000000000001</c:v>
                </c:pt>
                <c:pt idx="9">
                  <c:v>0.631000000000001</c:v>
                </c:pt>
                <c:pt idx="10">
                  <c:v>1</c:v>
                </c:pt>
                <c:pt idx="11">
                  <c:v>1.58</c:v>
                </c:pt>
                <c:pt idx="12">
                  <c:v>2.51</c:v>
                </c:pt>
                <c:pt idx="13">
                  <c:v>3.98</c:v>
                </c:pt>
                <c:pt idx="14">
                  <c:v>6.31</c:v>
                </c:pt>
                <c:pt idx="15">
                  <c:v>10</c:v>
                </c:pt>
                <c:pt idx="16">
                  <c:v>15.8</c:v>
                </c:pt>
                <c:pt idx="17">
                  <c:v>25.1</c:v>
                </c:pt>
                <c:pt idx="18">
                  <c:v>39.8</c:v>
                </c:pt>
                <c:pt idx="19">
                  <c:v>63.1</c:v>
                </c:pt>
                <c:pt idx="20">
                  <c:v>100</c:v>
                </c:pt>
              </c:numCache>
            </c:numRef>
          </c:xVal>
          <c:yVal>
            <c:numRef>
              <c:f>Sheet2!$J$6:$J$26</c:f>
              <c:numCache>
                <c:formatCode>General</c:formatCode>
                <c:ptCount val="21"/>
                <c:pt idx="0">
                  <c:v>560.591665428776</c:v>
                </c:pt>
                <c:pt idx="1">
                  <c:v>560.532859078678</c:v>
                </c:pt>
                <c:pt idx="2">
                  <c:v>560.423054469675</c:v>
                </c:pt>
                <c:pt idx="3">
                  <c:v>560.218685770799</c:v>
                </c:pt>
                <c:pt idx="4">
                  <c:v>559.837573137738</c:v>
                </c:pt>
                <c:pt idx="5">
                  <c:v>559.12823574432</c:v>
                </c:pt>
                <c:pt idx="6">
                  <c:v>557.82115886684</c:v>
                </c:pt>
                <c:pt idx="7">
                  <c:v>555.370810236363</c:v>
                </c:pt>
                <c:pt idx="8">
                  <c:v>550.869129057991</c:v>
                </c:pt>
                <c:pt idx="9">
                  <c:v>542.673246545138</c:v>
                </c:pt>
                <c:pt idx="10">
                  <c:v>528.073467630289</c:v>
                </c:pt>
                <c:pt idx="11">
                  <c:v>503.20124908782</c:v>
                </c:pt>
                <c:pt idx="12">
                  <c:v>462.580460881541</c:v>
                </c:pt>
                <c:pt idx="13">
                  <c:v>403.36251773221</c:v>
                </c:pt>
                <c:pt idx="14">
                  <c:v>328.248245949635</c:v>
                </c:pt>
                <c:pt idx="15">
                  <c:v>248.461958317705</c:v>
                </c:pt>
                <c:pt idx="16">
                  <c:v>178.500224125983</c:v>
                </c:pt>
                <c:pt idx="17">
                  <c:v>125.599283554621</c:v>
                </c:pt>
                <c:pt idx="18">
                  <c:v>90.9768866773034</c:v>
                </c:pt>
                <c:pt idx="19">
                  <c:v>70.0788950812752</c:v>
                </c:pt>
                <c:pt idx="20">
                  <c:v>58.1122410758135</c:v>
                </c:pt>
              </c:numCache>
            </c:numRef>
          </c:yVal>
          <c:smooth val="0"/>
        </c:ser>
        <c:axId val="20249537"/>
        <c:axId val="12121468"/>
      </c:scatterChart>
      <c:valAx>
        <c:axId val="20249537"/>
        <c:scaling>
          <c:logBase val="10"/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121468"/>
        <c:crossesAt val="0"/>
      </c:valAx>
      <c:valAx>
        <c:axId val="1212146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495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669960</xdr:colOff>
      <xdr:row>3</xdr:row>
      <xdr:rowOff>59760</xdr:rowOff>
    </xdr:from>
    <xdr:to>
      <xdr:col>23</xdr:col>
      <xdr:colOff>522720</xdr:colOff>
      <xdr:row>31</xdr:row>
      <xdr:rowOff>70200</xdr:rowOff>
    </xdr:to>
    <xdr:graphicFrame>
      <xdr:nvGraphicFramePr>
        <xdr:cNvPr id="0" name=""/>
        <xdr:cNvGraphicFramePr/>
      </xdr:nvGraphicFramePr>
      <xdr:xfrm>
        <a:off x="9016920" y="631080"/>
        <a:ext cx="8958600" cy="50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customFormat="false" ht="15" hidden="false" customHeight="false" outlineLevel="0" collapsed="false">
      <c r="A2" s="1" t="s">
        <v>1</v>
      </c>
      <c r="B2" s="1"/>
      <c r="C2" s="1"/>
      <c r="D2" s="1" t="s">
        <v>2</v>
      </c>
      <c r="E2" s="1"/>
      <c r="F2" s="1"/>
      <c r="G2" s="1"/>
      <c r="H2" s="1"/>
      <c r="I2" s="2"/>
      <c r="J2" s="2"/>
    </row>
    <row r="3" customFormat="false" ht="15" hidden="false" customHeight="false" outlineLevel="0" collapsed="false">
      <c r="A3" s="1" t="s">
        <v>3</v>
      </c>
      <c r="B3" s="1"/>
      <c r="C3" s="1"/>
      <c r="D3" s="1" t="s">
        <v>4</v>
      </c>
      <c r="E3" s="1"/>
      <c r="F3" s="1"/>
      <c r="G3" s="1"/>
      <c r="H3" s="1"/>
      <c r="I3" s="2"/>
      <c r="J3" s="2"/>
    </row>
    <row r="4" customFormat="false" ht="15" hidden="false" customHeight="false" outlineLevel="0" collapsed="false">
      <c r="A4" s="1" t="s">
        <v>5</v>
      </c>
      <c r="B4" s="1"/>
      <c r="C4" s="1"/>
      <c r="D4" s="1" t="s">
        <v>6</v>
      </c>
      <c r="E4" s="1"/>
      <c r="F4" s="1"/>
      <c r="G4" s="1"/>
      <c r="H4" s="1"/>
      <c r="I4" s="2"/>
      <c r="J4" s="2"/>
    </row>
    <row r="5" customFormat="false" ht="15" hidden="false" customHeight="false" outlineLevel="0" collapsed="false">
      <c r="A5" s="1" t="s">
        <v>7</v>
      </c>
      <c r="B5" s="1"/>
      <c r="C5" s="1"/>
      <c r="D5" s="3" t="s">
        <v>8</v>
      </c>
      <c r="E5" s="3"/>
      <c r="F5" s="3"/>
      <c r="G5" s="3"/>
      <c r="H5" s="1"/>
      <c r="I5" s="2"/>
      <c r="J5" s="2"/>
    </row>
    <row r="6" customFormat="false" ht="15" hidden="false" customHeight="false" outlineLevel="0" collapsed="false">
      <c r="A6" s="1" t="s">
        <v>9</v>
      </c>
      <c r="B6" s="1"/>
      <c r="C6" s="1"/>
      <c r="D6" s="1" t="n">
        <v>1</v>
      </c>
      <c r="E6" s="1"/>
      <c r="F6" s="1"/>
      <c r="G6" s="1"/>
      <c r="H6" s="1"/>
      <c r="I6" s="2"/>
      <c r="J6" s="2"/>
    </row>
    <row r="7" customFormat="false" ht="15" hidden="false" customHeight="false" outlineLevel="0" collapsed="false">
      <c r="A7" s="1" t="s">
        <v>10</v>
      </c>
      <c r="B7" s="1"/>
      <c r="C7" s="1"/>
      <c r="D7" s="1" t="s">
        <v>11</v>
      </c>
      <c r="E7" s="1"/>
      <c r="F7" s="1"/>
      <c r="G7" s="1"/>
      <c r="H7" s="1"/>
      <c r="I7" s="2"/>
      <c r="J7" s="2"/>
    </row>
    <row r="8" customFormat="false" ht="15" hidden="false" customHeight="false" outlineLevel="0" collapsed="false">
      <c r="A8" s="1" t="s">
        <v>12</v>
      </c>
      <c r="B8" s="1"/>
      <c r="C8" s="1"/>
      <c r="D8" s="1" t="s">
        <v>13</v>
      </c>
      <c r="E8" s="1"/>
      <c r="F8" s="1"/>
      <c r="G8" s="1"/>
      <c r="H8" s="1"/>
      <c r="I8" s="2"/>
      <c r="J8" s="2"/>
    </row>
    <row r="9" customFormat="false" ht="15" hidden="false" customHeight="false" outlineLevel="0" collapsed="false">
      <c r="A9" s="1" t="s">
        <v>14</v>
      </c>
      <c r="B9" s="1"/>
      <c r="C9" s="1"/>
      <c r="D9" s="1" t="s">
        <v>15</v>
      </c>
      <c r="E9" s="1"/>
      <c r="F9" s="1"/>
      <c r="G9" s="1"/>
      <c r="H9" s="1"/>
      <c r="I9" s="2"/>
      <c r="J9" s="2"/>
    </row>
    <row r="10" customFormat="false" ht="15" hidden="false" customHeight="false" outlineLevel="0" collapsed="false">
      <c r="A10" s="1" t="s">
        <v>16</v>
      </c>
      <c r="B10" s="1"/>
      <c r="C10" s="1"/>
      <c r="D10" s="1" t="s">
        <v>17</v>
      </c>
      <c r="E10" s="1"/>
      <c r="F10" s="1"/>
      <c r="G10" s="1"/>
      <c r="H10" s="1"/>
      <c r="I10" s="2"/>
      <c r="J10" s="2"/>
    </row>
    <row r="11" customFormat="false" ht="15" hidden="false" customHeight="false" outlineLevel="0" collapsed="false">
      <c r="A11" s="1" t="s">
        <v>18</v>
      </c>
      <c r="B11" s="1"/>
      <c r="C11" s="1"/>
      <c r="D11" s="1" t="s">
        <v>19</v>
      </c>
      <c r="E11" s="1"/>
      <c r="F11" s="1"/>
      <c r="G11" s="1"/>
      <c r="H11" s="1"/>
      <c r="I11" s="2"/>
      <c r="J11" s="2"/>
    </row>
    <row r="12" customFormat="false" ht="15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2"/>
      <c r="J12" s="2"/>
    </row>
    <row r="13" customFormat="false" ht="15" hidden="false" customHeight="false" outlineLevel="0" collapsed="false">
      <c r="A13" s="2" t="s">
        <v>20</v>
      </c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5" hidden="false" customHeight="false" outlineLevel="0" collapsed="false">
      <c r="A14" s="2" t="s">
        <v>21</v>
      </c>
      <c r="B14" s="2"/>
      <c r="C14" s="2"/>
      <c r="D14" s="2" t="n">
        <v>2.6152503</v>
      </c>
      <c r="E14" s="2"/>
      <c r="F14" s="2"/>
      <c r="G14" s="2"/>
      <c r="H14" s="2"/>
      <c r="I14" s="2"/>
      <c r="J14" s="2"/>
    </row>
    <row r="15" customFormat="false" ht="15" hidden="false" customHeight="false" outlineLevel="0" collapsed="false">
      <c r="A15" s="2" t="s">
        <v>22</v>
      </c>
      <c r="B15" s="2"/>
      <c r="C15" s="2"/>
      <c r="D15" s="2" t="n">
        <v>40.872028</v>
      </c>
      <c r="E15" s="2"/>
      <c r="F15" s="2"/>
      <c r="G15" s="2"/>
      <c r="H15" s="2"/>
      <c r="I15" s="2"/>
      <c r="J15" s="2"/>
    </row>
    <row r="16" customFormat="false" ht="15" hidden="false" customHeight="false" outlineLevel="0" collapsed="false">
      <c r="A16" s="2" t="s">
        <v>23</v>
      </c>
      <c r="B16" s="2"/>
      <c r="C16" s="2"/>
      <c r="D16" s="2" t="n">
        <v>5.688</v>
      </c>
      <c r="E16" s="2"/>
      <c r="F16" s="2"/>
      <c r="G16" s="2"/>
      <c r="H16" s="2"/>
      <c r="I16" s="2"/>
      <c r="J16" s="2"/>
    </row>
    <row r="17" customFormat="false" ht="15" hidden="false" customHeight="false" outlineLevel="0" collapsed="false">
      <c r="A17" s="2" t="s">
        <v>24</v>
      </c>
      <c r="B17" s="2"/>
      <c r="C17" s="2"/>
      <c r="D17" s="2" t="n">
        <v>1000</v>
      </c>
      <c r="E17" s="2"/>
      <c r="F17" s="2"/>
      <c r="G17" s="2"/>
      <c r="H17" s="2"/>
      <c r="I17" s="2"/>
      <c r="J17" s="2"/>
    </row>
    <row r="18" customFormat="false" ht="15" hidden="false" customHeight="false" outlineLevel="0" collapsed="false">
      <c r="A18" s="2" t="s">
        <v>25</v>
      </c>
      <c r="B18" s="2"/>
      <c r="C18" s="2"/>
      <c r="D18" s="2" t="n">
        <v>1</v>
      </c>
      <c r="E18" s="2"/>
      <c r="F18" s="2"/>
      <c r="G18" s="2"/>
      <c r="H18" s="2"/>
      <c r="I18" s="2"/>
      <c r="J18" s="2"/>
    </row>
    <row r="19" customFormat="false" ht="15" hidden="false" customHeight="false" outlineLevel="0" collapsed="false">
      <c r="A19" s="2" t="s">
        <v>26</v>
      </c>
      <c r="B19" s="2"/>
      <c r="C19" s="2"/>
      <c r="D19" s="2" t="n">
        <v>1</v>
      </c>
      <c r="E19" s="2"/>
      <c r="F19" s="2"/>
      <c r="G19" s="2"/>
      <c r="H19" s="2"/>
      <c r="I19" s="2"/>
      <c r="J19" s="2"/>
    </row>
    <row r="20" customFormat="false" ht="15" hidden="false" customHeight="false" outlineLevel="0" collapsed="false">
      <c r="A20" s="2" t="s">
        <v>27</v>
      </c>
      <c r="B20" s="2"/>
      <c r="C20" s="2"/>
      <c r="D20" s="2" t="n">
        <v>5.9E-007</v>
      </c>
      <c r="E20" s="2"/>
      <c r="F20" s="2"/>
      <c r="G20" s="2"/>
      <c r="H20" s="2"/>
      <c r="I20" s="2"/>
      <c r="J20" s="2"/>
    </row>
    <row r="21" customFormat="false" ht="1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5" hidden="false" customHeight="false" outlineLevel="0" collapsed="false">
      <c r="A22" s="2" t="s">
        <v>28</v>
      </c>
      <c r="B22" s="2"/>
      <c r="C22" s="2"/>
      <c r="D22" s="2" t="n">
        <v>1</v>
      </c>
      <c r="E22" s="2"/>
      <c r="F22" s="2"/>
      <c r="G22" s="2"/>
      <c r="H22" s="2"/>
      <c r="I22" s="2"/>
      <c r="J22" s="2"/>
    </row>
    <row r="23" customFormat="false" ht="15" hidden="false" customHeight="false" outlineLevel="0" collapsed="false">
      <c r="A23" s="2" t="s">
        <v>29</v>
      </c>
      <c r="B23" s="2"/>
      <c r="C23" s="2"/>
      <c r="D23" s="2" t="n">
        <v>16</v>
      </c>
      <c r="E23" s="2"/>
      <c r="F23" s="2"/>
      <c r="G23" s="2"/>
      <c r="H23" s="2"/>
      <c r="I23" s="2"/>
      <c r="J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5" hidden="false" customHeight="false" outlineLevel="0" collapsed="false">
      <c r="A25" s="2" t="s">
        <v>30</v>
      </c>
      <c r="B25" s="2"/>
      <c r="C25" s="2"/>
      <c r="D25" s="2" t="s">
        <v>31</v>
      </c>
      <c r="E25" s="2"/>
      <c r="F25" s="2"/>
      <c r="G25" s="2"/>
      <c r="H25" s="2"/>
      <c r="I25" s="2"/>
      <c r="J25" s="2"/>
    </row>
    <row r="26" customFormat="false" ht="15" hidden="false" customHeight="false" outlineLevel="0" collapsed="false">
      <c r="A26" s="2" t="s">
        <v>32</v>
      </c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5" hidden="false" customHeight="false" outlineLevel="0" collapsed="false">
      <c r="A27" s="2" t="e">
        <f aca="false">- strain</f>
        <v>#NAME?</v>
      </c>
      <c r="B27" s="2"/>
      <c r="C27" s="2"/>
      <c r="D27" s="2" t="s">
        <v>33</v>
      </c>
      <c r="E27" s="2"/>
      <c r="F27" s="2"/>
      <c r="G27" s="2"/>
      <c r="H27" s="2"/>
      <c r="I27" s="2"/>
      <c r="J27" s="2"/>
    </row>
    <row r="28" customFormat="false" ht="15" hidden="false" customHeight="false" outlineLevel="0" collapsed="false">
      <c r="A28" s="2"/>
      <c r="B28" s="2"/>
      <c r="C28" s="2"/>
      <c r="D28" s="2" t="s">
        <v>34</v>
      </c>
      <c r="E28" s="2"/>
      <c r="F28" s="2"/>
      <c r="G28" s="2"/>
      <c r="H28" s="2"/>
      <c r="I28" s="2"/>
      <c r="J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5" hidden="false" customHeight="false" outlineLevel="0" collapsed="false">
      <c r="A30" s="2" t="s">
        <v>35</v>
      </c>
      <c r="B30" s="2" t="s">
        <v>36</v>
      </c>
      <c r="C30" s="4" t="s">
        <v>37</v>
      </c>
      <c r="D30" s="4" t="s">
        <v>38</v>
      </c>
      <c r="E30" s="4" t="s">
        <v>39</v>
      </c>
      <c r="F30" s="2" t="s">
        <v>40</v>
      </c>
      <c r="G30" s="2" t="s">
        <v>41</v>
      </c>
      <c r="H30" s="2" t="s">
        <v>42</v>
      </c>
      <c r="I30" s="2" t="s">
        <v>43</v>
      </c>
      <c r="J30" s="2" t="s">
        <v>44</v>
      </c>
    </row>
    <row r="31" customFormat="false" ht="15" hidden="false" customHeight="false" outlineLevel="0" collapsed="false">
      <c r="A31" s="2"/>
      <c r="B31" s="2" t="s">
        <v>45</v>
      </c>
      <c r="C31" s="2" t="s">
        <v>46</v>
      </c>
      <c r="D31" s="2" t="s">
        <v>45</v>
      </c>
      <c r="E31" s="2" t="s">
        <v>45</v>
      </c>
      <c r="F31" s="2" t="s">
        <v>47</v>
      </c>
      <c r="G31" s="2" t="s">
        <v>48</v>
      </c>
      <c r="H31" s="2" t="s">
        <v>49</v>
      </c>
      <c r="I31" s="2" t="s">
        <v>50</v>
      </c>
      <c r="J31" s="2" t="s">
        <v>51</v>
      </c>
    </row>
    <row r="32" customFormat="false" ht="15" hidden="false" customHeight="false" outlineLevel="0" collapsed="false">
      <c r="A32" s="2" t="n">
        <v>1</v>
      </c>
      <c r="B32" s="2" t="n">
        <v>968</v>
      </c>
      <c r="C32" s="2" t="n">
        <v>100</v>
      </c>
      <c r="D32" s="2" t="n">
        <v>899</v>
      </c>
      <c r="E32" s="2" t="n">
        <v>359</v>
      </c>
      <c r="F32" s="2" t="n">
        <v>0.399000000000001</v>
      </c>
      <c r="G32" s="2" t="n">
        <v>9.68</v>
      </c>
      <c r="H32" s="2" t="n">
        <v>0.2</v>
      </c>
      <c r="I32" s="2" t="n">
        <v>118</v>
      </c>
      <c r="J32" s="2" t="s">
        <v>52</v>
      </c>
    </row>
    <row r="33" customFormat="false" ht="15" hidden="false" customHeight="false" outlineLevel="0" collapsed="false">
      <c r="A33" s="2" t="n">
        <v>2</v>
      </c>
      <c r="B33" s="2" t="n">
        <v>871</v>
      </c>
      <c r="C33" s="2" t="n">
        <v>63.1</v>
      </c>
      <c r="D33" s="2" t="n">
        <v>814</v>
      </c>
      <c r="E33" s="2" t="n">
        <v>311</v>
      </c>
      <c r="F33" s="2" t="n">
        <v>0.382000000000001</v>
      </c>
      <c r="G33" s="2" t="n">
        <v>13.8</v>
      </c>
      <c r="H33" s="2" t="n">
        <v>0.2</v>
      </c>
      <c r="I33" s="2" t="n">
        <v>106</v>
      </c>
      <c r="J33" s="2" t="s">
        <v>52</v>
      </c>
    </row>
    <row r="34" customFormat="false" ht="15" hidden="false" customHeight="false" outlineLevel="0" collapsed="false">
      <c r="A34" s="2" t="n">
        <v>3</v>
      </c>
      <c r="B34" s="2" t="n">
        <v>788</v>
      </c>
      <c r="C34" s="2" t="n">
        <v>39.8</v>
      </c>
      <c r="D34" s="2" t="n">
        <v>741</v>
      </c>
      <c r="E34" s="2" t="n">
        <v>270</v>
      </c>
      <c r="F34" s="2" t="n">
        <v>0.365000000000001</v>
      </c>
      <c r="G34" s="2" t="n">
        <v>19.8</v>
      </c>
      <c r="H34" s="2" t="n">
        <v>0.2</v>
      </c>
      <c r="I34" s="2" t="n">
        <v>96.3</v>
      </c>
      <c r="J34" s="2" t="s">
        <v>52</v>
      </c>
    </row>
    <row r="35" customFormat="false" ht="15" hidden="false" customHeight="false" outlineLevel="0" collapsed="false">
      <c r="A35" s="2" t="n">
        <v>4</v>
      </c>
      <c r="B35" s="2" t="n">
        <v>717</v>
      </c>
      <c r="C35" s="2" t="n">
        <v>25.1</v>
      </c>
      <c r="D35" s="2" t="n">
        <v>677</v>
      </c>
      <c r="E35" s="2" t="n">
        <v>236</v>
      </c>
      <c r="F35" s="2" t="n">
        <v>0.349000000000001</v>
      </c>
      <c r="G35" s="2" t="n">
        <v>28.5</v>
      </c>
      <c r="H35" s="2" t="n">
        <v>0.2</v>
      </c>
      <c r="I35" s="2" t="n">
        <v>87.6</v>
      </c>
      <c r="J35" s="2" t="s">
        <v>52</v>
      </c>
    </row>
    <row r="36" customFormat="false" ht="15" hidden="false" customHeight="false" outlineLevel="0" collapsed="false">
      <c r="A36" s="2" t="n">
        <v>5</v>
      </c>
      <c r="B36" s="2" t="n">
        <v>654</v>
      </c>
      <c r="C36" s="2" t="n">
        <v>15.8</v>
      </c>
      <c r="D36" s="2" t="n">
        <v>621</v>
      </c>
      <c r="E36" s="2" t="n">
        <v>208</v>
      </c>
      <c r="F36" s="2" t="n">
        <v>0.335000000000001</v>
      </c>
      <c r="G36" s="2" t="n">
        <v>41.3</v>
      </c>
      <c r="H36" s="2" t="n">
        <v>0.2</v>
      </c>
      <c r="I36" s="2" t="n">
        <v>80</v>
      </c>
      <c r="J36" s="2" t="s">
        <v>52</v>
      </c>
    </row>
    <row r="37" customFormat="false" ht="15" hidden="false" customHeight="false" outlineLevel="0" collapsed="false">
      <c r="A37" s="2" t="n">
        <v>6</v>
      </c>
      <c r="B37" s="2" t="n">
        <v>600</v>
      </c>
      <c r="C37" s="2" t="n">
        <v>10</v>
      </c>
      <c r="D37" s="2" t="n">
        <v>571</v>
      </c>
      <c r="E37" s="2" t="n">
        <v>184</v>
      </c>
      <c r="F37" s="2" t="n">
        <v>0.321000000000001</v>
      </c>
      <c r="G37" s="2" t="n">
        <v>60</v>
      </c>
      <c r="H37" s="2" t="n">
        <v>0.2</v>
      </c>
      <c r="I37" s="2" t="n">
        <v>73.4</v>
      </c>
      <c r="J37" s="2" t="s">
        <v>52</v>
      </c>
    </row>
    <row r="38" customFormat="false" ht="15" hidden="false" customHeight="false" outlineLevel="0" collapsed="false">
      <c r="A38" s="2" t="n">
        <v>7</v>
      </c>
      <c r="B38" s="2" t="n">
        <v>552</v>
      </c>
      <c r="C38" s="2" t="n">
        <v>6.31</v>
      </c>
      <c r="D38" s="2" t="n">
        <v>527</v>
      </c>
      <c r="E38" s="2" t="n">
        <v>163</v>
      </c>
      <c r="F38" s="2" t="n">
        <v>0.309</v>
      </c>
      <c r="G38" s="2" t="n">
        <v>87.5</v>
      </c>
      <c r="H38" s="2" t="n">
        <v>0.2</v>
      </c>
      <c r="I38" s="2" t="n">
        <v>67.5</v>
      </c>
      <c r="J38" s="2" t="s">
        <v>52</v>
      </c>
    </row>
    <row r="39" customFormat="false" ht="15" hidden="false" customHeight="false" outlineLevel="0" collapsed="false">
      <c r="A39" s="2" t="n">
        <v>8</v>
      </c>
      <c r="B39" s="2" t="n">
        <v>510</v>
      </c>
      <c r="C39" s="2" t="n">
        <v>3.98</v>
      </c>
      <c r="D39" s="2" t="n">
        <v>488</v>
      </c>
      <c r="E39" s="2" t="n">
        <v>146</v>
      </c>
      <c r="F39" s="2" t="n">
        <v>0.298000000000001</v>
      </c>
      <c r="G39" s="2" t="n">
        <v>128</v>
      </c>
      <c r="H39" s="2" t="n">
        <v>0.2</v>
      </c>
      <c r="I39" s="2" t="n">
        <v>62.3</v>
      </c>
      <c r="J39" s="2" t="s">
        <v>52</v>
      </c>
    </row>
    <row r="40" customFormat="false" ht="15" hidden="false" customHeight="false" outlineLevel="0" collapsed="false">
      <c r="A40" s="2" t="n">
        <v>9</v>
      </c>
      <c r="B40" s="2" t="n">
        <v>472</v>
      </c>
      <c r="C40" s="2" t="n">
        <v>2.51</v>
      </c>
      <c r="D40" s="2" t="n">
        <v>453</v>
      </c>
      <c r="E40" s="2" t="n">
        <v>131</v>
      </c>
      <c r="F40" s="2" t="n">
        <v>0.290000000000001</v>
      </c>
      <c r="G40" s="2" t="n">
        <v>188</v>
      </c>
      <c r="H40" s="2" t="n">
        <v>0.2</v>
      </c>
      <c r="I40" s="2" t="n">
        <v>57.7</v>
      </c>
      <c r="J40" s="2" t="s">
        <v>52</v>
      </c>
    </row>
    <row r="41" customFormat="false" ht="15" hidden="false" customHeight="false" outlineLevel="0" collapsed="false">
      <c r="A41" s="2" t="n">
        <v>10</v>
      </c>
      <c r="B41" s="2" t="n">
        <v>439</v>
      </c>
      <c r="C41" s="2" t="n">
        <v>1.58</v>
      </c>
      <c r="D41" s="2" t="n">
        <v>422</v>
      </c>
      <c r="E41" s="2" t="n">
        <v>119</v>
      </c>
      <c r="F41" s="2" t="n">
        <v>0.282</v>
      </c>
      <c r="G41" s="2" t="n">
        <v>277</v>
      </c>
      <c r="H41" s="2" t="n">
        <v>0.2</v>
      </c>
      <c r="I41" s="2" t="n">
        <v>53.6</v>
      </c>
      <c r="J41" s="2" t="s">
        <v>52</v>
      </c>
    </row>
    <row r="42" customFormat="false" ht="15" hidden="false" customHeight="false" outlineLevel="0" collapsed="false">
      <c r="A42" s="2" t="n">
        <v>11</v>
      </c>
      <c r="B42" s="2" t="n">
        <v>409</v>
      </c>
      <c r="C42" s="2" t="n">
        <v>1</v>
      </c>
      <c r="D42" s="2" t="n">
        <v>394</v>
      </c>
      <c r="E42" s="2" t="n">
        <v>109</v>
      </c>
      <c r="F42" s="2" t="n">
        <v>0.277</v>
      </c>
      <c r="G42" s="2" t="n">
        <v>409</v>
      </c>
      <c r="H42" s="2" t="n">
        <v>0.2</v>
      </c>
      <c r="I42" s="2" t="n">
        <v>50</v>
      </c>
      <c r="J42" s="2" t="s">
        <v>52</v>
      </c>
    </row>
    <row r="43" customFormat="false" ht="15" hidden="false" customHeight="false" outlineLevel="0" collapsed="false">
      <c r="A43" s="2" t="n">
        <v>12</v>
      </c>
      <c r="B43" s="2" t="n">
        <v>381</v>
      </c>
      <c r="C43" s="2" t="n">
        <v>0.631000000000001</v>
      </c>
      <c r="D43" s="2" t="n">
        <v>368</v>
      </c>
      <c r="E43" s="2" t="n">
        <v>100</v>
      </c>
      <c r="F43" s="2" t="n">
        <v>0.273</v>
      </c>
      <c r="G43" s="2" t="n">
        <v>605</v>
      </c>
      <c r="H43" s="2" t="n">
        <v>0.2</v>
      </c>
      <c r="I43" s="2" t="n">
        <v>46.6</v>
      </c>
      <c r="J43" s="2" t="s">
        <v>52</v>
      </c>
    </row>
    <row r="44" customFormat="false" ht="15" hidden="false" customHeight="false" outlineLevel="0" collapsed="false">
      <c r="A44" s="2" t="n">
        <v>13</v>
      </c>
      <c r="B44" s="2" t="n">
        <v>357</v>
      </c>
      <c r="C44" s="2" t="n">
        <v>0.398000000000001</v>
      </c>
      <c r="D44" s="2" t="n">
        <v>344</v>
      </c>
      <c r="E44" s="2" t="n">
        <v>93.3</v>
      </c>
      <c r="F44" s="2" t="n">
        <v>0.271</v>
      </c>
      <c r="G44" s="2" t="n">
        <v>896</v>
      </c>
      <c r="H44" s="2" t="n">
        <v>0.2</v>
      </c>
      <c r="I44" s="2" t="n">
        <v>43.6</v>
      </c>
      <c r="J44" s="2" t="s">
        <v>52</v>
      </c>
    </row>
    <row r="45" customFormat="false" ht="15" hidden="false" customHeight="false" outlineLevel="0" collapsed="false">
      <c r="A45" s="2" t="n">
        <v>14</v>
      </c>
      <c r="B45" s="2" t="n">
        <v>334</v>
      </c>
      <c r="C45" s="2" t="n">
        <v>0.251</v>
      </c>
      <c r="D45" s="2" t="n">
        <v>322</v>
      </c>
      <c r="E45" s="2" t="n">
        <v>88.1</v>
      </c>
      <c r="F45" s="2" t="n">
        <v>0.273</v>
      </c>
      <c r="G45" s="2" t="n">
        <v>1330</v>
      </c>
      <c r="H45" s="2" t="n">
        <v>0.2</v>
      </c>
      <c r="I45" s="2" t="n">
        <v>40.9</v>
      </c>
      <c r="J45" s="2" t="s">
        <v>52</v>
      </c>
    </row>
    <row r="46" customFormat="false" ht="15" hidden="false" customHeight="false" outlineLevel="0" collapsed="false">
      <c r="A46" s="2" t="n">
        <v>15</v>
      </c>
      <c r="B46" s="2" t="n">
        <v>314</v>
      </c>
      <c r="C46" s="2" t="n">
        <v>0.158</v>
      </c>
      <c r="D46" s="2" t="n">
        <v>303</v>
      </c>
      <c r="E46" s="2" t="n">
        <v>82.3</v>
      </c>
      <c r="F46" s="2" t="n">
        <v>0.272</v>
      </c>
      <c r="G46" s="2" t="n">
        <v>1980</v>
      </c>
      <c r="H46" s="2" t="n">
        <v>0.2</v>
      </c>
      <c r="I46" s="2" t="n">
        <v>38.4</v>
      </c>
      <c r="J46" s="2" t="s">
        <v>52</v>
      </c>
    </row>
    <row r="47" customFormat="false" ht="15" hidden="false" customHeight="false" outlineLevel="0" collapsed="false">
      <c r="A47" s="2" t="n">
        <v>16</v>
      </c>
      <c r="B47" s="2" t="n">
        <v>296</v>
      </c>
      <c r="C47" s="2" t="n">
        <v>0.1</v>
      </c>
      <c r="D47" s="2" t="n">
        <v>286</v>
      </c>
      <c r="E47" s="2" t="n">
        <v>78</v>
      </c>
      <c r="F47" s="2" t="n">
        <v>0.273</v>
      </c>
      <c r="G47" s="2" t="n">
        <v>2960</v>
      </c>
      <c r="H47" s="2" t="n">
        <v>0.2</v>
      </c>
      <c r="I47" s="2" t="n">
        <v>36.2</v>
      </c>
      <c r="J47" s="2" t="s">
        <v>52</v>
      </c>
    </row>
    <row r="49" customFormat="false" ht="15" hidden="false" customHeight="false" outlineLevel="0" collapsed="false">
      <c r="A49" s="2" t="s">
        <v>0</v>
      </c>
      <c r="B49" s="2"/>
      <c r="C49" s="2"/>
      <c r="D49" s="2"/>
      <c r="E49" s="2"/>
      <c r="F49" s="2"/>
      <c r="G49" s="2"/>
      <c r="H49" s="2"/>
      <c r="I49" s="2"/>
    </row>
    <row r="50" customFormat="false" ht="15" hidden="false" customHeight="false" outlineLevel="0" collapsed="false">
      <c r="A50" s="5" t="s">
        <v>1</v>
      </c>
      <c r="B50" s="5"/>
      <c r="C50" s="5"/>
      <c r="D50" s="4" t="s">
        <v>53</v>
      </c>
      <c r="E50" s="4"/>
      <c r="F50" s="4"/>
      <c r="G50" s="4"/>
      <c r="H50" s="5"/>
      <c r="I50" s="5"/>
      <c r="J50" s="6"/>
    </row>
    <row r="51" customFormat="false" ht="15" hidden="false" customHeight="false" outlineLevel="0" collapsed="false">
      <c r="A51" s="5" t="s">
        <v>3</v>
      </c>
      <c r="B51" s="5"/>
      <c r="C51" s="5"/>
      <c r="D51" s="5" t="s">
        <v>4</v>
      </c>
      <c r="E51" s="5"/>
      <c r="F51" s="5"/>
      <c r="G51" s="5"/>
      <c r="H51" s="5"/>
      <c r="I51" s="5"/>
      <c r="J51" s="6"/>
    </row>
    <row r="52" customFormat="false" ht="15" hidden="false" customHeight="false" outlineLevel="0" collapsed="false">
      <c r="A52" s="5" t="s">
        <v>5</v>
      </c>
      <c r="B52" s="5"/>
      <c r="C52" s="5"/>
      <c r="D52" s="5" t="s">
        <v>6</v>
      </c>
      <c r="E52" s="5"/>
      <c r="F52" s="5"/>
      <c r="G52" s="5"/>
      <c r="H52" s="5"/>
      <c r="I52" s="5"/>
      <c r="J52" s="6"/>
    </row>
    <row r="53" customFormat="false" ht="15" hidden="false" customHeight="false" outlineLevel="0" collapsed="false">
      <c r="A53" s="5" t="s">
        <v>7</v>
      </c>
      <c r="B53" s="5"/>
      <c r="C53" s="5"/>
      <c r="D53" s="5" t="n">
        <v>42150</v>
      </c>
      <c r="E53" s="5"/>
      <c r="F53" s="5"/>
      <c r="G53" s="5"/>
      <c r="H53" s="5"/>
      <c r="I53" s="5"/>
      <c r="J53" s="6"/>
    </row>
    <row r="54" customFormat="false" ht="15" hidden="false" customHeight="false" outlineLevel="0" collapsed="false">
      <c r="A54" s="5" t="s">
        <v>9</v>
      </c>
      <c r="B54" s="5"/>
      <c r="C54" s="5"/>
      <c r="D54" s="5" t="n">
        <v>1</v>
      </c>
      <c r="E54" s="5"/>
      <c r="F54" s="5"/>
      <c r="G54" s="5"/>
      <c r="H54" s="5"/>
      <c r="I54" s="5"/>
      <c r="J54" s="6"/>
    </row>
    <row r="55" customFormat="false" ht="15" hidden="false" customHeight="false" outlineLevel="0" collapsed="false">
      <c r="A55" s="5" t="s">
        <v>10</v>
      </c>
      <c r="B55" s="5"/>
      <c r="C55" s="5"/>
      <c r="D55" s="5" t="s">
        <v>11</v>
      </c>
      <c r="E55" s="5"/>
      <c r="F55" s="5"/>
      <c r="G55" s="5"/>
      <c r="H55" s="5"/>
      <c r="I55" s="5"/>
      <c r="J55" s="6"/>
    </row>
    <row r="56" customFormat="false" ht="15" hidden="false" customHeight="false" outlineLevel="0" collapsed="false">
      <c r="A56" s="5" t="s">
        <v>12</v>
      </c>
      <c r="B56" s="5"/>
      <c r="C56" s="5"/>
      <c r="D56" s="5" t="s">
        <v>54</v>
      </c>
      <c r="E56" s="5"/>
      <c r="F56" s="5"/>
      <c r="G56" s="5"/>
      <c r="H56" s="5"/>
      <c r="I56" s="5"/>
      <c r="J56" s="6"/>
    </row>
    <row r="57" customFormat="false" ht="15" hidden="false" customHeight="false" outlineLevel="0" collapsed="false">
      <c r="A57" s="5" t="s">
        <v>14</v>
      </c>
      <c r="B57" s="5"/>
      <c r="C57" s="5"/>
      <c r="D57" s="5" t="s">
        <v>55</v>
      </c>
      <c r="E57" s="5"/>
      <c r="F57" s="5"/>
      <c r="G57" s="5"/>
      <c r="H57" s="5"/>
      <c r="I57" s="5"/>
      <c r="J57" s="6"/>
    </row>
    <row r="58" customFormat="false" ht="15" hidden="false" customHeight="false" outlineLevel="0" collapsed="false">
      <c r="A58" s="5" t="s">
        <v>16</v>
      </c>
      <c r="B58" s="5"/>
      <c r="C58" s="5"/>
      <c r="D58" s="5" t="s">
        <v>17</v>
      </c>
      <c r="E58" s="5"/>
      <c r="F58" s="5"/>
      <c r="G58" s="5"/>
      <c r="H58" s="5"/>
      <c r="I58" s="5"/>
      <c r="J58" s="6"/>
    </row>
    <row r="59" customFormat="false" ht="15" hidden="false" customHeight="false" outlineLevel="0" collapsed="false">
      <c r="A59" s="5" t="s">
        <v>18</v>
      </c>
      <c r="B59" s="5"/>
      <c r="C59" s="5"/>
      <c r="D59" s="5" t="s">
        <v>19</v>
      </c>
      <c r="E59" s="5"/>
      <c r="F59" s="5"/>
      <c r="G59" s="5"/>
      <c r="H59" s="5"/>
      <c r="I59" s="5"/>
      <c r="J59" s="6"/>
    </row>
    <row r="60" customFormat="false" ht="1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</row>
    <row r="61" customFormat="false" ht="15" hidden="false" customHeight="false" outlineLevel="0" collapsed="false">
      <c r="A61" s="2" t="s">
        <v>20</v>
      </c>
      <c r="B61" s="2"/>
      <c r="C61" s="2"/>
      <c r="D61" s="2"/>
      <c r="E61" s="2"/>
      <c r="F61" s="2"/>
      <c r="G61" s="2"/>
      <c r="H61" s="2"/>
      <c r="I61" s="2"/>
    </row>
    <row r="62" customFormat="false" ht="15" hidden="false" customHeight="false" outlineLevel="0" collapsed="false">
      <c r="A62" s="2" t="s">
        <v>21</v>
      </c>
      <c r="B62" s="2"/>
      <c r="C62" s="2"/>
      <c r="D62" s="2" t="n">
        <v>2.6152503</v>
      </c>
      <c r="E62" s="2"/>
      <c r="F62" s="2"/>
      <c r="G62" s="2"/>
      <c r="H62" s="2"/>
      <c r="I62" s="2"/>
    </row>
    <row r="63" customFormat="false" ht="15" hidden="false" customHeight="false" outlineLevel="0" collapsed="false">
      <c r="A63" s="2" t="s">
        <v>22</v>
      </c>
      <c r="B63" s="2"/>
      <c r="C63" s="2"/>
      <c r="D63" s="2" t="n">
        <v>40.872028</v>
      </c>
      <c r="E63" s="2"/>
      <c r="F63" s="2"/>
      <c r="G63" s="2"/>
      <c r="H63" s="2"/>
      <c r="I63" s="2"/>
    </row>
    <row r="64" customFormat="false" ht="15" hidden="false" customHeight="false" outlineLevel="0" collapsed="false">
      <c r="A64" s="2" t="s">
        <v>23</v>
      </c>
      <c r="B64" s="2"/>
      <c r="C64" s="2"/>
      <c r="D64" s="2" t="n">
        <v>5.307</v>
      </c>
      <c r="E64" s="2"/>
      <c r="F64" s="2"/>
      <c r="G64" s="2"/>
      <c r="H64" s="2"/>
      <c r="I64" s="2"/>
    </row>
    <row r="65" customFormat="false" ht="15" hidden="false" customHeight="false" outlineLevel="0" collapsed="false">
      <c r="A65" s="2" t="s">
        <v>24</v>
      </c>
      <c r="B65" s="2"/>
      <c r="C65" s="2"/>
      <c r="D65" s="2" t="n">
        <v>1000</v>
      </c>
      <c r="E65" s="2"/>
      <c r="F65" s="2"/>
      <c r="G65" s="2"/>
      <c r="H65" s="2"/>
      <c r="I65" s="2"/>
    </row>
    <row r="66" customFormat="false" ht="15" hidden="false" customHeight="false" outlineLevel="0" collapsed="false">
      <c r="A66" s="2" t="s">
        <v>25</v>
      </c>
      <c r="B66" s="2"/>
      <c r="C66" s="2"/>
      <c r="D66" s="2" t="n">
        <v>1</v>
      </c>
      <c r="E66" s="2"/>
      <c r="F66" s="2"/>
      <c r="G66" s="2"/>
      <c r="H66" s="2"/>
      <c r="I66" s="2"/>
    </row>
    <row r="67" customFormat="false" ht="15" hidden="false" customHeight="false" outlineLevel="0" collapsed="false">
      <c r="A67" s="2" t="s">
        <v>26</v>
      </c>
      <c r="B67" s="2"/>
      <c r="C67" s="2"/>
      <c r="D67" s="2" t="n">
        <v>1</v>
      </c>
      <c r="E67" s="2"/>
      <c r="F67" s="2"/>
      <c r="G67" s="2"/>
      <c r="H67" s="2"/>
      <c r="I67" s="2"/>
    </row>
    <row r="68" customFormat="false" ht="15" hidden="false" customHeight="false" outlineLevel="0" collapsed="false">
      <c r="A68" s="2" t="s">
        <v>27</v>
      </c>
      <c r="B68" s="2"/>
      <c r="C68" s="2"/>
      <c r="D68" s="2" t="n">
        <v>5.9E-007</v>
      </c>
      <c r="E68" s="2"/>
      <c r="F68" s="2"/>
      <c r="G68" s="2"/>
      <c r="H68" s="2"/>
      <c r="I68" s="2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" hidden="false" customHeight="false" outlineLevel="0" collapsed="false">
      <c r="A70" s="2" t="s">
        <v>28</v>
      </c>
      <c r="B70" s="2"/>
      <c r="C70" s="2"/>
      <c r="D70" s="2" t="n">
        <v>1</v>
      </c>
      <c r="E70" s="2"/>
      <c r="F70" s="2"/>
      <c r="G70" s="2"/>
      <c r="H70" s="2"/>
      <c r="I70" s="2"/>
    </row>
    <row r="71" customFormat="false" ht="15" hidden="false" customHeight="false" outlineLevel="0" collapsed="false">
      <c r="A71" s="2" t="s">
        <v>29</v>
      </c>
      <c r="B71" s="2"/>
      <c r="C71" s="2"/>
      <c r="D71" s="2" t="n">
        <v>21</v>
      </c>
      <c r="E71" s="2"/>
      <c r="F71" s="2"/>
      <c r="G71" s="2"/>
      <c r="H71" s="2"/>
      <c r="I71" s="2"/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</row>
    <row r="73" customFormat="false" ht="15" hidden="false" customHeight="false" outlineLevel="0" collapsed="false">
      <c r="A73" s="2" t="s">
        <v>30</v>
      </c>
      <c r="B73" s="2"/>
      <c r="C73" s="2"/>
      <c r="D73" s="2" t="s">
        <v>56</v>
      </c>
      <c r="E73" s="2"/>
      <c r="F73" s="2"/>
      <c r="G73" s="2"/>
      <c r="H73" s="2"/>
      <c r="I73" s="2"/>
    </row>
    <row r="74" customFormat="false" ht="15" hidden="false" customHeight="false" outlineLevel="0" collapsed="false">
      <c r="A74" s="2" t="s">
        <v>32</v>
      </c>
      <c r="B74" s="2"/>
      <c r="C74" s="2"/>
      <c r="D74" s="2"/>
      <c r="E74" s="2"/>
      <c r="F74" s="2"/>
      <c r="G74" s="2"/>
      <c r="H74" s="2"/>
      <c r="I74" s="2"/>
    </row>
    <row r="75" customFormat="false" ht="15" hidden="false" customHeight="false" outlineLevel="0" collapsed="false">
      <c r="A75" s="2" t="e">
        <f aca="false">- strain</f>
        <v>#NAME?</v>
      </c>
      <c r="B75" s="2"/>
      <c r="C75" s="2"/>
      <c r="D75" s="2" t="s">
        <v>57</v>
      </c>
      <c r="E75" s="2"/>
      <c r="F75" s="2"/>
      <c r="G75" s="2"/>
      <c r="H75" s="2"/>
      <c r="I75" s="2"/>
    </row>
    <row r="76" customFormat="false" ht="15" hidden="false" customHeight="false" outlineLevel="0" collapsed="false">
      <c r="A76" s="2"/>
      <c r="B76" s="2"/>
      <c r="C76" s="2"/>
      <c r="D76" s="2" t="s">
        <v>58</v>
      </c>
      <c r="E76" s="2"/>
      <c r="F76" s="2"/>
      <c r="G76" s="2"/>
      <c r="H76" s="2"/>
      <c r="I76" s="2"/>
    </row>
    <row r="77" customFormat="false" ht="15" hidden="false" customHeight="false" outlineLevel="0" collapsed="false">
      <c r="A77" s="2"/>
      <c r="B77" s="2"/>
      <c r="C77" s="2"/>
      <c r="D77" s="2" t="s">
        <v>59</v>
      </c>
      <c r="E77" s="2" t="s">
        <v>60</v>
      </c>
      <c r="F77" s="2"/>
      <c r="G77" s="2"/>
      <c r="H77" s="2"/>
      <c r="I77" s="2"/>
    </row>
    <row r="78" customFormat="false" ht="15" hidden="false" customHeight="false" outlineLevel="0" collapsed="false">
      <c r="A78" s="2" t="s">
        <v>35</v>
      </c>
      <c r="B78" s="2" t="s">
        <v>61</v>
      </c>
      <c r="C78" s="2" t="s">
        <v>62</v>
      </c>
      <c r="D78" s="2" t="s">
        <v>38</v>
      </c>
      <c r="E78" s="2" t="s">
        <v>39</v>
      </c>
      <c r="F78" s="2" t="s">
        <v>40</v>
      </c>
      <c r="G78" s="2" t="s">
        <v>42</v>
      </c>
      <c r="H78" s="2" t="s">
        <v>43</v>
      </c>
      <c r="I78" s="2" t="s">
        <v>44</v>
      </c>
    </row>
    <row r="79" customFormat="false" ht="15" hidden="false" customHeight="false" outlineLevel="0" collapsed="false">
      <c r="A79" s="2"/>
      <c r="B79" s="2" t="s">
        <v>63</v>
      </c>
      <c r="C79" s="2" t="s">
        <v>45</v>
      </c>
      <c r="D79" s="2" t="s">
        <v>45</v>
      </c>
      <c r="E79" s="2" t="s">
        <v>45</v>
      </c>
      <c r="F79" s="2" t="s">
        <v>47</v>
      </c>
      <c r="G79" s="2" t="s">
        <v>49</v>
      </c>
      <c r="H79" s="2" t="s">
        <v>50</v>
      </c>
      <c r="I79" s="2" t="s">
        <v>51</v>
      </c>
    </row>
    <row r="80" customFormat="false" ht="15" hidden="false" customHeight="false" outlineLevel="0" collapsed="false">
      <c r="A80" s="2" t="n">
        <v>1</v>
      </c>
      <c r="B80" s="2" t="n">
        <v>0.00993</v>
      </c>
      <c r="C80" s="2" t="n">
        <v>0.048295051</v>
      </c>
      <c r="D80" s="2" t="n">
        <v>453.7711606</v>
      </c>
      <c r="E80" s="2" t="n">
        <v>175.4784491</v>
      </c>
      <c r="F80" s="2" t="n">
        <v>0.387000000000001</v>
      </c>
      <c r="G80" s="2" t="n">
        <v>0.00398</v>
      </c>
      <c r="H80" s="2" t="n">
        <v>1.18</v>
      </c>
      <c r="I80" s="2" t="s">
        <v>52</v>
      </c>
    </row>
    <row r="81" customFormat="false" ht="15" hidden="false" customHeight="false" outlineLevel="0" collapsed="false">
      <c r="A81" s="2" t="n">
        <v>2</v>
      </c>
      <c r="B81" s="2" t="n">
        <v>0.0158</v>
      </c>
      <c r="C81" s="2" t="n">
        <v>0.085403943</v>
      </c>
      <c r="D81" s="2" t="n">
        <v>510.2480636</v>
      </c>
      <c r="E81" s="2" t="n">
        <v>176.0686077</v>
      </c>
      <c r="F81" s="2" t="n">
        <v>0.345000000000001</v>
      </c>
      <c r="G81" s="2" t="n">
        <v>0.00634</v>
      </c>
      <c r="H81" s="2" t="n">
        <v>2.09</v>
      </c>
      <c r="I81" s="2" t="s">
        <v>52</v>
      </c>
    </row>
    <row r="82" customFormat="false" ht="15" hidden="false" customHeight="false" outlineLevel="0" collapsed="false">
      <c r="A82" s="2" t="n">
        <v>3</v>
      </c>
      <c r="B82" s="2" t="n">
        <v>0.0251</v>
      </c>
      <c r="C82" s="2" t="n">
        <v>0.13947324</v>
      </c>
      <c r="D82" s="2" t="n">
        <v>527.02279</v>
      </c>
      <c r="E82" s="2" t="n">
        <v>176.0620302</v>
      </c>
      <c r="F82" s="2" t="n">
        <v>0.334000000000001</v>
      </c>
      <c r="G82" s="2" t="n">
        <v>0.0101</v>
      </c>
      <c r="H82" s="2" t="n">
        <v>3.41</v>
      </c>
      <c r="I82" s="2" t="s">
        <v>52</v>
      </c>
    </row>
    <row r="83" customFormat="false" ht="15" hidden="false" customHeight="false" outlineLevel="0" collapsed="false">
      <c r="A83" s="2" t="n">
        <v>4</v>
      </c>
      <c r="B83" s="2" t="n">
        <v>0.0398</v>
      </c>
      <c r="C83" s="2" t="n">
        <v>0.22458098</v>
      </c>
      <c r="D83" s="2" t="n">
        <v>536.0257037</v>
      </c>
      <c r="E83" s="2" t="n">
        <v>176.7597146</v>
      </c>
      <c r="F83" s="2" t="n">
        <v>0.33</v>
      </c>
      <c r="G83" s="2" t="n">
        <v>0.0159</v>
      </c>
      <c r="H83" s="2" t="n">
        <v>5.49</v>
      </c>
      <c r="I83" s="2" t="s">
        <v>52</v>
      </c>
    </row>
    <row r="84" customFormat="false" ht="15" hidden="false" customHeight="false" outlineLevel="0" collapsed="false">
      <c r="A84" s="2" t="n">
        <v>5</v>
      </c>
      <c r="B84" s="2" t="n">
        <v>0.0631</v>
      </c>
      <c r="C84" s="2" t="n">
        <v>0.35908898</v>
      </c>
      <c r="D84" s="2" t="n">
        <v>541.1956277</v>
      </c>
      <c r="E84" s="2" t="n">
        <v>176.8189546</v>
      </c>
      <c r="F84" s="2" t="n">
        <v>0.327000000000001</v>
      </c>
      <c r="G84" s="2" t="n">
        <v>0.0253</v>
      </c>
      <c r="H84" s="2" t="n">
        <v>8.79</v>
      </c>
      <c r="I84" s="2" t="s">
        <v>52</v>
      </c>
    </row>
    <row r="85" customFormat="false" ht="15" hidden="false" customHeight="false" outlineLevel="0" collapsed="false">
      <c r="A85" s="2" t="n">
        <v>6</v>
      </c>
      <c r="B85" s="2" t="n">
        <v>0.1</v>
      </c>
      <c r="C85" s="2" t="n">
        <v>0.572188840000001</v>
      </c>
      <c r="D85" s="2" t="n">
        <v>544.3607168</v>
      </c>
      <c r="E85" s="2" t="n">
        <v>176.9672553</v>
      </c>
      <c r="F85" s="2" t="n">
        <v>0.325000000000001</v>
      </c>
      <c r="G85" s="2" t="n">
        <v>0.04</v>
      </c>
      <c r="H85" s="2" t="n">
        <v>14</v>
      </c>
      <c r="I85" s="2" t="s">
        <v>52</v>
      </c>
    </row>
    <row r="86" customFormat="false" ht="15" hidden="false" customHeight="false" outlineLevel="0" collapsed="false">
      <c r="A86" s="2" t="n">
        <v>7</v>
      </c>
      <c r="B86" s="2" t="n">
        <v>0.158</v>
      </c>
      <c r="C86" s="2" t="n">
        <v>0.909616090000002</v>
      </c>
      <c r="D86" s="2" t="n">
        <v>546.1141756</v>
      </c>
      <c r="E86" s="2" t="n">
        <v>177.181081</v>
      </c>
      <c r="F86" s="2" t="n">
        <v>0.324000000000001</v>
      </c>
      <c r="G86" s="2" t="n">
        <v>0.0635</v>
      </c>
      <c r="H86" s="2" t="n">
        <v>22.3</v>
      </c>
      <c r="I86" s="2" t="s">
        <v>52</v>
      </c>
    </row>
    <row r="87" customFormat="false" ht="15" hidden="false" customHeight="false" outlineLevel="0" collapsed="false">
      <c r="A87" s="2" t="n">
        <v>8</v>
      </c>
      <c r="B87" s="2" t="n">
        <v>0.251</v>
      </c>
      <c r="C87" s="2" t="n">
        <v>1.4419118</v>
      </c>
      <c r="D87" s="2" t="n">
        <v>546.1340773</v>
      </c>
      <c r="E87" s="2" t="n">
        <v>177.4246341</v>
      </c>
      <c r="F87" s="2" t="n">
        <v>0.325000000000001</v>
      </c>
      <c r="G87" s="2" t="n">
        <v>0.101</v>
      </c>
      <c r="H87" s="2" t="n">
        <v>35.3</v>
      </c>
      <c r="I87" s="2" t="s">
        <v>52</v>
      </c>
    </row>
    <row r="88" customFormat="false" ht="15" hidden="false" customHeight="false" outlineLevel="0" collapsed="false">
      <c r="A88" s="2" t="n">
        <v>9</v>
      </c>
      <c r="B88" s="2" t="n">
        <v>0.398000000000001</v>
      </c>
      <c r="C88" s="2" t="n">
        <v>2.2721765</v>
      </c>
      <c r="D88" s="2" t="n">
        <v>542.6518151</v>
      </c>
      <c r="E88" s="2" t="n">
        <v>177.4451158</v>
      </c>
      <c r="F88" s="2" t="n">
        <v>0.327000000000001</v>
      </c>
      <c r="G88" s="2" t="n">
        <v>0.159</v>
      </c>
      <c r="H88" s="2" t="n">
        <v>55.6</v>
      </c>
      <c r="I88" s="2" t="s">
        <v>52</v>
      </c>
    </row>
    <row r="89" customFormat="false" ht="15" hidden="false" customHeight="false" outlineLevel="0" collapsed="false">
      <c r="A89" s="2" t="n">
        <v>10</v>
      </c>
      <c r="B89" s="2" t="n">
        <v>0.631000000000001</v>
      </c>
      <c r="C89" s="2" t="n">
        <v>3.5487787</v>
      </c>
      <c r="D89" s="2" t="n">
        <v>534.0107755</v>
      </c>
      <c r="E89" s="2" t="n">
        <v>177.1402926</v>
      </c>
      <c r="F89" s="2" t="n">
        <v>0.332000000000001</v>
      </c>
      <c r="G89" s="2" t="n">
        <v>0.253</v>
      </c>
      <c r="H89" s="2" t="n">
        <v>86.8</v>
      </c>
      <c r="I89" s="2" t="s">
        <v>52</v>
      </c>
    </row>
    <row r="90" customFormat="false" ht="15" hidden="false" customHeight="false" outlineLevel="0" collapsed="false">
      <c r="A90" s="2" t="n">
        <v>11</v>
      </c>
      <c r="B90" s="2" t="n">
        <v>1</v>
      </c>
      <c r="C90" s="2" t="n">
        <v>5.4658784</v>
      </c>
      <c r="D90" s="2" t="n">
        <v>517.5702603</v>
      </c>
      <c r="E90" s="2" t="n">
        <v>176.2501584</v>
      </c>
      <c r="F90" s="2" t="n">
        <v>0.341000000000001</v>
      </c>
      <c r="G90" s="2" t="n">
        <v>0.4</v>
      </c>
      <c r="H90" s="2" t="n">
        <v>134</v>
      </c>
      <c r="I90" s="2" t="s">
        <v>52</v>
      </c>
    </row>
    <row r="91" customFormat="false" ht="15" hidden="false" customHeight="false" outlineLevel="0" collapsed="false">
      <c r="A91" s="2" t="n">
        <v>12</v>
      </c>
      <c r="B91" s="2" t="n">
        <v>1.58</v>
      </c>
      <c r="C91" s="2" t="n">
        <v>8.2190074</v>
      </c>
      <c r="D91" s="2" t="n">
        <v>488.5733175</v>
      </c>
      <c r="E91" s="2" t="n">
        <v>174.2830105</v>
      </c>
      <c r="F91" s="2" t="n">
        <v>0.357000000000001</v>
      </c>
      <c r="G91" s="2" t="n">
        <v>0.635000000000001</v>
      </c>
      <c r="H91" s="2" t="n">
        <v>201</v>
      </c>
      <c r="I91" s="2" t="s">
        <v>52</v>
      </c>
    </row>
    <row r="92" customFormat="false" ht="15" hidden="false" customHeight="false" outlineLevel="0" collapsed="false">
      <c r="A92" s="2" t="n">
        <v>13</v>
      </c>
      <c r="B92" s="2" t="n">
        <v>2.51</v>
      </c>
      <c r="C92" s="2" t="n">
        <v>11.863985</v>
      </c>
      <c r="D92" s="2" t="n">
        <v>440.3435594</v>
      </c>
      <c r="E92" s="2" t="n">
        <v>171.1352387</v>
      </c>
      <c r="F92" s="2" t="n">
        <v>0.389000000000001</v>
      </c>
      <c r="G92" s="2" t="n">
        <v>1.01</v>
      </c>
      <c r="H92" s="2" t="n">
        <v>290</v>
      </c>
      <c r="I92" s="2" t="s">
        <v>52</v>
      </c>
    </row>
    <row r="93" customFormat="false" ht="15" hidden="false" customHeight="false" outlineLevel="0" collapsed="false">
      <c r="A93" s="2" t="n">
        <v>14</v>
      </c>
      <c r="B93" s="2" t="n">
        <v>3.98</v>
      </c>
      <c r="C93" s="2" t="n">
        <v>16.092342</v>
      </c>
      <c r="D93" s="2" t="n">
        <v>369.0492672</v>
      </c>
      <c r="E93" s="2" t="n">
        <v>165.1327992</v>
      </c>
      <c r="F93" s="2" t="n">
        <v>0.447000000000001</v>
      </c>
      <c r="G93" s="2" t="n">
        <v>1.59</v>
      </c>
      <c r="H93" s="2" t="n">
        <v>394</v>
      </c>
      <c r="I93" s="2" t="s">
        <v>52</v>
      </c>
    </row>
    <row r="94" customFormat="false" ht="15" hidden="false" customHeight="false" outlineLevel="0" collapsed="false">
      <c r="A94" s="2" t="n">
        <v>15</v>
      </c>
      <c r="B94" s="2" t="n">
        <v>6.31</v>
      </c>
      <c r="C94" s="2" t="n">
        <v>20.320215</v>
      </c>
      <c r="D94" s="2" t="n">
        <v>281.8944666</v>
      </c>
      <c r="E94" s="2" t="n">
        <v>155.8826649</v>
      </c>
      <c r="F94" s="2" t="n">
        <v>0.553000000000001</v>
      </c>
      <c r="G94" s="2" t="n">
        <v>2.53</v>
      </c>
      <c r="H94" s="2" t="n">
        <v>497</v>
      </c>
      <c r="I94" s="2" t="s">
        <v>52</v>
      </c>
    </row>
    <row r="95" customFormat="false" ht="15" hidden="false" customHeight="false" outlineLevel="0" collapsed="false">
      <c r="A95" s="2" t="n">
        <v>16</v>
      </c>
      <c r="B95" s="2" t="n">
        <v>10</v>
      </c>
      <c r="C95" s="2" t="n">
        <v>24.129331</v>
      </c>
      <c r="D95" s="2" t="n">
        <v>195.484297</v>
      </c>
      <c r="E95" s="2" t="n">
        <v>141.5655297</v>
      </c>
      <c r="F95" s="2" t="n">
        <v>0.724000000000001</v>
      </c>
      <c r="G95" s="2" t="n">
        <v>4</v>
      </c>
      <c r="H95" s="2" t="n">
        <v>590</v>
      </c>
      <c r="I95" s="2" t="s">
        <v>52</v>
      </c>
    </row>
    <row r="96" customFormat="false" ht="15" hidden="false" customHeight="false" outlineLevel="0" collapsed="false">
      <c r="A96" s="2" t="n">
        <v>17</v>
      </c>
      <c r="B96" s="2" t="n">
        <v>15.8</v>
      </c>
      <c r="C96" s="2" t="n">
        <v>27.795366</v>
      </c>
      <c r="D96" s="2" t="n">
        <v>125.9435908</v>
      </c>
      <c r="E96" s="2" t="n">
        <v>122.1408058</v>
      </c>
      <c r="F96" s="2" t="n">
        <v>0.97</v>
      </c>
      <c r="G96" s="2" t="n">
        <v>6.35</v>
      </c>
      <c r="H96" s="2" t="n">
        <v>680</v>
      </c>
      <c r="I96" s="2" t="s">
        <v>52</v>
      </c>
    </row>
    <row r="97" customFormat="false" ht="15" hidden="false" customHeight="false" outlineLevel="0" collapsed="false">
      <c r="A97" s="2" t="n">
        <v>18</v>
      </c>
      <c r="B97" s="2" t="n">
        <v>25.1</v>
      </c>
      <c r="C97" s="2" t="n">
        <v>31.921173</v>
      </c>
      <c r="D97" s="2" t="n">
        <v>77.50449332</v>
      </c>
      <c r="E97" s="2" t="n">
        <v>100.7804319</v>
      </c>
      <c r="F97" s="2" t="n">
        <v>1.3</v>
      </c>
      <c r="G97" s="2" t="n">
        <v>10.1</v>
      </c>
      <c r="H97" s="2" t="n">
        <v>781</v>
      </c>
      <c r="I97" s="2" t="s">
        <v>52</v>
      </c>
    </row>
    <row r="98" customFormat="false" ht="15" hidden="false" customHeight="false" outlineLevel="0" collapsed="false">
      <c r="A98" s="2" t="n">
        <v>19</v>
      </c>
      <c r="B98" s="2" t="n">
        <v>39.8</v>
      </c>
      <c r="C98" s="2" t="n">
        <v>37.367782</v>
      </c>
      <c r="D98" s="2" t="n">
        <v>46.95242924</v>
      </c>
      <c r="E98" s="2" t="n">
        <v>81.32650007</v>
      </c>
      <c r="F98" s="2" t="n">
        <v>1.73</v>
      </c>
      <c r="G98" s="2" t="n">
        <v>15.9</v>
      </c>
      <c r="H98" s="2" t="n">
        <v>914</v>
      </c>
      <c r="I98" s="2" t="s">
        <v>52</v>
      </c>
    </row>
    <row r="99" customFormat="false" ht="15" hidden="false" customHeight="false" outlineLevel="0" collapsed="false">
      <c r="A99" s="2" t="n">
        <v>20</v>
      </c>
      <c r="B99" s="2" t="n">
        <v>63.1</v>
      </c>
      <c r="C99" s="2" t="n">
        <v>45.332553</v>
      </c>
      <c r="D99" s="2" t="n">
        <v>28.80884882</v>
      </c>
      <c r="E99" s="2" t="n">
        <v>65.8516692</v>
      </c>
      <c r="F99" s="2" t="n">
        <v>2.29</v>
      </c>
      <c r="G99" s="2" t="n">
        <v>25.3</v>
      </c>
      <c r="H99" s="2" t="n">
        <v>1110</v>
      </c>
      <c r="I99" s="2" t="s">
        <v>52</v>
      </c>
    </row>
    <row r="100" customFormat="false" ht="15" hidden="false" customHeight="false" outlineLevel="0" collapsed="false">
      <c r="A100" s="2" t="n">
        <v>21</v>
      </c>
      <c r="B100" s="2" t="n">
        <v>100</v>
      </c>
      <c r="C100" s="2" t="n">
        <v>56.261554</v>
      </c>
      <c r="D100" s="2" t="n">
        <v>17.9426386</v>
      </c>
      <c r="E100" s="2" t="n">
        <v>53.34511863</v>
      </c>
      <c r="F100" s="2" t="n">
        <v>2.97</v>
      </c>
      <c r="G100" s="2" t="n">
        <v>40</v>
      </c>
      <c r="H100" s="2" t="n">
        <v>1380</v>
      </c>
      <c r="I100" s="2" t="s">
        <v>52</v>
      </c>
    </row>
    <row r="102" customFormat="false" ht="15" hidden="false" customHeight="false" outlineLevel="0" collapsed="false">
      <c r="A102" s="7" t="s">
        <v>0</v>
      </c>
      <c r="B102" s="7"/>
      <c r="C102" s="7"/>
      <c r="D102" s="7"/>
      <c r="E102" s="7"/>
      <c r="F102" s="8"/>
      <c r="G102" s="8"/>
      <c r="H102" s="8"/>
      <c r="I102" s="8"/>
    </row>
    <row r="103" customFormat="false" ht="15" hidden="false" customHeight="false" outlineLevel="0" collapsed="false">
      <c r="A103" s="7" t="s">
        <v>1</v>
      </c>
      <c r="B103" s="7"/>
      <c r="C103" s="7"/>
      <c r="D103" s="9" t="s">
        <v>64</v>
      </c>
      <c r="E103" s="9"/>
      <c r="F103" s="10"/>
      <c r="G103" s="10"/>
      <c r="H103" s="8"/>
      <c r="I103" s="8"/>
    </row>
    <row r="104" customFormat="false" ht="15" hidden="false" customHeight="false" outlineLevel="0" collapsed="false">
      <c r="A104" s="7" t="s">
        <v>3</v>
      </c>
      <c r="B104" s="7"/>
      <c r="C104" s="7"/>
      <c r="D104" s="7" t="s">
        <v>4</v>
      </c>
      <c r="E104" s="7"/>
      <c r="F104" s="8"/>
      <c r="G104" s="8"/>
      <c r="H104" s="8"/>
      <c r="I104" s="8"/>
    </row>
    <row r="105" customFormat="false" ht="15" hidden="false" customHeight="false" outlineLevel="0" collapsed="false">
      <c r="A105" s="7" t="s">
        <v>5</v>
      </c>
      <c r="B105" s="7"/>
      <c r="C105" s="7"/>
      <c r="D105" s="7" t="s">
        <v>6</v>
      </c>
      <c r="E105" s="7"/>
      <c r="F105" s="8"/>
      <c r="G105" s="8"/>
      <c r="H105" s="8"/>
      <c r="I105" s="8"/>
    </row>
    <row r="106" customFormat="false" ht="15" hidden="false" customHeight="false" outlineLevel="0" collapsed="false">
      <c r="A106" s="7" t="s">
        <v>7</v>
      </c>
      <c r="B106" s="7"/>
      <c r="C106" s="7"/>
      <c r="D106" s="7" t="n">
        <v>42150</v>
      </c>
      <c r="E106" s="7"/>
      <c r="F106" s="8"/>
      <c r="G106" s="8"/>
      <c r="H106" s="8"/>
      <c r="I106" s="8"/>
    </row>
    <row r="107" customFormat="false" ht="15" hidden="false" customHeight="false" outlineLevel="0" collapsed="false">
      <c r="A107" s="7"/>
      <c r="B107" s="7"/>
      <c r="C107" s="7"/>
      <c r="D107" s="7"/>
      <c r="E107" s="7"/>
      <c r="F107" s="8"/>
      <c r="G107" s="8"/>
      <c r="H107" s="8"/>
      <c r="I107" s="8"/>
    </row>
    <row r="108" customFormat="false" ht="15" hidden="false" customHeight="false" outlineLevel="0" collapsed="false">
      <c r="A108" s="7" t="s">
        <v>35</v>
      </c>
      <c r="B108" s="7" t="s">
        <v>65</v>
      </c>
      <c r="C108" s="7" t="s">
        <v>62</v>
      </c>
      <c r="D108" s="7" t="s">
        <v>66</v>
      </c>
      <c r="E108" s="7" t="s">
        <v>67</v>
      </c>
      <c r="F108" s="8"/>
      <c r="G108" s="8"/>
      <c r="H108" s="8"/>
      <c r="I108" s="8"/>
    </row>
    <row r="109" customFormat="false" ht="15" hidden="false" customHeight="false" outlineLevel="0" collapsed="false">
      <c r="A109" s="2"/>
      <c r="B109" s="2" t="s">
        <v>68</v>
      </c>
      <c r="C109" s="2" t="s">
        <v>45</v>
      </c>
      <c r="D109" s="2" t="s">
        <v>48</v>
      </c>
      <c r="E109" s="2" t="s">
        <v>48</v>
      </c>
    </row>
    <row r="110" customFormat="false" ht="15" hidden="false" customHeight="false" outlineLevel="0" collapsed="false">
      <c r="A110" s="2" t="n">
        <v>1</v>
      </c>
      <c r="B110" s="2" t="n">
        <v>0.01</v>
      </c>
      <c r="C110" s="2" t="n">
        <v>10.9</v>
      </c>
      <c r="D110" s="2" t="n">
        <v>1090</v>
      </c>
      <c r="E110" s="2" t="s">
        <v>69</v>
      </c>
    </row>
    <row r="111" customFormat="false" ht="15" hidden="false" customHeight="false" outlineLevel="0" collapsed="false">
      <c r="A111" s="2" t="n">
        <v>2</v>
      </c>
      <c r="B111" s="2" t="n">
        <v>0.0147</v>
      </c>
      <c r="C111" s="2" t="n">
        <v>13</v>
      </c>
      <c r="D111" s="2" t="n">
        <v>884</v>
      </c>
      <c r="E111" s="2" t="s">
        <v>69</v>
      </c>
    </row>
    <row r="112" customFormat="false" ht="15" hidden="false" customHeight="false" outlineLevel="0" collapsed="false">
      <c r="A112" s="2" t="n">
        <v>3</v>
      </c>
      <c r="B112" s="2" t="n">
        <v>0.0217</v>
      </c>
      <c r="C112" s="2" t="n">
        <v>13.7</v>
      </c>
      <c r="D112" s="2" t="n">
        <v>634</v>
      </c>
      <c r="E112" s="2" t="s">
        <v>69</v>
      </c>
    </row>
    <row r="113" customFormat="false" ht="15" hidden="false" customHeight="false" outlineLevel="0" collapsed="false">
      <c r="A113" s="2" t="n">
        <v>4</v>
      </c>
      <c r="B113" s="2" t="n">
        <v>0.0319</v>
      </c>
      <c r="C113" s="2" t="n">
        <v>14.7</v>
      </c>
      <c r="D113" s="2" t="n">
        <v>459</v>
      </c>
      <c r="E113" s="2" t="s">
        <v>69</v>
      </c>
    </row>
    <row r="114" customFormat="false" ht="15" hidden="false" customHeight="false" outlineLevel="0" collapsed="false">
      <c r="A114" s="2" t="n">
        <v>5</v>
      </c>
      <c r="B114" s="2" t="n">
        <v>0.047</v>
      </c>
      <c r="C114" s="2" t="n">
        <v>16</v>
      </c>
      <c r="D114" s="2" t="n">
        <v>340</v>
      </c>
      <c r="E114" s="2" t="s">
        <v>69</v>
      </c>
    </row>
    <row r="115" customFormat="false" ht="15" hidden="false" customHeight="false" outlineLevel="0" collapsed="false">
      <c r="A115" s="2" t="n">
        <v>6</v>
      </c>
      <c r="B115" s="2" t="n">
        <v>0.0693</v>
      </c>
      <c r="C115" s="2" t="n">
        <v>17.4</v>
      </c>
      <c r="D115" s="2" t="n">
        <v>251</v>
      </c>
      <c r="E115" s="2" t="s">
        <v>69</v>
      </c>
    </row>
    <row r="116" customFormat="false" ht="15" hidden="false" customHeight="false" outlineLevel="0" collapsed="false">
      <c r="A116" s="2" t="n">
        <v>7</v>
      </c>
      <c r="B116" s="2" t="n">
        <v>0.102</v>
      </c>
      <c r="C116" s="2" t="n">
        <v>18.9</v>
      </c>
      <c r="D116" s="2" t="n">
        <v>186</v>
      </c>
      <c r="E116" s="2" t="s">
        <v>69</v>
      </c>
    </row>
    <row r="117" customFormat="false" ht="15" hidden="false" customHeight="false" outlineLevel="0" collapsed="false">
      <c r="A117" s="2" t="n">
        <v>8</v>
      </c>
      <c r="B117" s="2" t="n">
        <v>0.15</v>
      </c>
      <c r="C117" s="2" t="n">
        <v>20.6</v>
      </c>
      <c r="D117" s="2" t="n">
        <v>137</v>
      </c>
      <c r="E117" s="2" t="s">
        <v>69</v>
      </c>
    </row>
    <row r="118" customFormat="false" ht="15" hidden="false" customHeight="false" outlineLevel="0" collapsed="false">
      <c r="A118" s="2" t="n">
        <v>9</v>
      </c>
      <c r="B118" s="2" t="n">
        <v>0.221</v>
      </c>
      <c r="C118" s="2" t="n">
        <v>22.4</v>
      </c>
      <c r="D118" s="2" t="n">
        <v>101</v>
      </c>
      <c r="E118" s="2" t="s">
        <v>69</v>
      </c>
    </row>
    <row r="119" customFormat="false" ht="15" hidden="false" customHeight="false" outlineLevel="0" collapsed="false">
      <c r="A119" s="2" t="n">
        <v>10</v>
      </c>
      <c r="B119" s="2" t="n">
        <v>0.326000000000001</v>
      </c>
      <c r="C119" s="2" t="n">
        <v>24.4</v>
      </c>
      <c r="D119" s="2" t="n">
        <v>74.9</v>
      </c>
      <c r="E119" s="2" t="s">
        <v>69</v>
      </c>
    </row>
    <row r="120" customFormat="false" ht="15" hidden="false" customHeight="false" outlineLevel="0" collapsed="false">
      <c r="A120" s="2" t="n">
        <v>11</v>
      </c>
      <c r="B120" s="2" t="n">
        <v>0.48</v>
      </c>
      <c r="C120" s="2" t="n">
        <v>26.8</v>
      </c>
      <c r="D120" s="2" t="n">
        <v>55.8</v>
      </c>
      <c r="E120" s="2" t="s">
        <v>69</v>
      </c>
    </row>
    <row r="121" customFormat="false" ht="15" hidden="false" customHeight="false" outlineLevel="0" collapsed="false">
      <c r="A121" s="2" t="n">
        <v>12</v>
      </c>
      <c r="B121" s="2" t="n">
        <v>0.707000000000001</v>
      </c>
      <c r="C121" s="2" t="n">
        <v>29.5</v>
      </c>
      <c r="D121" s="2" t="n">
        <v>41.7</v>
      </c>
      <c r="E121" s="2" t="s">
        <v>69</v>
      </c>
    </row>
    <row r="122" customFormat="false" ht="15" hidden="false" customHeight="false" outlineLevel="0" collapsed="false">
      <c r="A122" s="2" t="n">
        <v>13</v>
      </c>
      <c r="B122" s="2" t="n">
        <v>1.04</v>
      </c>
      <c r="C122" s="2" t="n">
        <v>32.4</v>
      </c>
      <c r="D122" s="2" t="n">
        <v>31.1</v>
      </c>
      <c r="E122" s="2" t="s">
        <v>69</v>
      </c>
    </row>
    <row r="123" customFormat="false" ht="15" hidden="false" customHeight="false" outlineLevel="0" collapsed="false">
      <c r="A123" s="2" t="n">
        <v>14</v>
      </c>
      <c r="B123" s="2" t="n">
        <v>1.53</v>
      </c>
      <c r="C123" s="2" t="n">
        <v>35.7</v>
      </c>
      <c r="D123" s="2" t="n">
        <v>23.3</v>
      </c>
      <c r="E123" s="2" t="s">
        <v>69</v>
      </c>
    </row>
    <row r="124" customFormat="false" ht="15" hidden="false" customHeight="false" outlineLevel="0" collapsed="false">
      <c r="A124" s="2" t="n">
        <v>15</v>
      </c>
      <c r="B124" s="2" t="n">
        <v>2.26</v>
      </c>
      <c r="C124" s="2" t="n">
        <v>39.3</v>
      </c>
      <c r="D124" s="2" t="n">
        <v>17.4</v>
      </c>
      <c r="E124" s="2" t="s">
        <v>69</v>
      </c>
    </row>
    <row r="125" customFormat="false" ht="15" hidden="false" customHeight="false" outlineLevel="0" collapsed="false">
      <c r="A125" s="2" t="n">
        <v>16</v>
      </c>
      <c r="B125" s="2" t="n">
        <v>3.33</v>
      </c>
      <c r="C125" s="2" t="n">
        <v>43.6</v>
      </c>
      <c r="D125" s="2" t="n">
        <v>13.1</v>
      </c>
      <c r="E125" s="2" t="s">
        <v>69</v>
      </c>
    </row>
    <row r="126" customFormat="false" ht="15" hidden="false" customHeight="false" outlineLevel="0" collapsed="false">
      <c r="A126" s="2" t="n">
        <v>17</v>
      </c>
      <c r="B126" s="2" t="n">
        <v>4.9</v>
      </c>
      <c r="C126" s="2" t="n">
        <v>48.6</v>
      </c>
      <c r="D126" s="2" t="n">
        <v>9.93</v>
      </c>
      <c r="E126" s="2" t="s">
        <v>69</v>
      </c>
    </row>
    <row r="127" customFormat="false" ht="15" hidden="false" customHeight="false" outlineLevel="0" collapsed="false">
      <c r="A127" s="2" t="n">
        <v>18</v>
      </c>
      <c r="B127" s="2" t="n">
        <v>7.22</v>
      </c>
      <c r="C127" s="2" t="n">
        <v>54.6</v>
      </c>
      <c r="D127" s="2" t="n">
        <v>7.56</v>
      </c>
      <c r="E127" s="2" t="s">
        <v>69</v>
      </c>
    </row>
    <row r="128" customFormat="false" ht="15" hidden="false" customHeight="false" outlineLevel="0" collapsed="false">
      <c r="A128" s="2" t="n">
        <v>19</v>
      </c>
      <c r="B128" s="2" t="n">
        <v>10.6</v>
      </c>
      <c r="C128" s="2" t="n">
        <v>61.4</v>
      </c>
      <c r="D128" s="2" t="n">
        <v>5.78</v>
      </c>
      <c r="E128" s="2" t="s">
        <v>69</v>
      </c>
    </row>
    <row r="129" customFormat="false" ht="15" hidden="false" customHeight="false" outlineLevel="0" collapsed="false">
      <c r="A129" s="2" t="n">
        <v>20</v>
      </c>
      <c r="B129" s="2" t="n">
        <v>15.7</v>
      </c>
      <c r="C129" s="2" t="n">
        <v>69.4</v>
      </c>
      <c r="D129" s="2" t="n">
        <v>4.43</v>
      </c>
      <c r="E129" s="2" t="s">
        <v>69</v>
      </c>
    </row>
    <row r="130" customFormat="false" ht="15" hidden="false" customHeight="false" outlineLevel="0" collapsed="false">
      <c r="A130" s="2" t="n">
        <v>21</v>
      </c>
      <c r="B130" s="2" t="n">
        <v>23.1</v>
      </c>
      <c r="C130" s="2" t="n">
        <v>78.6</v>
      </c>
      <c r="D130" s="2" t="n">
        <v>3.41</v>
      </c>
      <c r="E130" s="2" t="s">
        <v>69</v>
      </c>
    </row>
    <row r="131" customFormat="false" ht="15" hidden="false" customHeight="false" outlineLevel="0" collapsed="false">
      <c r="A131" s="2" t="n">
        <v>22</v>
      </c>
      <c r="B131" s="2" t="n">
        <v>33.9</v>
      </c>
      <c r="C131" s="2" t="n">
        <v>89.5</v>
      </c>
      <c r="D131" s="2" t="n">
        <v>2.64</v>
      </c>
      <c r="E131" s="2" t="s">
        <v>69</v>
      </c>
    </row>
    <row r="132" customFormat="false" ht="15" hidden="false" customHeight="false" outlineLevel="0" collapsed="false">
      <c r="A132" s="2" t="n">
        <v>23</v>
      </c>
      <c r="B132" s="2" t="n">
        <v>50</v>
      </c>
      <c r="C132" s="2" t="n">
        <v>102</v>
      </c>
      <c r="D132" s="2" t="n">
        <v>2.05</v>
      </c>
      <c r="E132" s="2" t="s">
        <v>69</v>
      </c>
    </row>
    <row r="133" customFormat="false" ht="15" hidden="false" customHeight="false" outlineLevel="0" collapsed="false">
      <c r="A133" s="2"/>
      <c r="B133" s="2"/>
      <c r="C133" s="2"/>
      <c r="D133" s="2"/>
      <c r="E133" s="2"/>
    </row>
    <row r="134" customFormat="false" ht="15" hidden="false" customHeight="false" outlineLevel="0" collapsed="false">
      <c r="A134" s="2" t="s">
        <v>35</v>
      </c>
      <c r="B134" s="2" t="s">
        <v>65</v>
      </c>
      <c r="C134" s="2" t="s">
        <v>62</v>
      </c>
      <c r="D134" s="2" t="s">
        <v>66</v>
      </c>
      <c r="E134" s="2" t="s">
        <v>67</v>
      </c>
    </row>
    <row r="135" customFormat="false" ht="15" hidden="false" customHeight="false" outlineLevel="0" collapsed="false">
      <c r="A135" s="2"/>
      <c r="B135" s="2" t="s">
        <v>68</v>
      </c>
      <c r="C135" s="2" t="s">
        <v>45</v>
      </c>
      <c r="D135" s="2" t="s">
        <v>48</v>
      </c>
      <c r="E135" s="2" t="s">
        <v>48</v>
      </c>
    </row>
    <row r="136" customFormat="false" ht="15" hidden="false" customHeight="false" outlineLevel="0" collapsed="false">
      <c r="A136" s="2" t="n">
        <v>1</v>
      </c>
      <c r="B136" s="2" t="n">
        <v>50</v>
      </c>
      <c r="C136" s="2" t="n">
        <v>102</v>
      </c>
      <c r="D136" s="2" t="n">
        <v>2.04</v>
      </c>
      <c r="E136" s="2" t="s">
        <v>69</v>
      </c>
    </row>
    <row r="137" customFormat="false" ht="15" hidden="false" customHeight="false" outlineLevel="0" collapsed="false">
      <c r="A137" s="2" t="n">
        <v>2</v>
      </c>
      <c r="B137" s="2" t="n">
        <v>33.9</v>
      </c>
      <c r="C137" s="2" t="n">
        <v>88.4</v>
      </c>
      <c r="D137" s="2" t="n">
        <v>2.6</v>
      </c>
      <c r="E137" s="2" t="s">
        <v>69</v>
      </c>
    </row>
    <row r="138" customFormat="false" ht="15" hidden="false" customHeight="false" outlineLevel="0" collapsed="false">
      <c r="A138" s="2" t="n">
        <v>3</v>
      </c>
      <c r="B138" s="2" t="n">
        <v>23</v>
      </c>
      <c r="C138" s="2" t="n">
        <v>77.2</v>
      </c>
      <c r="D138" s="2" t="n">
        <v>3.35</v>
      </c>
      <c r="E138" s="2" t="s">
        <v>69</v>
      </c>
    </row>
    <row r="139" customFormat="false" ht="15" hidden="false" customHeight="false" outlineLevel="0" collapsed="false">
      <c r="A139" s="2" t="n">
        <v>4</v>
      </c>
      <c r="B139" s="2" t="n">
        <v>15.6</v>
      </c>
      <c r="C139" s="2" t="n">
        <v>67.9</v>
      </c>
      <c r="D139" s="2" t="n">
        <v>4.34</v>
      </c>
      <c r="E139" s="2" t="s">
        <v>69</v>
      </c>
    </row>
    <row r="140" customFormat="false" ht="15" hidden="false" customHeight="false" outlineLevel="0" collapsed="false">
      <c r="A140" s="2" t="n">
        <v>5</v>
      </c>
      <c r="B140" s="2" t="n">
        <v>10.6</v>
      </c>
      <c r="C140" s="2" t="n">
        <v>60.1</v>
      </c>
      <c r="D140" s="2" t="n">
        <v>5.65</v>
      </c>
      <c r="E140" s="2" t="s">
        <v>69</v>
      </c>
    </row>
    <row r="141" customFormat="false" ht="15" hidden="false" customHeight="false" outlineLevel="0" collapsed="false">
      <c r="A141" s="2" t="n">
        <v>6</v>
      </c>
      <c r="B141" s="2" t="n">
        <v>7.21</v>
      </c>
      <c r="C141" s="2" t="n">
        <v>53.1</v>
      </c>
      <c r="D141" s="2" t="n">
        <v>7.36</v>
      </c>
      <c r="E141" s="2" t="s">
        <v>69</v>
      </c>
    </row>
    <row r="142" customFormat="false" ht="15" hidden="false" customHeight="false" outlineLevel="0" collapsed="false">
      <c r="A142" s="2" t="n">
        <v>7</v>
      </c>
      <c r="B142" s="2" t="n">
        <v>4.9</v>
      </c>
      <c r="C142" s="2" t="n">
        <v>47.3</v>
      </c>
      <c r="D142" s="2" t="n">
        <v>9.65</v>
      </c>
      <c r="E142" s="2" t="s">
        <v>69</v>
      </c>
    </row>
    <row r="143" customFormat="false" ht="15" hidden="false" customHeight="false" outlineLevel="0" collapsed="false">
      <c r="A143" s="2" t="n">
        <v>8</v>
      </c>
      <c r="B143" s="2" t="n">
        <v>3.33</v>
      </c>
      <c r="C143" s="2" t="n">
        <v>42.4</v>
      </c>
      <c r="D143" s="2" t="n">
        <v>12.7</v>
      </c>
      <c r="E143" s="2" t="s">
        <v>69</v>
      </c>
    </row>
    <row r="144" customFormat="false" ht="15" hidden="false" customHeight="false" outlineLevel="0" collapsed="false">
      <c r="A144" s="2" t="n">
        <v>9</v>
      </c>
      <c r="B144" s="2" t="n">
        <v>2.26</v>
      </c>
      <c r="C144" s="2" t="n">
        <v>38.1</v>
      </c>
      <c r="D144" s="2" t="n">
        <v>16.9</v>
      </c>
      <c r="E144" s="2" t="s">
        <v>69</v>
      </c>
    </row>
    <row r="145" customFormat="false" ht="15" hidden="false" customHeight="false" outlineLevel="0" collapsed="false">
      <c r="A145" s="2" t="n">
        <v>10</v>
      </c>
      <c r="B145" s="2" t="n">
        <v>1.53</v>
      </c>
      <c r="C145" s="2" t="n">
        <v>34.3</v>
      </c>
      <c r="D145" s="2" t="n">
        <v>22.4</v>
      </c>
      <c r="E145" s="2" t="s">
        <v>69</v>
      </c>
    </row>
    <row r="146" customFormat="false" ht="15" hidden="false" customHeight="false" outlineLevel="0" collapsed="false">
      <c r="A146" s="2" t="n">
        <v>11</v>
      </c>
      <c r="B146" s="2" t="n">
        <v>1.04</v>
      </c>
      <c r="C146" s="2" t="n">
        <v>31.1</v>
      </c>
      <c r="D146" s="2" t="n">
        <v>29.8</v>
      </c>
      <c r="E146" s="2" t="s">
        <v>69</v>
      </c>
    </row>
    <row r="147" customFormat="false" ht="15" hidden="false" customHeight="false" outlineLevel="0" collapsed="false">
      <c r="A147" s="2" t="n">
        <v>12</v>
      </c>
      <c r="B147" s="2" t="n">
        <v>0.707000000000001</v>
      </c>
      <c r="C147" s="2" t="n">
        <v>28.2</v>
      </c>
      <c r="D147" s="2" t="n">
        <v>39.9</v>
      </c>
      <c r="E147" s="2" t="s">
        <v>69</v>
      </c>
    </row>
    <row r="148" customFormat="false" ht="15" hidden="false" customHeight="false" outlineLevel="0" collapsed="false">
      <c r="A148" s="2" t="n">
        <v>13</v>
      </c>
      <c r="B148" s="2" t="n">
        <v>0.48</v>
      </c>
      <c r="C148" s="2" t="n">
        <v>25.8</v>
      </c>
      <c r="D148" s="2" t="n">
        <v>53.7</v>
      </c>
      <c r="E148" s="2" t="s">
        <v>69</v>
      </c>
    </row>
    <row r="149" customFormat="false" ht="15" hidden="false" customHeight="false" outlineLevel="0" collapsed="false">
      <c r="A149" s="2" t="n">
        <v>14</v>
      </c>
      <c r="B149" s="2" t="n">
        <v>0.326000000000001</v>
      </c>
      <c r="C149" s="2" t="n">
        <v>23.6</v>
      </c>
      <c r="D149" s="2" t="n">
        <v>72.4</v>
      </c>
      <c r="E149" s="2" t="s">
        <v>69</v>
      </c>
    </row>
    <row r="150" customFormat="false" ht="15" hidden="false" customHeight="false" outlineLevel="0" collapsed="false">
      <c r="A150" s="2" t="n">
        <v>15</v>
      </c>
      <c r="B150" s="2" t="n">
        <v>0.221</v>
      </c>
      <c r="C150" s="2" t="n">
        <v>21.7</v>
      </c>
      <c r="D150" s="2" t="n">
        <v>98</v>
      </c>
      <c r="E150" s="2" t="s">
        <v>69</v>
      </c>
    </row>
    <row r="151" customFormat="false" ht="15" hidden="false" customHeight="false" outlineLevel="0" collapsed="false">
      <c r="A151" s="2" t="n">
        <v>16</v>
      </c>
      <c r="B151" s="2" t="n">
        <v>0.15</v>
      </c>
      <c r="C151" s="2" t="n">
        <v>20</v>
      </c>
      <c r="D151" s="2" t="n">
        <v>133</v>
      </c>
      <c r="E151" s="2" t="s">
        <v>69</v>
      </c>
    </row>
    <row r="152" customFormat="false" ht="15" hidden="false" customHeight="false" outlineLevel="0" collapsed="false">
      <c r="A152" s="2" t="n">
        <v>17</v>
      </c>
      <c r="B152" s="2" t="n">
        <v>0.102</v>
      </c>
      <c r="C152" s="2" t="n">
        <v>18.5</v>
      </c>
      <c r="D152" s="2" t="n">
        <v>181</v>
      </c>
      <c r="E152" s="2" t="s">
        <v>69</v>
      </c>
    </row>
    <row r="153" customFormat="false" ht="15" hidden="false" customHeight="false" outlineLevel="0" collapsed="false">
      <c r="A153" s="2" t="n">
        <v>18</v>
      </c>
      <c r="B153" s="2" t="n">
        <v>0.0693</v>
      </c>
      <c r="C153" s="2" t="n">
        <v>17.1</v>
      </c>
      <c r="D153" s="2" t="n">
        <v>247</v>
      </c>
      <c r="E153" s="2" t="s">
        <v>69</v>
      </c>
    </row>
    <row r="154" customFormat="false" ht="15" hidden="false" customHeight="false" outlineLevel="0" collapsed="false">
      <c r="A154" s="2" t="n">
        <v>19</v>
      </c>
      <c r="B154" s="2" t="n">
        <v>0.0471</v>
      </c>
      <c r="C154" s="2" t="n">
        <v>15.9</v>
      </c>
      <c r="D154" s="2" t="n">
        <v>337</v>
      </c>
      <c r="E154" s="2" t="s">
        <v>69</v>
      </c>
    </row>
    <row r="155" customFormat="false" ht="15" hidden="false" customHeight="false" outlineLevel="0" collapsed="false">
      <c r="A155" s="2" t="n">
        <v>20</v>
      </c>
      <c r="B155" s="2" t="n">
        <v>0.0319</v>
      </c>
      <c r="C155" s="2" t="n">
        <v>14.7</v>
      </c>
      <c r="D155" s="2" t="n">
        <v>460</v>
      </c>
      <c r="E155" s="2" t="s">
        <v>69</v>
      </c>
    </row>
    <row r="156" customFormat="false" ht="15" hidden="false" customHeight="false" outlineLevel="0" collapsed="false">
      <c r="A156" s="2" t="n">
        <v>21</v>
      </c>
      <c r="B156" s="2" t="n">
        <v>0.0217</v>
      </c>
      <c r="C156" s="2" t="n">
        <v>13.6</v>
      </c>
      <c r="D156" s="2" t="n">
        <v>627</v>
      </c>
      <c r="E156" s="2" t="s">
        <v>69</v>
      </c>
    </row>
    <row r="157" customFormat="false" ht="15" hidden="false" customHeight="false" outlineLevel="0" collapsed="false">
      <c r="A157" s="2" t="n">
        <v>22</v>
      </c>
      <c r="B157" s="2" t="n">
        <v>0.0147</v>
      </c>
      <c r="C157" s="2" t="n">
        <v>12.5</v>
      </c>
      <c r="D157" s="2" t="n">
        <v>851</v>
      </c>
      <c r="E157" s="2" t="s">
        <v>69</v>
      </c>
    </row>
    <row r="158" customFormat="false" ht="15" hidden="false" customHeight="false" outlineLevel="0" collapsed="false">
      <c r="A158" s="2" t="n">
        <v>23</v>
      </c>
      <c r="B158" s="2" t="n">
        <v>0.01</v>
      </c>
      <c r="C158" s="2" t="n">
        <v>11.5</v>
      </c>
      <c r="D158" s="2" t="n">
        <v>1150</v>
      </c>
      <c r="E158" s="2" t="s">
        <v>69</v>
      </c>
    </row>
    <row r="159" customFormat="false" ht="15" hidden="false" customHeight="false" outlineLevel="0" collapsed="false">
      <c r="A159" s="2"/>
      <c r="B159" s="2"/>
      <c r="C159" s="2"/>
      <c r="D159" s="2"/>
      <c r="E159" s="2"/>
    </row>
    <row r="161" customFormat="false" ht="15" hidden="false" customHeight="false" outlineLevel="0" collapsed="false">
      <c r="A161" s="11" t="s">
        <v>0</v>
      </c>
      <c r="B161" s="11"/>
      <c r="C161" s="11"/>
      <c r="D161" s="11"/>
      <c r="E161" s="11"/>
      <c r="F161" s="11"/>
      <c r="G161" s="11"/>
      <c r="H161" s="11"/>
      <c r="I161" s="2"/>
    </row>
    <row r="162" customFormat="false" ht="15" hidden="false" customHeight="false" outlineLevel="0" collapsed="false">
      <c r="A162" s="11" t="s">
        <v>1</v>
      </c>
      <c r="B162" s="11"/>
      <c r="C162" s="11"/>
      <c r="D162" s="11" t="s">
        <v>70</v>
      </c>
      <c r="E162" s="11"/>
      <c r="F162" s="11"/>
      <c r="G162" s="11"/>
      <c r="H162" s="11"/>
      <c r="I162" s="2"/>
    </row>
    <row r="163" customFormat="false" ht="15" hidden="false" customHeight="false" outlineLevel="0" collapsed="false">
      <c r="A163" s="11" t="s">
        <v>3</v>
      </c>
      <c r="B163" s="11"/>
      <c r="C163" s="11"/>
      <c r="D163" s="11" t="s">
        <v>4</v>
      </c>
      <c r="E163" s="11"/>
      <c r="F163" s="11"/>
      <c r="G163" s="11"/>
      <c r="H163" s="11"/>
      <c r="I163" s="2"/>
    </row>
    <row r="164" customFormat="false" ht="15" hidden="false" customHeight="false" outlineLevel="0" collapsed="false">
      <c r="A164" s="11" t="s">
        <v>5</v>
      </c>
      <c r="B164" s="11"/>
      <c r="C164" s="11"/>
      <c r="D164" s="11" t="s">
        <v>6</v>
      </c>
      <c r="E164" s="11"/>
      <c r="F164" s="11"/>
      <c r="G164" s="11"/>
      <c r="H164" s="11"/>
      <c r="I164" s="2"/>
    </row>
    <row r="165" customFormat="false" ht="15" hidden="false" customHeight="false" outlineLevel="0" collapsed="false">
      <c r="A165" s="11" t="s">
        <v>7</v>
      </c>
      <c r="B165" s="11"/>
      <c r="C165" s="11"/>
      <c r="D165" s="9" t="s">
        <v>71</v>
      </c>
      <c r="E165" s="9"/>
      <c r="F165" s="9"/>
      <c r="G165" s="11"/>
      <c r="H165" s="11"/>
      <c r="I165" s="2"/>
    </row>
    <row r="166" customFormat="false" ht="15" hidden="false" customHeight="false" outlineLevel="0" collapsed="false">
      <c r="A166" s="11" t="s">
        <v>9</v>
      </c>
      <c r="B166" s="11"/>
      <c r="C166" s="11"/>
      <c r="D166" s="11" t="n">
        <v>2</v>
      </c>
      <c r="E166" s="11"/>
      <c r="F166" s="11"/>
      <c r="G166" s="11"/>
      <c r="H166" s="11"/>
      <c r="I166" s="2"/>
    </row>
    <row r="167" customFormat="false" ht="15" hidden="false" customHeight="false" outlineLevel="0" collapsed="false">
      <c r="A167" s="11" t="s">
        <v>10</v>
      </c>
      <c r="B167" s="11"/>
      <c r="C167" s="11"/>
      <c r="D167" s="11" t="s">
        <v>11</v>
      </c>
      <c r="E167" s="11"/>
      <c r="F167" s="11"/>
      <c r="G167" s="11"/>
      <c r="H167" s="11"/>
      <c r="I167" s="2"/>
    </row>
    <row r="168" customFormat="false" ht="15" hidden="false" customHeight="false" outlineLevel="0" collapsed="false">
      <c r="A168" s="11" t="s">
        <v>12</v>
      </c>
      <c r="B168" s="11"/>
      <c r="C168" s="11"/>
      <c r="D168" s="11" t="s">
        <v>54</v>
      </c>
      <c r="E168" s="11"/>
      <c r="F168" s="11"/>
      <c r="G168" s="11"/>
      <c r="H168" s="11"/>
      <c r="I168" s="2"/>
    </row>
    <row r="169" customFormat="false" ht="15" hidden="false" customHeight="false" outlineLevel="0" collapsed="false">
      <c r="A169" s="11" t="s">
        <v>14</v>
      </c>
      <c r="B169" s="11"/>
      <c r="C169" s="11"/>
      <c r="D169" s="11" t="s">
        <v>72</v>
      </c>
      <c r="E169" s="11"/>
      <c r="F169" s="11"/>
      <c r="G169" s="11"/>
      <c r="H169" s="11"/>
      <c r="I169" s="2"/>
    </row>
    <row r="170" customFormat="false" ht="15" hidden="false" customHeight="false" outlineLevel="0" collapsed="false">
      <c r="A170" s="11" t="s">
        <v>16</v>
      </c>
      <c r="B170" s="11"/>
      <c r="C170" s="11"/>
      <c r="D170" s="11" t="s">
        <v>17</v>
      </c>
      <c r="E170" s="11"/>
      <c r="F170" s="11"/>
      <c r="G170" s="11"/>
      <c r="H170" s="11"/>
      <c r="I170" s="2"/>
    </row>
    <row r="171" customFormat="false" ht="15" hidden="false" customHeight="false" outlineLevel="0" collapsed="false">
      <c r="A171" s="11" t="s">
        <v>18</v>
      </c>
      <c r="B171" s="11"/>
      <c r="C171" s="11"/>
      <c r="D171" s="11" t="s">
        <v>19</v>
      </c>
      <c r="E171" s="11"/>
      <c r="F171" s="11"/>
      <c r="G171" s="11"/>
      <c r="H171" s="11"/>
      <c r="I171" s="2"/>
    </row>
    <row r="172" customFormat="false" ht="1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" hidden="false" customHeight="false" outlineLevel="0" collapsed="false">
      <c r="A173" s="2" t="s">
        <v>20</v>
      </c>
      <c r="B173" s="2"/>
      <c r="C173" s="2"/>
      <c r="D173" s="2"/>
      <c r="E173" s="2"/>
      <c r="F173" s="2"/>
      <c r="G173" s="2"/>
      <c r="H173" s="2"/>
      <c r="I173" s="2"/>
    </row>
    <row r="174" customFormat="false" ht="15" hidden="false" customHeight="false" outlineLevel="0" collapsed="false">
      <c r="A174" s="2" t="s">
        <v>21</v>
      </c>
      <c r="B174" s="2"/>
      <c r="C174" s="2"/>
      <c r="D174" s="2" t="n">
        <v>2.6152503</v>
      </c>
      <c r="E174" s="2"/>
      <c r="F174" s="2"/>
      <c r="G174" s="2"/>
      <c r="H174" s="2"/>
      <c r="I174" s="2"/>
    </row>
    <row r="175" customFormat="false" ht="15" hidden="false" customHeight="false" outlineLevel="0" collapsed="false">
      <c r="A175" s="2" t="s">
        <v>22</v>
      </c>
      <c r="B175" s="2"/>
      <c r="C175" s="2"/>
      <c r="D175" s="2" t="n">
        <v>40.872028</v>
      </c>
      <c r="E175" s="2"/>
      <c r="F175" s="2"/>
      <c r="G175" s="2"/>
      <c r="H175" s="2"/>
      <c r="I175" s="2"/>
    </row>
    <row r="176" customFormat="false" ht="15" hidden="false" customHeight="false" outlineLevel="0" collapsed="false">
      <c r="A176" s="2" t="s">
        <v>23</v>
      </c>
      <c r="B176" s="2"/>
      <c r="C176" s="2"/>
      <c r="D176" s="2" t="n">
        <v>6.558</v>
      </c>
      <c r="E176" s="2"/>
      <c r="F176" s="2"/>
      <c r="G176" s="2"/>
      <c r="H176" s="2"/>
      <c r="I176" s="2"/>
    </row>
    <row r="177" customFormat="false" ht="15" hidden="false" customHeight="false" outlineLevel="0" collapsed="false">
      <c r="A177" s="2" t="s">
        <v>24</v>
      </c>
      <c r="B177" s="2"/>
      <c r="C177" s="2"/>
      <c r="D177" s="2" t="n">
        <v>1000</v>
      </c>
      <c r="E177" s="2"/>
      <c r="F177" s="2"/>
      <c r="G177" s="2"/>
      <c r="H177" s="2"/>
      <c r="I177" s="2"/>
    </row>
    <row r="178" customFormat="false" ht="15" hidden="false" customHeight="false" outlineLevel="0" collapsed="false">
      <c r="A178" s="2" t="s">
        <v>25</v>
      </c>
      <c r="B178" s="2"/>
      <c r="C178" s="2"/>
      <c r="D178" s="2" t="n">
        <v>1</v>
      </c>
      <c r="E178" s="2"/>
      <c r="F178" s="2"/>
      <c r="G178" s="2"/>
      <c r="H178" s="2"/>
      <c r="I178" s="2"/>
    </row>
    <row r="179" customFormat="false" ht="15" hidden="false" customHeight="false" outlineLevel="0" collapsed="false">
      <c r="A179" s="2" t="s">
        <v>26</v>
      </c>
      <c r="B179" s="2"/>
      <c r="C179" s="2"/>
      <c r="D179" s="2" t="n">
        <v>1</v>
      </c>
      <c r="E179" s="2"/>
      <c r="F179" s="2"/>
      <c r="G179" s="2"/>
      <c r="H179" s="2"/>
      <c r="I179" s="2"/>
    </row>
    <row r="180" customFormat="false" ht="15" hidden="false" customHeight="false" outlineLevel="0" collapsed="false">
      <c r="A180" s="2" t="s">
        <v>27</v>
      </c>
      <c r="B180" s="2"/>
      <c r="C180" s="2"/>
      <c r="D180" s="2" t="n">
        <v>5.9E-007</v>
      </c>
      <c r="E180" s="2"/>
      <c r="F180" s="2"/>
      <c r="G180" s="2"/>
      <c r="H180" s="2"/>
      <c r="I180" s="2"/>
    </row>
    <row r="181" customFormat="false" ht="1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" hidden="false" customHeight="false" outlineLevel="0" collapsed="false">
      <c r="A182" s="2" t="s">
        <v>28</v>
      </c>
      <c r="B182" s="2"/>
      <c r="C182" s="2"/>
      <c r="D182" s="2" t="n">
        <v>1</v>
      </c>
      <c r="E182" s="2"/>
      <c r="F182" s="2"/>
      <c r="G182" s="2"/>
      <c r="H182" s="2"/>
      <c r="I182" s="2"/>
    </row>
    <row r="183" customFormat="false" ht="15" hidden="false" customHeight="false" outlineLevel="0" collapsed="false">
      <c r="A183" s="2" t="s">
        <v>29</v>
      </c>
      <c r="B183" s="2"/>
      <c r="C183" s="2"/>
      <c r="D183" s="2" t="n">
        <v>30</v>
      </c>
      <c r="E183" s="2"/>
      <c r="F183" s="2"/>
      <c r="G183" s="2"/>
      <c r="H183" s="2"/>
      <c r="I183" s="2"/>
    </row>
    <row r="184" customFormat="false" ht="1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" hidden="false" customHeight="false" outlineLevel="0" collapsed="false">
      <c r="A185" s="2" t="s">
        <v>30</v>
      </c>
      <c r="B185" s="2"/>
      <c r="C185" s="2"/>
      <c r="D185" s="2" t="s">
        <v>73</v>
      </c>
      <c r="E185" s="2"/>
      <c r="F185" s="2"/>
      <c r="G185" s="2"/>
      <c r="H185" s="2"/>
      <c r="I185" s="2"/>
    </row>
    <row r="186" customFormat="false" ht="15" hidden="false" customHeight="false" outlineLevel="0" collapsed="false">
      <c r="A186" s="2"/>
      <c r="B186" s="2"/>
      <c r="C186" s="2"/>
      <c r="D186" s="2" t="s">
        <v>74</v>
      </c>
      <c r="E186" s="2"/>
      <c r="F186" s="2"/>
      <c r="G186" s="2"/>
      <c r="H186" s="2"/>
      <c r="I186" s="2"/>
    </row>
    <row r="187" customFormat="false" ht="15" hidden="false" customHeight="false" outlineLevel="0" collapsed="false">
      <c r="A187" s="2" t="s">
        <v>32</v>
      </c>
      <c r="B187" s="2"/>
      <c r="C187" s="2"/>
      <c r="D187" s="2"/>
      <c r="E187" s="2"/>
      <c r="F187" s="2"/>
      <c r="G187" s="2"/>
      <c r="H187" s="2"/>
      <c r="I187" s="2"/>
    </row>
    <row r="188" customFormat="false" ht="15" hidden="false" customHeight="false" outlineLevel="0" collapsed="false">
      <c r="A188" s="2" t="s">
        <v>75</v>
      </c>
      <c r="B188" s="2"/>
      <c r="C188" s="2"/>
      <c r="D188" s="2" t="s">
        <v>76</v>
      </c>
      <c r="E188" s="2"/>
      <c r="F188" s="2"/>
      <c r="G188" s="2"/>
      <c r="H188" s="2"/>
      <c r="I188" s="2"/>
    </row>
    <row r="189" customFormat="false" ht="1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" hidden="false" customHeight="false" outlineLevel="0" collapsed="false">
      <c r="A190" s="2" t="s">
        <v>35</v>
      </c>
      <c r="B190" s="1" t="s">
        <v>66</v>
      </c>
      <c r="C190" s="2" t="s">
        <v>37</v>
      </c>
      <c r="D190" s="2" t="s">
        <v>38</v>
      </c>
      <c r="E190" s="2" t="s">
        <v>39</v>
      </c>
      <c r="F190" s="2" t="s">
        <v>40</v>
      </c>
      <c r="G190" s="2" t="s">
        <v>41</v>
      </c>
      <c r="H190" s="1" t="s">
        <v>77</v>
      </c>
      <c r="I190" s="2" t="s">
        <v>44</v>
      </c>
    </row>
    <row r="191" customFormat="false" ht="15" hidden="false" customHeight="false" outlineLevel="0" collapsed="false">
      <c r="A191" s="2"/>
      <c r="B191" s="2" t="s">
        <v>48</v>
      </c>
      <c r="C191" s="2" t="s">
        <v>46</v>
      </c>
      <c r="D191" s="2" t="s">
        <v>45</v>
      </c>
      <c r="E191" s="2" t="s">
        <v>45</v>
      </c>
      <c r="F191" s="2" t="s">
        <v>47</v>
      </c>
      <c r="G191" s="2" t="s">
        <v>48</v>
      </c>
      <c r="H191" s="2" t="s">
        <v>78</v>
      </c>
      <c r="I191" s="2" t="s">
        <v>51</v>
      </c>
    </row>
    <row r="192" customFormat="false" ht="15" hidden="false" customHeight="false" outlineLevel="0" collapsed="false">
      <c r="A192" s="2" t="n">
        <v>1</v>
      </c>
      <c r="B192" s="2" t="n">
        <v>6.34</v>
      </c>
      <c r="C192" s="2" t="s">
        <v>69</v>
      </c>
      <c r="D192" s="2" t="s">
        <v>69</v>
      </c>
      <c r="E192" s="2" t="s">
        <v>69</v>
      </c>
      <c r="F192" s="2" t="s">
        <v>69</v>
      </c>
      <c r="G192" s="2" t="s">
        <v>69</v>
      </c>
      <c r="H192" s="2" t="n">
        <v>1</v>
      </c>
      <c r="I192" s="2" t="s">
        <v>79</v>
      </c>
    </row>
    <row r="193" customFormat="false" ht="15" hidden="false" customHeight="false" outlineLevel="0" collapsed="false">
      <c r="A193" s="2" t="n">
        <v>2</v>
      </c>
      <c r="B193" s="2" t="n">
        <v>6.05</v>
      </c>
      <c r="C193" s="2" t="s">
        <v>69</v>
      </c>
      <c r="D193" s="2" t="s">
        <v>69</v>
      </c>
      <c r="E193" s="2" t="s">
        <v>69</v>
      </c>
      <c r="F193" s="2" t="s">
        <v>69</v>
      </c>
      <c r="G193" s="2" t="s">
        <v>69</v>
      </c>
      <c r="H193" s="2" t="n">
        <v>2</v>
      </c>
      <c r="I193" s="2" t="s">
        <v>79</v>
      </c>
    </row>
    <row r="194" customFormat="false" ht="15" hidden="false" customHeight="false" outlineLevel="0" collapsed="false">
      <c r="A194" s="2" t="n">
        <v>3</v>
      </c>
      <c r="B194" s="2" t="n">
        <v>6.01</v>
      </c>
      <c r="C194" s="2" t="s">
        <v>69</v>
      </c>
      <c r="D194" s="2" t="s">
        <v>69</v>
      </c>
      <c r="E194" s="2" t="s">
        <v>69</v>
      </c>
      <c r="F194" s="2" t="s">
        <v>69</v>
      </c>
      <c r="G194" s="2" t="s">
        <v>69</v>
      </c>
      <c r="H194" s="2" t="n">
        <v>3</v>
      </c>
      <c r="I194" s="2" t="s">
        <v>79</v>
      </c>
    </row>
    <row r="195" customFormat="false" ht="15" hidden="false" customHeight="false" outlineLevel="0" collapsed="false">
      <c r="A195" s="2" t="n">
        <v>4</v>
      </c>
      <c r="B195" s="2" t="n">
        <v>5.98</v>
      </c>
      <c r="C195" s="2" t="s">
        <v>69</v>
      </c>
      <c r="D195" s="2" t="s">
        <v>69</v>
      </c>
      <c r="E195" s="2" t="s">
        <v>69</v>
      </c>
      <c r="F195" s="2" t="s">
        <v>69</v>
      </c>
      <c r="G195" s="2" t="s">
        <v>69</v>
      </c>
      <c r="H195" s="2" t="n">
        <v>4</v>
      </c>
      <c r="I195" s="2" t="s">
        <v>79</v>
      </c>
    </row>
    <row r="196" customFormat="false" ht="15" hidden="false" customHeight="false" outlineLevel="0" collapsed="false">
      <c r="A196" s="2" t="n">
        <v>5</v>
      </c>
      <c r="B196" s="2" t="n">
        <v>5.97</v>
      </c>
      <c r="C196" s="2" t="s">
        <v>69</v>
      </c>
      <c r="D196" s="2" t="s">
        <v>69</v>
      </c>
      <c r="E196" s="2" t="s">
        <v>69</v>
      </c>
      <c r="F196" s="2" t="s">
        <v>69</v>
      </c>
      <c r="G196" s="2" t="s">
        <v>69</v>
      </c>
      <c r="H196" s="2" t="n">
        <v>5</v>
      </c>
      <c r="I196" s="2" t="s">
        <v>79</v>
      </c>
    </row>
    <row r="197" customFormat="false" ht="15" hidden="false" customHeight="false" outlineLevel="0" collapsed="false">
      <c r="A197" s="2" t="n">
        <v>6</v>
      </c>
      <c r="B197" s="2" t="n">
        <v>5.97</v>
      </c>
      <c r="C197" s="2" t="s">
        <v>69</v>
      </c>
      <c r="D197" s="2" t="s">
        <v>69</v>
      </c>
      <c r="E197" s="2" t="s">
        <v>69</v>
      </c>
      <c r="F197" s="2" t="s">
        <v>69</v>
      </c>
      <c r="G197" s="2" t="s">
        <v>69</v>
      </c>
      <c r="H197" s="2" t="n">
        <v>6</v>
      </c>
      <c r="I197" s="2" t="s">
        <v>79</v>
      </c>
    </row>
    <row r="198" customFormat="false" ht="15" hidden="false" customHeight="false" outlineLevel="0" collapsed="false">
      <c r="A198" s="2" t="n">
        <v>7</v>
      </c>
      <c r="B198" s="2" t="n">
        <v>5.95</v>
      </c>
      <c r="C198" s="2" t="s">
        <v>69</v>
      </c>
      <c r="D198" s="2" t="s">
        <v>69</v>
      </c>
      <c r="E198" s="2" t="s">
        <v>69</v>
      </c>
      <c r="F198" s="2" t="s">
        <v>69</v>
      </c>
      <c r="G198" s="2" t="s">
        <v>69</v>
      </c>
      <c r="H198" s="2" t="n">
        <v>7</v>
      </c>
      <c r="I198" s="2" t="s">
        <v>79</v>
      </c>
    </row>
    <row r="199" customFormat="false" ht="15" hidden="false" customHeight="false" outlineLevel="0" collapsed="false">
      <c r="A199" s="2" t="n">
        <v>8</v>
      </c>
      <c r="B199" s="2" t="n">
        <v>5.95</v>
      </c>
      <c r="C199" s="2" t="s">
        <v>69</v>
      </c>
      <c r="D199" s="2" t="s">
        <v>69</v>
      </c>
      <c r="E199" s="2" t="s">
        <v>69</v>
      </c>
      <c r="F199" s="2" t="s">
        <v>69</v>
      </c>
      <c r="G199" s="2" t="s">
        <v>69</v>
      </c>
      <c r="H199" s="2" t="n">
        <v>8</v>
      </c>
      <c r="I199" s="2" t="s">
        <v>79</v>
      </c>
    </row>
    <row r="200" customFormat="false" ht="15" hidden="false" customHeight="false" outlineLevel="0" collapsed="false">
      <c r="A200" s="2" t="n">
        <v>9</v>
      </c>
      <c r="B200" s="2" t="n">
        <v>5.95</v>
      </c>
      <c r="C200" s="2" t="s">
        <v>69</v>
      </c>
      <c r="D200" s="2" t="s">
        <v>69</v>
      </c>
      <c r="E200" s="2" t="s">
        <v>69</v>
      </c>
      <c r="F200" s="2" t="s">
        <v>69</v>
      </c>
      <c r="G200" s="2" t="s">
        <v>69</v>
      </c>
      <c r="H200" s="2" t="n">
        <v>9</v>
      </c>
      <c r="I200" s="2" t="s">
        <v>79</v>
      </c>
    </row>
    <row r="201" customFormat="false" ht="15" hidden="false" customHeight="false" outlineLevel="0" collapsed="false">
      <c r="A201" s="2" t="n">
        <v>10</v>
      </c>
      <c r="B201" s="2" t="n">
        <v>5.93</v>
      </c>
      <c r="C201" s="2" t="s">
        <v>69</v>
      </c>
      <c r="D201" s="2" t="s">
        <v>69</v>
      </c>
      <c r="E201" s="2" t="s">
        <v>69</v>
      </c>
      <c r="F201" s="2" t="s">
        <v>69</v>
      </c>
      <c r="G201" s="2" t="s">
        <v>69</v>
      </c>
      <c r="H201" s="2" t="n">
        <v>10</v>
      </c>
      <c r="I201" s="2" t="s">
        <v>79</v>
      </c>
    </row>
    <row r="202" customFormat="false" ht="15" hidden="false" customHeight="false" outlineLevel="0" collapsed="false">
      <c r="A202" s="2" t="n">
        <v>11</v>
      </c>
      <c r="B202" s="2" t="n">
        <v>5.92</v>
      </c>
      <c r="C202" s="2" t="s">
        <v>69</v>
      </c>
      <c r="D202" s="2" t="s">
        <v>69</v>
      </c>
      <c r="E202" s="2" t="s">
        <v>69</v>
      </c>
      <c r="F202" s="2" t="s">
        <v>69</v>
      </c>
      <c r="G202" s="2" t="s">
        <v>69</v>
      </c>
      <c r="H202" s="2" t="n">
        <v>11</v>
      </c>
      <c r="I202" s="2" t="s">
        <v>79</v>
      </c>
    </row>
    <row r="203" customFormat="false" ht="15" hidden="false" customHeight="false" outlineLevel="0" collapsed="false">
      <c r="A203" s="2" t="n">
        <v>12</v>
      </c>
      <c r="B203" s="2" t="n">
        <v>5.92</v>
      </c>
      <c r="C203" s="2" t="s">
        <v>69</v>
      </c>
      <c r="D203" s="2" t="s">
        <v>69</v>
      </c>
      <c r="E203" s="2" t="s">
        <v>69</v>
      </c>
      <c r="F203" s="2" t="s">
        <v>69</v>
      </c>
      <c r="G203" s="2" t="s">
        <v>69</v>
      </c>
      <c r="H203" s="2" t="n">
        <v>12</v>
      </c>
      <c r="I203" s="2" t="s">
        <v>79</v>
      </c>
    </row>
    <row r="204" customFormat="false" ht="15" hidden="false" customHeight="false" outlineLevel="0" collapsed="false">
      <c r="A204" s="2" t="n">
        <v>13</v>
      </c>
      <c r="B204" s="2" t="n">
        <v>5.92</v>
      </c>
      <c r="C204" s="2" t="s">
        <v>69</v>
      </c>
      <c r="D204" s="2" t="s">
        <v>69</v>
      </c>
      <c r="E204" s="2" t="s">
        <v>69</v>
      </c>
      <c r="F204" s="2" t="s">
        <v>69</v>
      </c>
      <c r="G204" s="2" t="s">
        <v>69</v>
      </c>
      <c r="H204" s="2" t="n">
        <v>13</v>
      </c>
      <c r="I204" s="2" t="s">
        <v>79</v>
      </c>
    </row>
    <row r="205" customFormat="false" ht="15" hidden="false" customHeight="false" outlineLevel="0" collapsed="false">
      <c r="A205" s="2" t="n">
        <v>14</v>
      </c>
      <c r="B205" s="2" t="n">
        <v>5.92</v>
      </c>
      <c r="C205" s="2" t="s">
        <v>69</v>
      </c>
      <c r="D205" s="2" t="s">
        <v>69</v>
      </c>
      <c r="E205" s="2" t="s">
        <v>69</v>
      </c>
      <c r="F205" s="2" t="s">
        <v>69</v>
      </c>
      <c r="G205" s="2" t="s">
        <v>69</v>
      </c>
      <c r="H205" s="2" t="n">
        <v>14</v>
      </c>
      <c r="I205" s="2" t="s">
        <v>79</v>
      </c>
    </row>
    <row r="206" customFormat="false" ht="15" hidden="false" customHeight="false" outlineLevel="0" collapsed="false">
      <c r="A206" s="2" t="n">
        <v>15</v>
      </c>
      <c r="B206" s="2" t="n">
        <v>5.93</v>
      </c>
      <c r="C206" s="2" t="s">
        <v>69</v>
      </c>
      <c r="D206" s="2" t="s">
        <v>69</v>
      </c>
      <c r="E206" s="2" t="s">
        <v>69</v>
      </c>
      <c r="F206" s="2" t="s">
        <v>69</v>
      </c>
      <c r="G206" s="2" t="s">
        <v>69</v>
      </c>
      <c r="H206" s="2" t="n">
        <v>15</v>
      </c>
      <c r="I206" s="2" t="s">
        <v>79</v>
      </c>
    </row>
    <row r="207" customFormat="false" ht="15" hidden="false" customHeight="false" outlineLevel="0" collapsed="false">
      <c r="A207" s="2" t="n">
        <v>16</v>
      </c>
      <c r="B207" s="2" t="n">
        <v>5.93</v>
      </c>
      <c r="C207" s="2" t="s">
        <v>69</v>
      </c>
      <c r="D207" s="2" t="s">
        <v>69</v>
      </c>
      <c r="E207" s="2" t="s">
        <v>69</v>
      </c>
      <c r="F207" s="2" t="s">
        <v>69</v>
      </c>
      <c r="G207" s="2" t="s">
        <v>69</v>
      </c>
      <c r="H207" s="2" t="n">
        <v>16</v>
      </c>
      <c r="I207" s="2" t="s">
        <v>79</v>
      </c>
    </row>
    <row r="208" customFormat="false" ht="15" hidden="false" customHeight="false" outlineLevel="0" collapsed="false">
      <c r="A208" s="2" t="n">
        <v>17</v>
      </c>
      <c r="B208" s="2" t="n">
        <v>5.92</v>
      </c>
      <c r="C208" s="2" t="s">
        <v>69</v>
      </c>
      <c r="D208" s="2" t="s">
        <v>69</v>
      </c>
      <c r="E208" s="2" t="s">
        <v>69</v>
      </c>
      <c r="F208" s="2" t="s">
        <v>69</v>
      </c>
      <c r="G208" s="2" t="s">
        <v>69</v>
      </c>
      <c r="H208" s="2" t="n">
        <v>17</v>
      </c>
      <c r="I208" s="2" t="s">
        <v>79</v>
      </c>
    </row>
    <row r="209" customFormat="false" ht="15" hidden="false" customHeight="false" outlineLevel="0" collapsed="false">
      <c r="A209" s="2" t="n">
        <v>18</v>
      </c>
      <c r="B209" s="2" t="n">
        <v>5.92</v>
      </c>
      <c r="C209" s="2" t="s">
        <v>69</v>
      </c>
      <c r="D209" s="2" t="s">
        <v>69</v>
      </c>
      <c r="E209" s="2" t="s">
        <v>69</v>
      </c>
      <c r="F209" s="2" t="s">
        <v>69</v>
      </c>
      <c r="G209" s="2" t="s">
        <v>69</v>
      </c>
      <c r="H209" s="2" t="n">
        <v>18</v>
      </c>
      <c r="I209" s="2" t="s">
        <v>79</v>
      </c>
    </row>
    <row r="210" customFormat="false" ht="15" hidden="false" customHeight="false" outlineLevel="0" collapsed="false">
      <c r="A210" s="2" t="n">
        <v>19</v>
      </c>
      <c r="B210" s="2" t="n">
        <v>5.92</v>
      </c>
      <c r="C210" s="2" t="s">
        <v>69</v>
      </c>
      <c r="D210" s="2" t="s">
        <v>69</v>
      </c>
      <c r="E210" s="2" t="s">
        <v>69</v>
      </c>
      <c r="F210" s="2" t="s">
        <v>69</v>
      </c>
      <c r="G210" s="2" t="s">
        <v>69</v>
      </c>
      <c r="H210" s="2" t="n">
        <v>19</v>
      </c>
      <c r="I210" s="2" t="s">
        <v>79</v>
      </c>
    </row>
    <row r="211" customFormat="false" ht="15" hidden="false" customHeight="false" outlineLevel="0" collapsed="false">
      <c r="A211" s="2" t="n">
        <v>20</v>
      </c>
      <c r="B211" s="2" t="n">
        <v>5.92</v>
      </c>
      <c r="C211" s="2" t="s">
        <v>69</v>
      </c>
      <c r="D211" s="2" t="s">
        <v>69</v>
      </c>
      <c r="E211" s="2" t="s">
        <v>69</v>
      </c>
      <c r="F211" s="2" t="s">
        <v>69</v>
      </c>
      <c r="G211" s="2" t="s">
        <v>69</v>
      </c>
      <c r="H211" s="2" t="n">
        <v>20</v>
      </c>
      <c r="I211" s="2" t="s">
        <v>79</v>
      </c>
    </row>
    <row r="212" customFormat="false" ht="15" hidden="false" customHeight="false" outlineLevel="0" collapsed="false">
      <c r="A212" s="2" t="n">
        <v>21</v>
      </c>
      <c r="B212" s="2" t="n">
        <v>5.92</v>
      </c>
      <c r="C212" s="2" t="s">
        <v>69</v>
      </c>
      <c r="D212" s="2" t="s">
        <v>69</v>
      </c>
      <c r="E212" s="2" t="s">
        <v>69</v>
      </c>
      <c r="F212" s="2" t="s">
        <v>69</v>
      </c>
      <c r="G212" s="2" t="s">
        <v>69</v>
      </c>
      <c r="H212" s="2" t="n">
        <v>21</v>
      </c>
      <c r="I212" s="2" t="s">
        <v>79</v>
      </c>
    </row>
    <row r="213" customFormat="false" ht="15" hidden="false" customHeight="false" outlineLevel="0" collapsed="false">
      <c r="A213" s="2" t="n">
        <v>22</v>
      </c>
      <c r="B213" s="2" t="n">
        <v>5.91</v>
      </c>
      <c r="C213" s="2" t="s">
        <v>69</v>
      </c>
      <c r="D213" s="2" t="s">
        <v>69</v>
      </c>
      <c r="E213" s="2" t="s">
        <v>69</v>
      </c>
      <c r="F213" s="2" t="s">
        <v>69</v>
      </c>
      <c r="G213" s="2" t="s">
        <v>69</v>
      </c>
      <c r="H213" s="2" t="n">
        <v>22</v>
      </c>
      <c r="I213" s="2" t="s">
        <v>79</v>
      </c>
    </row>
    <row r="214" customFormat="false" ht="15" hidden="false" customHeight="false" outlineLevel="0" collapsed="false">
      <c r="A214" s="2" t="n">
        <v>23</v>
      </c>
      <c r="B214" s="2" t="n">
        <v>5.9</v>
      </c>
      <c r="C214" s="2" t="s">
        <v>69</v>
      </c>
      <c r="D214" s="2" t="s">
        <v>69</v>
      </c>
      <c r="E214" s="2" t="s">
        <v>69</v>
      </c>
      <c r="F214" s="2" t="s">
        <v>69</v>
      </c>
      <c r="G214" s="2" t="s">
        <v>69</v>
      </c>
      <c r="H214" s="2" t="n">
        <v>23</v>
      </c>
      <c r="I214" s="2" t="s">
        <v>79</v>
      </c>
    </row>
    <row r="215" customFormat="false" ht="15" hidden="false" customHeight="false" outlineLevel="0" collapsed="false">
      <c r="A215" s="2" t="n">
        <v>24</v>
      </c>
      <c r="B215" s="2" t="n">
        <v>5.91</v>
      </c>
      <c r="C215" s="2" t="s">
        <v>69</v>
      </c>
      <c r="D215" s="2" t="s">
        <v>69</v>
      </c>
      <c r="E215" s="2" t="s">
        <v>69</v>
      </c>
      <c r="F215" s="2" t="s">
        <v>69</v>
      </c>
      <c r="G215" s="2" t="s">
        <v>69</v>
      </c>
      <c r="H215" s="2" t="n">
        <v>24</v>
      </c>
      <c r="I215" s="2" t="s">
        <v>79</v>
      </c>
    </row>
    <row r="216" customFormat="false" ht="15" hidden="false" customHeight="false" outlineLevel="0" collapsed="false">
      <c r="A216" s="2" t="n">
        <v>25</v>
      </c>
      <c r="B216" s="2" t="n">
        <v>5.91</v>
      </c>
      <c r="C216" s="2" t="s">
        <v>69</v>
      </c>
      <c r="D216" s="2" t="s">
        <v>69</v>
      </c>
      <c r="E216" s="2" t="s">
        <v>69</v>
      </c>
      <c r="F216" s="2" t="s">
        <v>69</v>
      </c>
      <c r="G216" s="2" t="s">
        <v>69</v>
      </c>
      <c r="H216" s="2" t="n">
        <v>25</v>
      </c>
      <c r="I216" s="2" t="s">
        <v>79</v>
      </c>
    </row>
    <row r="217" customFormat="false" ht="15" hidden="false" customHeight="false" outlineLevel="0" collapsed="false">
      <c r="A217" s="2" t="n">
        <v>26</v>
      </c>
      <c r="B217" s="2" t="n">
        <v>5.9</v>
      </c>
      <c r="C217" s="2" t="s">
        <v>69</v>
      </c>
      <c r="D217" s="2" t="s">
        <v>69</v>
      </c>
      <c r="E217" s="2" t="s">
        <v>69</v>
      </c>
      <c r="F217" s="2" t="s">
        <v>69</v>
      </c>
      <c r="G217" s="2" t="s">
        <v>69</v>
      </c>
      <c r="H217" s="2" t="n">
        <v>26</v>
      </c>
      <c r="I217" s="2" t="s">
        <v>79</v>
      </c>
    </row>
    <row r="218" customFormat="false" ht="15" hidden="false" customHeight="false" outlineLevel="0" collapsed="false">
      <c r="A218" s="2" t="n">
        <v>27</v>
      </c>
      <c r="B218" s="2" t="n">
        <v>5.9</v>
      </c>
      <c r="C218" s="2" t="s">
        <v>69</v>
      </c>
      <c r="D218" s="2" t="s">
        <v>69</v>
      </c>
      <c r="E218" s="2" t="s">
        <v>69</v>
      </c>
      <c r="F218" s="2" t="s">
        <v>69</v>
      </c>
      <c r="G218" s="2" t="s">
        <v>69</v>
      </c>
      <c r="H218" s="2" t="n">
        <v>27</v>
      </c>
      <c r="I218" s="2" t="s">
        <v>79</v>
      </c>
    </row>
    <row r="219" customFormat="false" ht="15" hidden="false" customHeight="false" outlineLevel="0" collapsed="false">
      <c r="A219" s="2" t="n">
        <v>28</v>
      </c>
      <c r="B219" s="2" t="n">
        <v>5.9</v>
      </c>
      <c r="C219" s="2" t="s">
        <v>69</v>
      </c>
      <c r="D219" s="2" t="s">
        <v>69</v>
      </c>
      <c r="E219" s="2" t="s">
        <v>69</v>
      </c>
      <c r="F219" s="2" t="s">
        <v>69</v>
      </c>
      <c r="G219" s="2" t="s">
        <v>69</v>
      </c>
      <c r="H219" s="2" t="n">
        <v>28</v>
      </c>
      <c r="I219" s="2" t="s">
        <v>79</v>
      </c>
    </row>
    <row r="220" customFormat="false" ht="15" hidden="false" customHeight="false" outlineLevel="0" collapsed="false">
      <c r="A220" s="2" t="n">
        <v>29</v>
      </c>
      <c r="B220" s="2" t="n">
        <v>5.91</v>
      </c>
      <c r="C220" s="2" t="s">
        <v>69</v>
      </c>
      <c r="D220" s="2" t="s">
        <v>69</v>
      </c>
      <c r="E220" s="2" t="s">
        <v>69</v>
      </c>
      <c r="F220" s="2" t="s">
        <v>69</v>
      </c>
      <c r="G220" s="2" t="s">
        <v>69</v>
      </c>
      <c r="H220" s="2" t="n">
        <v>29</v>
      </c>
      <c r="I220" s="2" t="s">
        <v>79</v>
      </c>
    </row>
    <row r="221" customFormat="false" ht="15" hidden="false" customHeight="false" outlineLevel="0" collapsed="false">
      <c r="A221" s="2" t="n">
        <v>30</v>
      </c>
      <c r="B221" s="2" t="n">
        <v>5.91</v>
      </c>
      <c r="C221" s="2" t="s">
        <v>69</v>
      </c>
      <c r="D221" s="2" t="s">
        <v>69</v>
      </c>
      <c r="E221" s="2" t="s">
        <v>69</v>
      </c>
      <c r="F221" s="2" t="s">
        <v>69</v>
      </c>
      <c r="G221" s="2" t="s">
        <v>69</v>
      </c>
      <c r="H221" s="2" t="n">
        <v>30</v>
      </c>
      <c r="I221" s="2" t="s">
        <v>79</v>
      </c>
    </row>
    <row r="222" customFormat="false" ht="1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" hidden="false" customHeight="false" outlineLevel="0" collapsed="false">
      <c r="A223" s="2" t="s">
        <v>28</v>
      </c>
      <c r="B223" s="2"/>
      <c r="C223" s="2"/>
      <c r="D223" s="2" t="n">
        <v>2</v>
      </c>
      <c r="E223" s="2"/>
      <c r="F223" s="2"/>
      <c r="G223" s="2"/>
      <c r="H223" s="2"/>
      <c r="I223" s="2"/>
    </row>
    <row r="224" customFormat="false" ht="15" hidden="false" customHeight="false" outlineLevel="0" collapsed="false">
      <c r="A224" s="2" t="s">
        <v>29</v>
      </c>
      <c r="B224" s="2"/>
      <c r="C224" s="2"/>
      <c r="D224" s="2" t="n">
        <v>100</v>
      </c>
      <c r="E224" s="2"/>
      <c r="F224" s="2"/>
      <c r="G224" s="2"/>
      <c r="H224" s="2"/>
      <c r="I224" s="2"/>
    </row>
    <row r="225" customFormat="false" ht="1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" hidden="false" customHeight="false" outlineLevel="0" collapsed="false">
      <c r="A226" s="2" t="s">
        <v>30</v>
      </c>
      <c r="B226" s="2"/>
      <c r="C226" s="2"/>
      <c r="D226" s="2" t="s">
        <v>80</v>
      </c>
      <c r="E226" s="2"/>
      <c r="F226" s="2"/>
      <c r="G226" s="2"/>
      <c r="H226" s="2"/>
      <c r="I226" s="2"/>
    </row>
    <row r="227" customFormat="false" ht="15" hidden="false" customHeight="false" outlineLevel="0" collapsed="false">
      <c r="A227" s="2"/>
      <c r="B227" s="2"/>
      <c r="C227" s="2"/>
      <c r="D227" s="2" t="s">
        <v>81</v>
      </c>
      <c r="E227" s="2"/>
      <c r="F227" s="2"/>
      <c r="G227" s="2"/>
      <c r="H227" s="2"/>
      <c r="I227" s="2"/>
    </row>
    <row r="228" customFormat="false" ht="15" hidden="false" customHeight="false" outlineLevel="0" collapsed="false">
      <c r="A228" s="2" t="s">
        <v>32</v>
      </c>
      <c r="B228" s="2"/>
      <c r="C228" s="2"/>
      <c r="D228" s="2"/>
      <c r="E228" s="2"/>
      <c r="F228" s="2"/>
      <c r="G228" s="2"/>
      <c r="H228" s="2"/>
      <c r="I228" s="2"/>
    </row>
    <row r="229" customFormat="false" ht="15" hidden="false" customHeight="false" outlineLevel="0" collapsed="false">
      <c r="A229" s="2" t="e">
        <f aca="false">- strain</f>
        <v>#NAME?</v>
      </c>
      <c r="B229" s="2"/>
      <c r="C229" s="2"/>
      <c r="D229" s="2" t="s">
        <v>33</v>
      </c>
      <c r="E229" s="2"/>
      <c r="F229" s="2"/>
      <c r="G229" s="2"/>
      <c r="H229" s="2"/>
      <c r="I229" s="2"/>
    </row>
    <row r="230" customFormat="false" ht="15" hidden="false" customHeight="false" outlineLevel="0" collapsed="false">
      <c r="A230" s="2"/>
      <c r="B230" s="2"/>
      <c r="C230" s="2"/>
      <c r="D230" s="2" t="s">
        <v>58</v>
      </c>
      <c r="E230" s="2"/>
      <c r="F230" s="2"/>
      <c r="G230" s="2"/>
      <c r="H230" s="2"/>
      <c r="I230" s="2"/>
    </row>
    <row r="231" customFormat="false" ht="1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" hidden="false" customHeight="false" outlineLevel="0" collapsed="false">
      <c r="A232" s="2" t="s">
        <v>35</v>
      </c>
      <c r="B232" s="2" t="s">
        <v>66</v>
      </c>
      <c r="C232" s="2" t="s">
        <v>37</v>
      </c>
      <c r="D232" s="9" t="s">
        <v>38</v>
      </c>
      <c r="E232" s="9" t="s">
        <v>39</v>
      </c>
      <c r="F232" s="2" t="s">
        <v>40</v>
      </c>
      <c r="G232" s="9" t="s">
        <v>41</v>
      </c>
      <c r="H232" s="1" t="s">
        <v>77</v>
      </c>
      <c r="I232" s="2" t="s">
        <v>44</v>
      </c>
    </row>
    <row r="233" customFormat="false" ht="15" hidden="false" customHeight="false" outlineLevel="0" collapsed="false">
      <c r="A233" s="2"/>
      <c r="B233" s="2" t="s">
        <v>48</v>
      </c>
      <c r="C233" s="2" t="s">
        <v>46</v>
      </c>
      <c r="D233" s="2" t="s">
        <v>45</v>
      </c>
      <c r="E233" s="2" t="s">
        <v>45</v>
      </c>
      <c r="F233" s="2" t="s">
        <v>47</v>
      </c>
      <c r="G233" s="2" t="s">
        <v>48</v>
      </c>
      <c r="H233" s="2" t="s">
        <v>78</v>
      </c>
      <c r="I233" s="2" t="s">
        <v>51</v>
      </c>
    </row>
    <row r="234" customFormat="false" ht="15" hidden="false" customHeight="false" outlineLevel="0" collapsed="false">
      <c r="A234" s="2" t="n">
        <v>1</v>
      </c>
      <c r="B234" s="2" t="s">
        <v>69</v>
      </c>
      <c r="C234" s="2" t="n">
        <v>10</v>
      </c>
      <c r="D234" s="2" t="n">
        <v>24.4</v>
      </c>
      <c r="E234" s="2" t="n">
        <v>932</v>
      </c>
      <c r="F234" s="2" t="n">
        <v>38.1</v>
      </c>
      <c r="G234" s="2" t="n">
        <v>93.2</v>
      </c>
      <c r="H234" s="2" t="n">
        <v>31</v>
      </c>
      <c r="I234" s="2" t="s">
        <v>82</v>
      </c>
      <c r="K234" s="2" t="n">
        <f aca="false">H234-$H$234</f>
        <v>0</v>
      </c>
    </row>
    <row r="235" customFormat="false" ht="15" hidden="false" customHeight="false" outlineLevel="0" collapsed="false">
      <c r="A235" s="2" t="n">
        <v>2</v>
      </c>
      <c r="B235" s="2" t="s">
        <v>69</v>
      </c>
      <c r="C235" s="2" t="n">
        <v>10</v>
      </c>
      <c r="D235" s="2" t="n">
        <v>297</v>
      </c>
      <c r="E235" s="2" t="n">
        <v>0</v>
      </c>
      <c r="F235" s="2" t="n">
        <v>0</v>
      </c>
      <c r="G235" s="2" t="n">
        <v>29.7</v>
      </c>
      <c r="H235" s="2" t="n">
        <v>32</v>
      </c>
      <c r="I235" s="2" t="s">
        <v>83</v>
      </c>
      <c r="K235" s="2" t="n">
        <f aca="false">H235-$H$234</f>
        <v>1</v>
      </c>
    </row>
    <row r="236" customFormat="false" ht="15" hidden="false" customHeight="false" outlineLevel="0" collapsed="false">
      <c r="A236" s="2" t="n">
        <v>3</v>
      </c>
      <c r="B236" s="2" t="s">
        <v>69</v>
      </c>
      <c r="C236" s="2" t="n">
        <v>10</v>
      </c>
      <c r="D236" s="2" t="n">
        <v>474</v>
      </c>
      <c r="E236" s="2" t="n">
        <v>277</v>
      </c>
      <c r="F236" s="2" t="n">
        <v>0.585000000000001</v>
      </c>
      <c r="G236" s="2" t="n">
        <v>54.9</v>
      </c>
      <c r="H236" s="2" t="n">
        <v>33.1</v>
      </c>
      <c r="I236" s="2" t="s">
        <v>84</v>
      </c>
      <c r="K236" s="2" t="n">
        <f aca="false">H236-$H$234</f>
        <v>2.1</v>
      </c>
    </row>
    <row r="237" customFormat="false" ht="15" hidden="false" customHeight="false" outlineLevel="0" collapsed="false">
      <c r="A237" s="2" t="n">
        <v>4</v>
      </c>
      <c r="B237" s="2" t="s">
        <v>69</v>
      </c>
      <c r="C237" s="2" t="n">
        <v>10</v>
      </c>
      <c r="D237" s="2" t="n">
        <v>349</v>
      </c>
      <c r="E237" s="2" t="n">
        <v>263</v>
      </c>
      <c r="F237" s="2" t="n">
        <v>0.753</v>
      </c>
      <c r="G237" s="2" t="n">
        <v>43.7</v>
      </c>
      <c r="H237" s="2" t="n">
        <v>34.1</v>
      </c>
      <c r="I237" s="2" t="s">
        <v>84</v>
      </c>
      <c r="K237" s="2" t="n">
        <f aca="false">H237-$H$234</f>
        <v>3.1</v>
      </c>
    </row>
    <row r="238" customFormat="false" ht="15" hidden="false" customHeight="false" outlineLevel="0" collapsed="false">
      <c r="A238" s="2" t="n">
        <v>5</v>
      </c>
      <c r="B238" s="2" t="s">
        <v>69</v>
      </c>
      <c r="C238" s="2" t="n">
        <v>10</v>
      </c>
      <c r="D238" s="2" t="n">
        <v>398</v>
      </c>
      <c r="E238" s="2" t="n">
        <v>204</v>
      </c>
      <c r="F238" s="2" t="n">
        <v>0.513000000000001</v>
      </c>
      <c r="G238" s="2" t="n">
        <v>44.7</v>
      </c>
      <c r="H238" s="2" t="n">
        <v>35.2</v>
      </c>
      <c r="I238" s="2" t="s">
        <v>84</v>
      </c>
      <c r="K238" s="2" t="n">
        <f aca="false">H238-$H$234</f>
        <v>4.2</v>
      </c>
    </row>
    <row r="239" customFormat="false" ht="15" hidden="false" customHeight="false" outlineLevel="0" collapsed="false">
      <c r="A239" s="2" t="n">
        <v>6</v>
      </c>
      <c r="B239" s="2" t="s">
        <v>69</v>
      </c>
      <c r="C239" s="2" t="n">
        <v>10</v>
      </c>
      <c r="D239" s="2" t="n">
        <v>439</v>
      </c>
      <c r="E239" s="2" t="n">
        <v>210</v>
      </c>
      <c r="F239" s="2" t="n">
        <v>0.479000000000001</v>
      </c>
      <c r="G239" s="2" t="n">
        <v>48.7</v>
      </c>
      <c r="H239" s="2" t="n">
        <v>36.4</v>
      </c>
      <c r="I239" s="2" t="s">
        <v>84</v>
      </c>
      <c r="K239" s="2" t="n">
        <f aca="false">H239-$H$234</f>
        <v>5.4</v>
      </c>
    </row>
    <row r="240" customFormat="false" ht="15" hidden="false" customHeight="false" outlineLevel="0" collapsed="false">
      <c r="A240" s="2" t="n">
        <v>7</v>
      </c>
      <c r="B240" s="2" t="s">
        <v>69</v>
      </c>
      <c r="C240" s="2" t="n">
        <v>10</v>
      </c>
      <c r="D240" s="2" t="n">
        <v>453</v>
      </c>
      <c r="E240" s="2" t="n">
        <v>217</v>
      </c>
      <c r="F240" s="2" t="n">
        <v>0.48</v>
      </c>
      <c r="G240" s="2" t="n">
        <v>50.2</v>
      </c>
      <c r="H240" s="2" t="n">
        <v>37.5</v>
      </c>
      <c r="I240" s="2" t="s">
        <v>84</v>
      </c>
      <c r="K240" s="2" t="n">
        <f aca="false">H240-$H$234</f>
        <v>6.5</v>
      </c>
    </row>
    <row r="241" customFormat="false" ht="15" hidden="false" customHeight="false" outlineLevel="0" collapsed="false">
      <c r="A241" s="2" t="n">
        <v>8</v>
      </c>
      <c r="B241" s="2" t="s">
        <v>69</v>
      </c>
      <c r="C241" s="2" t="n">
        <v>10</v>
      </c>
      <c r="D241" s="2" t="n">
        <v>462</v>
      </c>
      <c r="E241" s="2" t="n">
        <v>216</v>
      </c>
      <c r="F241" s="2" t="n">
        <v>0.468000000000001</v>
      </c>
      <c r="G241" s="2" t="n">
        <v>51</v>
      </c>
      <c r="H241" s="2" t="n">
        <v>38.7</v>
      </c>
      <c r="I241" s="2" t="s">
        <v>84</v>
      </c>
      <c r="K241" s="2" t="n">
        <f aca="false">H241-$H$234</f>
        <v>7.7</v>
      </c>
    </row>
    <row r="242" customFormat="false" ht="15" hidden="false" customHeight="false" outlineLevel="0" collapsed="false">
      <c r="A242" s="2" t="n">
        <v>9</v>
      </c>
      <c r="B242" s="2" t="s">
        <v>69</v>
      </c>
      <c r="C242" s="2" t="n">
        <v>10</v>
      </c>
      <c r="D242" s="2" t="n">
        <v>472</v>
      </c>
      <c r="E242" s="2" t="n">
        <v>213</v>
      </c>
      <c r="F242" s="2" t="n">
        <v>0.451000000000001</v>
      </c>
      <c r="G242" s="2" t="n">
        <v>51.8</v>
      </c>
      <c r="H242" s="2" t="n">
        <v>39.9</v>
      </c>
      <c r="I242" s="2" t="s">
        <v>84</v>
      </c>
      <c r="K242" s="2" t="n">
        <f aca="false">H242-$H$234</f>
        <v>8.9</v>
      </c>
    </row>
    <row r="243" customFormat="false" ht="15" hidden="false" customHeight="false" outlineLevel="0" collapsed="false">
      <c r="A243" s="2" t="n">
        <v>10</v>
      </c>
      <c r="B243" s="2" t="s">
        <v>69</v>
      </c>
      <c r="C243" s="2" t="n">
        <v>10</v>
      </c>
      <c r="D243" s="2" t="n">
        <v>481</v>
      </c>
      <c r="E243" s="2" t="n">
        <v>211</v>
      </c>
      <c r="F243" s="2" t="n">
        <v>0.438</v>
      </c>
      <c r="G243" s="2" t="n">
        <v>52.6</v>
      </c>
      <c r="H243" s="2" t="n">
        <v>41.1</v>
      </c>
      <c r="I243" s="2" t="s">
        <v>84</v>
      </c>
      <c r="K243" s="2" t="n">
        <f aca="false">H243-$H$234</f>
        <v>10.1</v>
      </c>
    </row>
    <row r="244" customFormat="false" ht="15" hidden="false" customHeight="false" outlineLevel="0" collapsed="false">
      <c r="A244" s="2" t="n">
        <v>11</v>
      </c>
      <c r="B244" s="2" t="s">
        <v>69</v>
      </c>
      <c r="C244" s="2" t="n">
        <v>10</v>
      </c>
      <c r="D244" s="2" t="n">
        <v>489</v>
      </c>
      <c r="E244" s="2" t="n">
        <v>210</v>
      </c>
      <c r="F244" s="2" t="n">
        <v>0.429000000000001</v>
      </c>
      <c r="G244" s="2" t="n">
        <v>53.2</v>
      </c>
      <c r="H244" s="2" t="n">
        <v>42.4</v>
      </c>
      <c r="I244" s="2" t="s">
        <v>84</v>
      </c>
      <c r="K244" s="2" t="n">
        <f aca="false">H244-$H$234</f>
        <v>11.4</v>
      </c>
    </row>
    <row r="245" customFormat="false" ht="15" hidden="false" customHeight="false" outlineLevel="0" collapsed="false">
      <c r="A245" s="2" t="n">
        <v>12</v>
      </c>
      <c r="B245" s="2" t="s">
        <v>69</v>
      </c>
      <c r="C245" s="2" t="n">
        <v>10</v>
      </c>
      <c r="D245" s="2" t="n">
        <v>494</v>
      </c>
      <c r="E245" s="2" t="n">
        <v>209</v>
      </c>
      <c r="F245" s="2" t="n">
        <v>0.423000000000001</v>
      </c>
      <c r="G245" s="2" t="n">
        <v>53.7</v>
      </c>
      <c r="H245" s="2" t="n">
        <v>43.7</v>
      </c>
      <c r="I245" s="2" t="s">
        <v>84</v>
      </c>
      <c r="K245" s="2" t="n">
        <f aca="false">H245-$H$234</f>
        <v>12.7</v>
      </c>
    </row>
    <row r="246" customFormat="false" ht="15" hidden="false" customHeight="false" outlineLevel="0" collapsed="false">
      <c r="A246" s="2" t="n">
        <v>13</v>
      </c>
      <c r="B246" s="2" t="s">
        <v>69</v>
      </c>
      <c r="C246" s="2" t="n">
        <v>10</v>
      </c>
      <c r="D246" s="2" t="n">
        <v>498</v>
      </c>
      <c r="E246" s="2" t="n">
        <v>210</v>
      </c>
      <c r="F246" s="2" t="n">
        <v>0.421000000000001</v>
      </c>
      <c r="G246" s="2" t="n">
        <v>54</v>
      </c>
      <c r="H246" s="2" t="n">
        <v>45</v>
      </c>
      <c r="I246" s="2" t="s">
        <v>84</v>
      </c>
      <c r="K246" s="2" t="n">
        <f aca="false">H246-$H$234</f>
        <v>14</v>
      </c>
    </row>
    <row r="247" customFormat="false" ht="15" hidden="false" customHeight="false" outlineLevel="0" collapsed="false">
      <c r="A247" s="2" t="n">
        <v>14</v>
      </c>
      <c r="B247" s="2" t="s">
        <v>69</v>
      </c>
      <c r="C247" s="2" t="n">
        <v>10</v>
      </c>
      <c r="D247" s="2" t="n">
        <v>502</v>
      </c>
      <c r="E247" s="2" t="n">
        <v>212</v>
      </c>
      <c r="F247" s="2" t="n">
        <v>0.421000000000001</v>
      </c>
      <c r="G247" s="2" t="n">
        <v>54.5</v>
      </c>
      <c r="H247" s="2" t="n">
        <v>46.4</v>
      </c>
      <c r="I247" s="2" t="s">
        <v>84</v>
      </c>
      <c r="K247" s="2" t="n">
        <f aca="false">H247-$H$234</f>
        <v>15.4</v>
      </c>
    </row>
    <row r="248" customFormat="false" ht="15" hidden="false" customHeight="false" outlineLevel="0" collapsed="false">
      <c r="A248" s="2" t="n">
        <v>15</v>
      </c>
      <c r="B248" s="2" t="s">
        <v>69</v>
      </c>
      <c r="C248" s="2" t="n">
        <v>10</v>
      </c>
      <c r="D248" s="2" t="n">
        <v>509</v>
      </c>
      <c r="E248" s="2" t="n">
        <v>213</v>
      </c>
      <c r="F248" s="2" t="n">
        <v>0.419000000000001</v>
      </c>
      <c r="G248" s="2" t="n">
        <v>55.2</v>
      </c>
      <c r="H248" s="2" t="n">
        <v>47.7</v>
      </c>
      <c r="I248" s="2" t="s">
        <v>84</v>
      </c>
      <c r="K248" s="2" t="n">
        <f aca="false">H248-$H$234</f>
        <v>16.7</v>
      </c>
    </row>
    <row r="249" customFormat="false" ht="15" hidden="false" customHeight="false" outlineLevel="0" collapsed="false">
      <c r="A249" s="2" t="n">
        <v>16</v>
      </c>
      <c r="B249" s="2" t="s">
        <v>69</v>
      </c>
      <c r="C249" s="2" t="n">
        <v>10</v>
      </c>
      <c r="D249" s="2" t="n">
        <v>515</v>
      </c>
      <c r="E249" s="2" t="n">
        <v>210</v>
      </c>
      <c r="F249" s="2" t="n">
        <v>0.408000000000001</v>
      </c>
      <c r="G249" s="2" t="n">
        <v>55.6</v>
      </c>
      <c r="H249" s="2" t="n">
        <v>49.2</v>
      </c>
      <c r="I249" s="2" t="s">
        <v>84</v>
      </c>
      <c r="K249" s="2" t="n">
        <f aca="false">H249-$H$234</f>
        <v>18.2</v>
      </c>
    </row>
    <row r="250" customFormat="false" ht="15" hidden="false" customHeight="false" outlineLevel="0" collapsed="false">
      <c r="A250" s="2" t="n">
        <v>17</v>
      </c>
      <c r="B250" s="2" t="s">
        <v>69</v>
      </c>
      <c r="C250" s="2" t="n">
        <v>10</v>
      </c>
      <c r="D250" s="2" t="n">
        <v>516</v>
      </c>
      <c r="E250" s="2" t="n">
        <v>207</v>
      </c>
      <c r="F250" s="2" t="n">
        <v>0.402000000000001</v>
      </c>
      <c r="G250" s="2" t="n">
        <v>55.6</v>
      </c>
      <c r="H250" s="2" t="n">
        <v>50.6</v>
      </c>
      <c r="I250" s="2" t="s">
        <v>84</v>
      </c>
      <c r="K250" s="2" t="n">
        <f aca="false">H250-$H$234</f>
        <v>19.6</v>
      </c>
    </row>
    <row r="251" customFormat="false" ht="15" hidden="false" customHeight="false" outlineLevel="0" collapsed="false">
      <c r="A251" s="2" t="n">
        <v>18</v>
      </c>
      <c r="B251" s="2" t="s">
        <v>69</v>
      </c>
      <c r="C251" s="2" t="n">
        <v>10</v>
      </c>
      <c r="D251" s="2" t="n">
        <v>518</v>
      </c>
      <c r="E251" s="2" t="n">
        <v>211</v>
      </c>
      <c r="F251" s="2" t="n">
        <v>0.407000000000001</v>
      </c>
      <c r="G251" s="2" t="n">
        <v>55.9</v>
      </c>
      <c r="H251" s="2" t="n">
        <v>52.1</v>
      </c>
      <c r="I251" s="2" t="s">
        <v>84</v>
      </c>
      <c r="K251" s="2" t="n">
        <f aca="false">H251-$H$234</f>
        <v>21.1</v>
      </c>
    </row>
    <row r="252" customFormat="false" ht="15" hidden="false" customHeight="false" outlineLevel="0" collapsed="false">
      <c r="A252" s="2" t="n">
        <v>19</v>
      </c>
      <c r="B252" s="2" t="s">
        <v>69</v>
      </c>
      <c r="C252" s="2" t="n">
        <v>10</v>
      </c>
      <c r="D252" s="2" t="n">
        <v>524</v>
      </c>
      <c r="E252" s="2" t="n">
        <v>208</v>
      </c>
      <c r="F252" s="2" t="n">
        <v>0.398000000000001</v>
      </c>
      <c r="G252" s="2" t="n">
        <v>56.3</v>
      </c>
      <c r="H252" s="2" t="n">
        <v>53.6</v>
      </c>
      <c r="I252" s="2" t="s">
        <v>84</v>
      </c>
      <c r="K252" s="2" t="n">
        <f aca="false">H252-$H$234</f>
        <v>22.6</v>
      </c>
    </row>
    <row r="253" customFormat="false" ht="15" hidden="false" customHeight="false" outlineLevel="0" collapsed="false">
      <c r="A253" s="2" t="n">
        <v>20</v>
      </c>
      <c r="B253" s="2" t="s">
        <v>69</v>
      </c>
      <c r="C253" s="2" t="n">
        <v>10</v>
      </c>
      <c r="D253" s="2" t="n">
        <v>524</v>
      </c>
      <c r="E253" s="2" t="n">
        <v>209</v>
      </c>
      <c r="F253" s="2" t="n">
        <v>0.399000000000001</v>
      </c>
      <c r="G253" s="2" t="n">
        <v>56.4</v>
      </c>
      <c r="H253" s="2" t="n">
        <v>55.2</v>
      </c>
      <c r="I253" s="2" t="s">
        <v>84</v>
      </c>
      <c r="K253" s="2" t="n">
        <f aca="false">H253-$H$234</f>
        <v>24.2</v>
      </c>
    </row>
    <row r="254" customFormat="false" ht="15" hidden="false" customHeight="false" outlineLevel="0" collapsed="false">
      <c r="A254" s="2" t="n">
        <v>21</v>
      </c>
      <c r="B254" s="2" t="s">
        <v>69</v>
      </c>
      <c r="C254" s="2" t="n">
        <v>10</v>
      </c>
      <c r="D254" s="2" t="n">
        <v>529</v>
      </c>
      <c r="E254" s="2" t="n">
        <v>208</v>
      </c>
      <c r="F254" s="2" t="n">
        <v>0.393000000000001</v>
      </c>
      <c r="G254" s="2" t="n">
        <v>56.8</v>
      </c>
      <c r="H254" s="2" t="n">
        <v>56.8</v>
      </c>
      <c r="I254" s="2" t="s">
        <v>84</v>
      </c>
      <c r="K254" s="2" t="n">
        <f aca="false">H254-$H$234</f>
        <v>25.8</v>
      </c>
    </row>
    <row r="255" customFormat="false" ht="15" hidden="false" customHeight="false" outlineLevel="0" collapsed="false">
      <c r="A255" s="2" t="n">
        <v>22</v>
      </c>
      <c r="B255" s="2" t="s">
        <v>69</v>
      </c>
      <c r="C255" s="2" t="n">
        <v>10</v>
      </c>
      <c r="D255" s="2" t="n">
        <v>530</v>
      </c>
      <c r="E255" s="2" t="n">
        <v>209</v>
      </c>
      <c r="F255" s="2" t="n">
        <v>0.395000000000001</v>
      </c>
      <c r="G255" s="2" t="n">
        <v>57</v>
      </c>
      <c r="H255" s="2" t="n">
        <v>58.4</v>
      </c>
      <c r="I255" s="2" t="s">
        <v>84</v>
      </c>
      <c r="K255" s="2" t="n">
        <f aca="false">H255-$H$234</f>
        <v>27.4</v>
      </c>
    </row>
    <row r="256" customFormat="false" ht="15" hidden="false" customHeight="false" outlineLevel="0" collapsed="false">
      <c r="A256" s="2" t="n">
        <v>23</v>
      </c>
      <c r="B256" s="2" t="s">
        <v>69</v>
      </c>
      <c r="C256" s="2" t="n">
        <v>10</v>
      </c>
      <c r="D256" s="2" t="n">
        <v>533</v>
      </c>
      <c r="E256" s="2" t="n">
        <v>207</v>
      </c>
      <c r="F256" s="2" t="n">
        <v>0.388000000000001</v>
      </c>
      <c r="G256" s="2" t="n">
        <v>57.1</v>
      </c>
      <c r="H256" s="2" t="n">
        <v>60.1</v>
      </c>
      <c r="I256" s="2" t="s">
        <v>84</v>
      </c>
      <c r="K256" s="2" t="n">
        <f aca="false">H256-$H$234</f>
        <v>29.1</v>
      </c>
    </row>
    <row r="257" customFormat="false" ht="15" hidden="false" customHeight="false" outlineLevel="0" collapsed="false">
      <c r="A257" s="2" t="n">
        <v>24</v>
      </c>
      <c r="B257" s="2" t="s">
        <v>69</v>
      </c>
      <c r="C257" s="2" t="n">
        <v>10</v>
      </c>
      <c r="D257" s="2" t="n">
        <v>536</v>
      </c>
      <c r="E257" s="2" t="n">
        <v>208</v>
      </c>
      <c r="F257" s="2" t="n">
        <v>0.388000000000001</v>
      </c>
      <c r="G257" s="2" t="n">
        <v>57.5</v>
      </c>
      <c r="H257" s="2" t="n">
        <v>61.8</v>
      </c>
      <c r="I257" s="2" t="s">
        <v>84</v>
      </c>
      <c r="K257" s="2" t="n">
        <f aca="false">H257-$H$234</f>
        <v>30.8</v>
      </c>
    </row>
    <row r="258" customFormat="false" ht="15" hidden="false" customHeight="false" outlineLevel="0" collapsed="false">
      <c r="A258" s="2" t="n">
        <v>25</v>
      </c>
      <c r="B258" s="2" t="s">
        <v>69</v>
      </c>
      <c r="C258" s="2" t="n">
        <v>10</v>
      </c>
      <c r="D258" s="2" t="n">
        <v>537</v>
      </c>
      <c r="E258" s="2" t="n">
        <v>209</v>
      </c>
      <c r="F258" s="2" t="n">
        <v>0.388000000000001</v>
      </c>
      <c r="G258" s="2" t="n">
        <v>57.6</v>
      </c>
      <c r="H258" s="2" t="n">
        <v>63.5</v>
      </c>
      <c r="I258" s="2" t="s">
        <v>84</v>
      </c>
      <c r="K258" s="2" t="n">
        <f aca="false">H258-$H$234</f>
        <v>32.5</v>
      </c>
    </row>
    <row r="259" customFormat="false" ht="15" hidden="false" customHeight="false" outlineLevel="0" collapsed="false">
      <c r="A259" s="2" t="n">
        <v>26</v>
      </c>
      <c r="B259" s="2" t="s">
        <v>69</v>
      </c>
      <c r="C259" s="2" t="n">
        <v>10</v>
      </c>
      <c r="D259" s="2" t="n">
        <v>539</v>
      </c>
      <c r="E259" s="2" t="n">
        <v>208</v>
      </c>
      <c r="F259" s="2" t="n">
        <v>0.386000000000001</v>
      </c>
      <c r="G259" s="2" t="n">
        <v>57.8</v>
      </c>
      <c r="H259" s="2" t="n">
        <v>65.3</v>
      </c>
      <c r="I259" s="2" t="s">
        <v>84</v>
      </c>
      <c r="K259" s="2" t="n">
        <f aca="false">H259-$H$234</f>
        <v>34.3</v>
      </c>
    </row>
    <row r="260" customFormat="false" ht="15" hidden="false" customHeight="false" outlineLevel="0" collapsed="false">
      <c r="A260" s="2" t="n">
        <v>27</v>
      </c>
      <c r="B260" s="2" t="s">
        <v>69</v>
      </c>
      <c r="C260" s="2" t="n">
        <v>10</v>
      </c>
      <c r="D260" s="2" t="n">
        <v>541</v>
      </c>
      <c r="E260" s="2" t="n">
        <v>207</v>
      </c>
      <c r="F260" s="2" t="n">
        <v>0.383000000000001</v>
      </c>
      <c r="G260" s="2" t="n">
        <v>57.9</v>
      </c>
      <c r="H260" s="2" t="n">
        <v>67.1</v>
      </c>
      <c r="I260" s="2" t="s">
        <v>84</v>
      </c>
      <c r="K260" s="2" t="n">
        <f aca="false">H260-$H$234</f>
        <v>36.1</v>
      </c>
    </row>
    <row r="261" customFormat="false" ht="15" hidden="false" customHeight="false" outlineLevel="0" collapsed="false">
      <c r="A261" s="2" t="n">
        <v>28</v>
      </c>
      <c r="B261" s="2" t="s">
        <v>69</v>
      </c>
      <c r="C261" s="2" t="n">
        <v>10</v>
      </c>
      <c r="D261" s="2" t="n">
        <v>543</v>
      </c>
      <c r="E261" s="2" t="n">
        <v>207</v>
      </c>
      <c r="F261" s="2" t="n">
        <v>0.381000000000001</v>
      </c>
      <c r="G261" s="2" t="n">
        <v>58.1</v>
      </c>
      <c r="H261" s="2" t="n">
        <v>69</v>
      </c>
      <c r="I261" s="2" t="s">
        <v>84</v>
      </c>
      <c r="K261" s="2" t="n">
        <f aca="false">H261-$H$234</f>
        <v>38</v>
      </c>
    </row>
    <row r="262" customFormat="false" ht="15" hidden="false" customHeight="false" outlineLevel="0" collapsed="false">
      <c r="A262" s="2" t="n">
        <v>29</v>
      </c>
      <c r="B262" s="2" t="s">
        <v>69</v>
      </c>
      <c r="C262" s="2" t="n">
        <v>10</v>
      </c>
      <c r="D262" s="2" t="n">
        <v>545</v>
      </c>
      <c r="E262" s="2" t="n">
        <v>207</v>
      </c>
      <c r="F262" s="2" t="n">
        <v>0.38</v>
      </c>
      <c r="G262" s="2" t="n">
        <v>58.3</v>
      </c>
      <c r="H262" s="2" t="n">
        <v>70.9</v>
      </c>
      <c r="I262" s="2" t="s">
        <v>84</v>
      </c>
      <c r="K262" s="2" t="n">
        <f aca="false">H262-$H$234</f>
        <v>39.9</v>
      </c>
    </row>
    <row r="263" customFormat="false" ht="15" hidden="false" customHeight="false" outlineLevel="0" collapsed="false">
      <c r="A263" s="2" t="n">
        <v>30</v>
      </c>
      <c r="B263" s="2" t="s">
        <v>69</v>
      </c>
      <c r="C263" s="2" t="n">
        <v>10</v>
      </c>
      <c r="D263" s="2" t="n">
        <v>547</v>
      </c>
      <c r="E263" s="2" t="n">
        <v>206</v>
      </c>
      <c r="F263" s="2" t="n">
        <v>0.376</v>
      </c>
      <c r="G263" s="2" t="n">
        <v>58.4</v>
      </c>
      <c r="H263" s="2" t="n">
        <v>72.9</v>
      </c>
      <c r="I263" s="2" t="s">
        <v>84</v>
      </c>
      <c r="K263" s="2" t="n">
        <f aca="false">H263-$H$234</f>
        <v>41.9</v>
      </c>
    </row>
    <row r="264" customFormat="false" ht="15" hidden="false" customHeight="false" outlineLevel="0" collapsed="false">
      <c r="A264" s="2" t="n">
        <v>31</v>
      </c>
      <c r="B264" s="2" t="s">
        <v>69</v>
      </c>
      <c r="C264" s="2" t="n">
        <v>10</v>
      </c>
      <c r="D264" s="2" t="n">
        <v>549</v>
      </c>
      <c r="E264" s="2" t="n">
        <v>204</v>
      </c>
      <c r="F264" s="2" t="n">
        <v>0.371</v>
      </c>
      <c r="G264" s="2" t="n">
        <v>58.6</v>
      </c>
      <c r="H264" s="2" t="n">
        <v>74.9</v>
      </c>
      <c r="I264" s="2" t="s">
        <v>84</v>
      </c>
      <c r="K264" s="2" t="n">
        <f aca="false">H264-$H$234</f>
        <v>43.9</v>
      </c>
    </row>
    <row r="265" customFormat="false" ht="15" hidden="false" customHeight="false" outlineLevel="0" collapsed="false">
      <c r="A265" s="2" t="n">
        <v>32</v>
      </c>
      <c r="B265" s="2" t="s">
        <v>69</v>
      </c>
      <c r="C265" s="2" t="n">
        <v>10</v>
      </c>
      <c r="D265" s="2" t="n">
        <v>551</v>
      </c>
      <c r="E265" s="2" t="n">
        <v>203</v>
      </c>
      <c r="F265" s="2" t="n">
        <v>0.368000000000001</v>
      </c>
      <c r="G265" s="2" t="n">
        <v>58.7</v>
      </c>
      <c r="H265" s="2" t="n">
        <v>77</v>
      </c>
      <c r="I265" s="2" t="s">
        <v>84</v>
      </c>
      <c r="K265" s="2" t="n">
        <f aca="false">H265-$H$234</f>
        <v>46</v>
      </c>
    </row>
    <row r="266" customFormat="false" ht="15" hidden="false" customHeight="false" outlineLevel="0" collapsed="false">
      <c r="A266" s="2" t="n">
        <v>33</v>
      </c>
      <c r="B266" s="2" t="s">
        <v>69</v>
      </c>
      <c r="C266" s="2" t="n">
        <v>10</v>
      </c>
      <c r="D266" s="2" t="n">
        <v>552</v>
      </c>
      <c r="E266" s="2" t="n">
        <v>203</v>
      </c>
      <c r="F266" s="2" t="n">
        <v>0.367000000000001</v>
      </c>
      <c r="G266" s="2" t="n">
        <v>58.8</v>
      </c>
      <c r="H266" s="2" t="n">
        <v>79.1</v>
      </c>
      <c r="I266" s="2" t="s">
        <v>84</v>
      </c>
      <c r="K266" s="2" t="n">
        <f aca="false">H266-$H$234</f>
        <v>48.1</v>
      </c>
    </row>
    <row r="267" customFormat="false" ht="15" hidden="false" customHeight="false" outlineLevel="0" collapsed="false">
      <c r="A267" s="2" t="n">
        <v>34</v>
      </c>
      <c r="B267" s="2" t="s">
        <v>69</v>
      </c>
      <c r="C267" s="2" t="n">
        <v>10</v>
      </c>
      <c r="D267" s="2" t="n">
        <v>554</v>
      </c>
      <c r="E267" s="2" t="n">
        <v>203</v>
      </c>
      <c r="F267" s="2" t="n">
        <v>0.366000000000001</v>
      </c>
      <c r="G267" s="2" t="n">
        <v>59</v>
      </c>
      <c r="H267" s="2" t="n">
        <v>81.2</v>
      </c>
      <c r="I267" s="2" t="s">
        <v>84</v>
      </c>
      <c r="K267" s="2" t="n">
        <f aca="false">H267-$H$234</f>
        <v>50.2</v>
      </c>
    </row>
    <row r="268" customFormat="false" ht="15" hidden="false" customHeight="false" outlineLevel="0" collapsed="false">
      <c r="A268" s="2" t="n">
        <v>35</v>
      </c>
      <c r="B268" s="2" t="s">
        <v>69</v>
      </c>
      <c r="C268" s="2" t="n">
        <v>10</v>
      </c>
      <c r="D268" s="2" t="n">
        <v>556</v>
      </c>
      <c r="E268" s="2" t="n">
        <v>202</v>
      </c>
      <c r="F268" s="2" t="n">
        <v>0.364000000000001</v>
      </c>
      <c r="G268" s="2" t="n">
        <v>59.1</v>
      </c>
      <c r="H268" s="2" t="n">
        <v>83.4</v>
      </c>
      <c r="I268" s="2" t="s">
        <v>84</v>
      </c>
      <c r="K268" s="2" t="n">
        <f aca="false">H268-$H$234</f>
        <v>52.4</v>
      </c>
    </row>
    <row r="269" customFormat="false" ht="15" hidden="false" customHeight="false" outlineLevel="0" collapsed="false">
      <c r="A269" s="2" t="n">
        <v>36</v>
      </c>
      <c r="B269" s="2" t="s">
        <v>69</v>
      </c>
      <c r="C269" s="2" t="n">
        <v>10</v>
      </c>
      <c r="D269" s="2" t="n">
        <v>558</v>
      </c>
      <c r="E269" s="2" t="n">
        <v>202</v>
      </c>
      <c r="F269" s="2" t="n">
        <v>0.363000000000001</v>
      </c>
      <c r="G269" s="2" t="n">
        <v>59.3</v>
      </c>
      <c r="H269" s="2" t="n">
        <v>85.7</v>
      </c>
      <c r="I269" s="2" t="s">
        <v>84</v>
      </c>
      <c r="K269" s="2" t="n">
        <f aca="false">H269-$H$234</f>
        <v>54.7</v>
      </c>
    </row>
    <row r="270" customFormat="false" ht="15" hidden="false" customHeight="false" outlineLevel="0" collapsed="false">
      <c r="A270" s="2" t="n">
        <v>37</v>
      </c>
      <c r="B270" s="2" t="s">
        <v>69</v>
      </c>
      <c r="C270" s="2" t="n">
        <v>10</v>
      </c>
      <c r="D270" s="2" t="n">
        <v>559</v>
      </c>
      <c r="E270" s="2" t="n">
        <v>202</v>
      </c>
      <c r="F270" s="2" t="n">
        <v>0.362000000000001</v>
      </c>
      <c r="G270" s="2" t="n">
        <v>59.4</v>
      </c>
      <c r="H270" s="2" t="n">
        <v>88</v>
      </c>
      <c r="I270" s="2" t="s">
        <v>84</v>
      </c>
      <c r="K270" s="2" t="n">
        <f aca="false">H270-$H$234</f>
        <v>57</v>
      </c>
    </row>
    <row r="271" customFormat="false" ht="15" hidden="false" customHeight="false" outlineLevel="0" collapsed="false">
      <c r="A271" s="2" t="n">
        <v>38</v>
      </c>
      <c r="B271" s="2" t="s">
        <v>69</v>
      </c>
      <c r="C271" s="2" t="n">
        <v>10</v>
      </c>
      <c r="D271" s="2" t="n">
        <v>560</v>
      </c>
      <c r="E271" s="2" t="n">
        <v>202</v>
      </c>
      <c r="F271" s="2" t="n">
        <v>0.361000000000001</v>
      </c>
      <c r="G271" s="2" t="n">
        <v>59.6</v>
      </c>
      <c r="H271" s="2" t="n">
        <v>90.4</v>
      </c>
      <c r="I271" s="2" t="s">
        <v>84</v>
      </c>
      <c r="K271" s="2" t="n">
        <f aca="false">H271-$H$234</f>
        <v>59.4</v>
      </c>
    </row>
    <row r="272" customFormat="false" ht="15" hidden="false" customHeight="false" outlineLevel="0" collapsed="false">
      <c r="A272" s="2" t="n">
        <v>39</v>
      </c>
      <c r="B272" s="2" t="s">
        <v>69</v>
      </c>
      <c r="C272" s="2" t="n">
        <v>10</v>
      </c>
      <c r="D272" s="2" t="n">
        <v>562</v>
      </c>
      <c r="E272" s="2" t="n">
        <v>202</v>
      </c>
      <c r="F272" s="2" t="n">
        <v>0.359000000000001</v>
      </c>
      <c r="G272" s="2" t="n">
        <v>59.7</v>
      </c>
      <c r="H272" s="2" t="n">
        <v>92.8</v>
      </c>
      <c r="I272" s="2" t="s">
        <v>84</v>
      </c>
      <c r="K272" s="2" t="n">
        <f aca="false">H272-$H$234</f>
        <v>61.8</v>
      </c>
    </row>
    <row r="273" customFormat="false" ht="15" hidden="false" customHeight="false" outlineLevel="0" collapsed="false">
      <c r="A273" s="2" t="n">
        <v>40</v>
      </c>
      <c r="B273" s="2" t="s">
        <v>69</v>
      </c>
      <c r="C273" s="2" t="n">
        <v>10</v>
      </c>
      <c r="D273" s="2" t="n">
        <v>563</v>
      </c>
      <c r="E273" s="2" t="n">
        <v>202</v>
      </c>
      <c r="F273" s="2" t="n">
        <v>0.358000000000001</v>
      </c>
      <c r="G273" s="2" t="n">
        <v>59.9</v>
      </c>
      <c r="H273" s="2" t="n">
        <v>95.3</v>
      </c>
      <c r="I273" s="2" t="s">
        <v>84</v>
      </c>
      <c r="K273" s="2" t="n">
        <f aca="false">H273-$H$234</f>
        <v>64.3</v>
      </c>
    </row>
    <row r="274" customFormat="false" ht="15" hidden="false" customHeight="false" outlineLevel="0" collapsed="false">
      <c r="A274" s="2" t="n">
        <v>41</v>
      </c>
      <c r="B274" s="2" t="s">
        <v>69</v>
      </c>
      <c r="C274" s="2" t="n">
        <v>10</v>
      </c>
      <c r="D274" s="2" t="n">
        <v>565</v>
      </c>
      <c r="E274" s="2" t="n">
        <v>202</v>
      </c>
      <c r="F274" s="2" t="n">
        <v>0.358000000000001</v>
      </c>
      <c r="G274" s="2" t="n">
        <v>60</v>
      </c>
      <c r="H274" s="2" t="n">
        <v>97.8</v>
      </c>
      <c r="I274" s="2" t="s">
        <v>84</v>
      </c>
      <c r="K274" s="2" t="n">
        <f aca="false">H274-$H$234</f>
        <v>66.8</v>
      </c>
    </row>
    <row r="275" customFormat="false" ht="15" hidden="false" customHeight="false" outlineLevel="0" collapsed="false">
      <c r="A275" s="2" t="n">
        <v>42</v>
      </c>
      <c r="B275" s="2" t="s">
        <v>69</v>
      </c>
      <c r="C275" s="2" t="n">
        <v>10</v>
      </c>
      <c r="D275" s="2" t="n">
        <v>566</v>
      </c>
      <c r="E275" s="2" t="n">
        <v>202</v>
      </c>
      <c r="F275" s="2" t="n">
        <v>0.357000000000001</v>
      </c>
      <c r="G275" s="2" t="n">
        <v>60.1</v>
      </c>
      <c r="H275" s="2" t="n">
        <v>100</v>
      </c>
      <c r="I275" s="2" t="s">
        <v>84</v>
      </c>
      <c r="K275" s="2" t="n">
        <f aca="false">H275-$H$234</f>
        <v>69</v>
      </c>
    </row>
    <row r="276" customFormat="false" ht="15" hidden="false" customHeight="false" outlineLevel="0" collapsed="false">
      <c r="A276" s="2" t="n">
        <v>43</v>
      </c>
      <c r="B276" s="2" t="s">
        <v>69</v>
      </c>
      <c r="C276" s="2" t="n">
        <v>10</v>
      </c>
      <c r="D276" s="2" t="n">
        <v>567</v>
      </c>
      <c r="E276" s="2" t="n">
        <v>202</v>
      </c>
      <c r="F276" s="2" t="n">
        <v>0.356000000000001</v>
      </c>
      <c r="G276" s="2" t="n">
        <v>60.2</v>
      </c>
      <c r="H276" s="2" t="n">
        <v>103</v>
      </c>
      <c r="I276" s="2" t="s">
        <v>84</v>
      </c>
      <c r="K276" s="2" t="n">
        <f aca="false">H276-$H$234</f>
        <v>72</v>
      </c>
    </row>
    <row r="277" customFormat="false" ht="15" hidden="false" customHeight="false" outlineLevel="0" collapsed="false">
      <c r="A277" s="2" t="n">
        <v>44</v>
      </c>
      <c r="B277" s="2" t="s">
        <v>69</v>
      </c>
      <c r="C277" s="2" t="n">
        <v>10</v>
      </c>
      <c r="D277" s="2" t="n">
        <v>569</v>
      </c>
      <c r="E277" s="2" t="n">
        <v>202</v>
      </c>
      <c r="F277" s="2" t="n">
        <v>0.355000000000001</v>
      </c>
      <c r="G277" s="2" t="n">
        <v>60.4</v>
      </c>
      <c r="H277" s="2" t="n">
        <v>106</v>
      </c>
      <c r="I277" s="2" t="s">
        <v>84</v>
      </c>
      <c r="K277" s="2" t="n">
        <f aca="false">H277-$H$234</f>
        <v>75</v>
      </c>
    </row>
    <row r="278" customFormat="false" ht="15" hidden="false" customHeight="false" outlineLevel="0" collapsed="false">
      <c r="A278" s="2" t="n">
        <v>45</v>
      </c>
      <c r="B278" s="2" t="s">
        <v>69</v>
      </c>
      <c r="C278" s="2" t="n">
        <v>10</v>
      </c>
      <c r="D278" s="2" t="n">
        <v>570</v>
      </c>
      <c r="E278" s="2" t="n">
        <v>202</v>
      </c>
      <c r="F278" s="2" t="n">
        <v>0.354000000000001</v>
      </c>
      <c r="G278" s="2" t="n">
        <v>60.5</v>
      </c>
      <c r="H278" s="2" t="n">
        <v>109</v>
      </c>
      <c r="I278" s="2" t="s">
        <v>84</v>
      </c>
      <c r="K278" s="2" t="n">
        <f aca="false">H278-$H$234</f>
        <v>78</v>
      </c>
    </row>
    <row r="279" customFormat="false" ht="15" hidden="false" customHeight="false" outlineLevel="0" collapsed="false">
      <c r="A279" s="2" t="n">
        <v>46</v>
      </c>
      <c r="B279" s="2" t="s">
        <v>69</v>
      </c>
      <c r="C279" s="2" t="n">
        <v>10</v>
      </c>
      <c r="D279" s="2" t="n">
        <v>572</v>
      </c>
      <c r="E279" s="2" t="n">
        <v>202</v>
      </c>
      <c r="F279" s="2" t="n">
        <v>0.353000000000001</v>
      </c>
      <c r="G279" s="2" t="n">
        <v>60.6</v>
      </c>
      <c r="H279" s="2" t="n">
        <v>111</v>
      </c>
      <c r="I279" s="2" t="s">
        <v>84</v>
      </c>
      <c r="K279" s="2" t="n">
        <f aca="false">H279-$H$234</f>
        <v>80</v>
      </c>
    </row>
    <row r="280" customFormat="false" ht="15" hidden="false" customHeight="false" outlineLevel="0" collapsed="false">
      <c r="A280" s="2" t="n">
        <v>47</v>
      </c>
      <c r="B280" s="2" t="s">
        <v>69</v>
      </c>
      <c r="C280" s="2" t="n">
        <v>10</v>
      </c>
      <c r="D280" s="2" t="n">
        <v>573</v>
      </c>
      <c r="E280" s="2" t="n">
        <v>202</v>
      </c>
      <c r="F280" s="2" t="n">
        <v>0.352000000000001</v>
      </c>
      <c r="G280" s="2" t="n">
        <v>60.7</v>
      </c>
      <c r="H280" s="2" t="n">
        <v>114</v>
      </c>
      <c r="I280" s="2" t="s">
        <v>84</v>
      </c>
      <c r="K280" s="2" t="n">
        <f aca="false">H280-$H$234</f>
        <v>83</v>
      </c>
    </row>
    <row r="281" customFormat="false" ht="15" hidden="false" customHeight="false" outlineLevel="0" collapsed="false">
      <c r="A281" s="2" t="n">
        <v>48</v>
      </c>
      <c r="B281" s="2" t="s">
        <v>69</v>
      </c>
      <c r="C281" s="2" t="n">
        <v>10</v>
      </c>
      <c r="D281" s="2" t="n">
        <v>574</v>
      </c>
      <c r="E281" s="2" t="n">
        <v>202</v>
      </c>
      <c r="F281" s="2" t="n">
        <v>0.352000000000001</v>
      </c>
      <c r="G281" s="2" t="n">
        <v>60.8</v>
      </c>
      <c r="H281" s="2" t="n">
        <v>117</v>
      </c>
      <c r="I281" s="2" t="s">
        <v>84</v>
      </c>
      <c r="K281" s="2" t="n">
        <f aca="false">H281-$H$234</f>
        <v>86</v>
      </c>
    </row>
    <row r="282" customFormat="false" ht="15" hidden="false" customHeight="false" outlineLevel="0" collapsed="false">
      <c r="A282" s="2" t="n">
        <v>49</v>
      </c>
      <c r="B282" s="2" t="s">
        <v>69</v>
      </c>
      <c r="C282" s="2" t="n">
        <v>10</v>
      </c>
      <c r="D282" s="2" t="n">
        <v>575</v>
      </c>
      <c r="E282" s="2" t="n">
        <v>202</v>
      </c>
      <c r="F282" s="2" t="n">
        <v>0.351000000000001</v>
      </c>
      <c r="G282" s="2" t="n">
        <v>61</v>
      </c>
      <c r="H282" s="2" t="n">
        <v>120</v>
      </c>
      <c r="I282" s="2" t="s">
        <v>84</v>
      </c>
      <c r="K282" s="2" t="n">
        <f aca="false">H282-$H$234</f>
        <v>89</v>
      </c>
    </row>
    <row r="283" customFormat="false" ht="15" hidden="false" customHeight="false" outlineLevel="0" collapsed="false">
      <c r="A283" s="2" t="n">
        <v>50</v>
      </c>
      <c r="B283" s="2" t="s">
        <v>69</v>
      </c>
      <c r="C283" s="2" t="n">
        <v>10</v>
      </c>
      <c r="D283" s="2" t="n">
        <v>577</v>
      </c>
      <c r="E283" s="2" t="n">
        <v>202</v>
      </c>
      <c r="F283" s="2" t="n">
        <v>0.35</v>
      </c>
      <c r="G283" s="2" t="n">
        <v>61.1</v>
      </c>
      <c r="H283" s="2" t="n">
        <v>123</v>
      </c>
      <c r="I283" s="2" t="s">
        <v>84</v>
      </c>
      <c r="K283" s="2" t="n">
        <f aca="false">H283-$H$234</f>
        <v>92</v>
      </c>
    </row>
    <row r="284" customFormat="false" ht="15" hidden="false" customHeight="false" outlineLevel="0" collapsed="false">
      <c r="A284" s="2" t="n">
        <v>51</v>
      </c>
      <c r="B284" s="2" t="s">
        <v>69</v>
      </c>
      <c r="C284" s="2" t="n">
        <v>10</v>
      </c>
      <c r="D284" s="2" t="n">
        <v>578</v>
      </c>
      <c r="E284" s="2" t="n">
        <v>202</v>
      </c>
      <c r="F284" s="2" t="n">
        <v>0.349000000000001</v>
      </c>
      <c r="G284" s="2" t="n">
        <v>61.2</v>
      </c>
      <c r="H284" s="2" t="n">
        <v>127</v>
      </c>
      <c r="I284" s="2" t="s">
        <v>84</v>
      </c>
      <c r="K284" s="2" t="n">
        <f aca="false">H284-$H$234</f>
        <v>96</v>
      </c>
    </row>
    <row r="285" customFormat="false" ht="15" hidden="false" customHeight="false" outlineLevel="0" collapsed="false">
      <c r="A285" s="2" t="n">
        <v>52</v>
      </c>
      <c r="B285" s="2" t="s">
        <v>69</v>
      </c>
      <c r="C285" s="2" t="n">
        <v>10</v>
      </c>
      <c r="D285" s="2" t="n">
        <v>579</v>
      </c>
      <c r="E285" s="2" t="n">
        <v>202</v>
      </c>
      <c r="F285" s="2" t="n">
        <v>0.348000000000001</v>
      </c>
      <c r="G285" s="2" t="n">
        <v>61.3</v>
      </c>
      <c r="H285" s="2" t="n">
        <v>130</v>
      </c>
      <c r="I285" s="2" t="s">
        <v>84</v>
      </c>
      <c r="K285" s="2" t="n">
        <f aca="false">H285-$H$234</f>
        <v>99</v>
      </c>
    </row>
    <row r="286" customFormat="false" ht="15" hidden="false" customHeight="false" outlineLevel="0" collapsed="false">
      <c r="A286" s="2" t="n">
        <v>53</v>
      </c>
      <c r="B286" s="2" t="s">
        <v>69</v>
      </c>
      <c r="C286" s="2" t="n">
        <v>10</v>
      </c>
      <c r="D286" s="2" t="n">
        <v>580</v>
      </c>
      <c r="E286" s="2" t="n">
        <v>202</v>
      </c>
      <c r="F286" s="2" t="n">
        <v>0.348000000000001</v>
      </c>
      <c r="G286" s="2" t="n">
        <v>61.4</v>
      </c>
      <c r="H286" s="2" t="n">
        <v>133</v>
      </c>
      <c r="I286" s="2" t="s">
        <v>84</v>
      </c>
      <c r="K286" s="2" t="n">
        <f aca="false">H286-$H$234</f>
        <v>102</v>
      </c>
    </row>
    <row r="287" customFormat="false" ht="15" hidden="false" customHeight="false" outlineLevel="0" collapsed="false">
      <c r="A287" s="2" t="n">
        <v>54</v>
      </c>
      <c r="B287" s="2" t="s">
        <v>69</v>
      </c>
      <c r="C287" s="2" t="n">
        <v>10</v>
      </c>
      <c r="D287" s="2" t="n">
        <v>581</v>
      </c>
      <c r="E287" s="2" t="n">
        <v>202</v>
      </c>
      <c r="F287" s="2" t="n">
        <v>0.347000000000001</v>
      </c>
      <c r="G287" s="2" t="n">
        <v>61.5</v>
      </c>
      <c r="H287" s="2" t="n">
        <v>137</v>
      </c>
      <c r="I287" s="2" t="s">
        <v>84</v>
      </c>
      <c r="K287" s="2" t="n">
        <f aca="false">H287-$H$234</f>
        <v>106</v>
      </c>
    </row>
    <row r="288" customFormat="false" ht="15" hidden="false" customHeight="false" outlineLevel="0" collapsed="false">
      <c r="A288" s="2" t="n">
        <v>55</v>
      </c>
      <c r="B288" s="2" t="s">
        <v>69</v>
      </c>
      <c r="C288" s="2" t="n">
        <v>10</v>
      </c>
      <c r="D288" s="2" t="n">
        <v>583</v>
      </c>
      <c r="E288" s="2" t="n">
        <v>202</v>
      </c>
      <c r="F288" s="2" t="n">
        <v>0.346000000000001</v>
      </c>
      <c r="G288" s="2" t="n">
        <v>61.7</v>
      </c>
      <c r="H288" s="2" t="n">
        <v>140</v>
      </c>
      <c r="I288" s="2" t="s">
        <v>84</v>
      </c>
      <c r="K288" s="2" t="n">
        <f aca="false">H288-$H$234</f>
        <v>109</v>
      </c>
    </row>
    <row r="289" customFormat="false" ht="15" hidden="false" customHeight="false" outlineLevel="0" collapsed="false">
      <c r="A289" s="2" t="n">
        <v>56</v>
      </c>
      <c r="B289" s="2" t="s">
        <v>69</v>
      </c>
      <c r="C289" s="2" t="n">
        <v>10</v>
      </c>
      <c r="D289" s="2" t="n">
        <v>584</v>
      </c>
      <c r="E289" s="2" t="n">
        <v>202</v>
      </c>
      <c r="F289" s="2" t="n">
        <v>0.345000000000001</v>
      </c>
      <c r="G289" s="2" t="n">
        <v>61.7</v>
      </c>
      <c r="H289" s="2" t="n">
        <v>144</v>
      </c>
      <c r="I289" s="2" t="s">
        <v>84</v>
      </c>
      <c r="K289" s="2" t="n">
        <f aca="false">H289-$H$234</f>
        <v>113</v>
      </c>
    </row>
    <row r="290" customFormat="false" ht="15" hidden="false" customHeight="false" outlineLevel="0" collapsed="false">
      <c r="A290" s="2" t="n">
        <v>57</v>
      </c>
      <c r="B290" s="2" t="s">
        <v>69</v>
      </c>
      <c r="C290" s="2" t="n">
        <v>10</v>
      </c>
      <c r="D290" s="2" t="n">
        <v>585</v>
      </c>
      <c r="E290" s="2" t="n">
        <v>202</v>
      </c>
      <c r="F290" s="2" t="n">
        <v>0.345000000000001</v>
      </c>
      <c r="G290" s="2" t="n">
        <v>61.9</v>
      </c>
      <c r="H290" s="2" t="n">
        <v>148</v>
      </c>
      <c r="I290" s="2" t="s">
        <v>84</v>
      </c>
      <c r="K290" s="2" t="n">
        <f aca="false">H290-$H$234</f>
        <v>117</v>
      </c>
    </row>
    <row r="291" customFormat="false" ht="15" hidden="false" customHeight="false" outlineLevel="0" collapsed="false">
      <c r="A291" s="2" t="n">
        <v>58</v>
      </c>
      <c r="B291" s="2" t="s">
        <v>69</v>
      </c>
      <c r="C291" s="2" t="n">
        <v>10</v>
      </c>
      <c r="D291" s="2" t="n">
        <v>586</v>
      </c>
      <c r="E291" s="2" t="n">
        <v>202</v>
      </c>
      <c r="F291" s="2" t="n">
        <v>0.344000000000001</v>
      </c>
      <c r="G291" s="2" t="n">
        <v>62</v>
      </c>
      <c r="H291" s="2" t="n">
        <v>151</v>
      </c>
      <c r="I291" s="2" t="s">
        <v>84</v>
      </c>
      <c r="K291" s="2" t="n">
        <f aca="false">H291-$H$234</f>
        <v>120</v>
      </c>
    </row>
    <row r="292" customFormat="false" ht="15" hidden="false" customHeight="false" outlineLevel="0" collapsed="false">
      <c r="A292" s="2" t="n">
        <v>59</v>
      </c>
      <c r="B292" s="2" t="s">
        <v>69</v>
      </c>
      <c r="C292" s="2" t="n">
        <v>10</v>
      </c>
      <c r="D292" s="2" t="n">
        <v>587</v>
      </c>
      <c r="E292" s="2" t="n">
        <v>202</v>
      </c>
      <c r="F292" s="2" t="n">
        <v>0.344000000000001</v>
      </c>
      <c r="G292" s="2" t="n">
        <v>62.1</v>
      </c>
      <c r="H292" s="2" t="n">
        <v>155</v>
      </c>
      <c r="I292" s="2" t="s">
        <v>84</v>
      </c>
      <c r="K292" s="2" t="n">
        <f aca="false">H292-$H$234</f>
        <v>124</v>
      </c>
    </row>
    <row r="293" customFormat="false" ht="15" hidden="false" customHeight="false" outlineLevel="0" collapsed="false">
      <c r="A293" s="2" t="n">
        <v>60</v>
      </c>
      <c r="B293" s="2" t="s">
        <v>69</v>
      </c>
      <c r="C293" s="2" t="n">
        <v>10</v>
      </c>
      <c r="D293" s="2" t="n">
        <v>588</v>
      </c>
      <c r="E293" s="2" t="n">
        <v>202</v>
      </c>
      <c r="F293" s="2" t="n">
        <v>0.343000000000001</v>
      </c>
      <c r="G293" s="2" t="n">
        <v>62.2</v>
      </c>
      <c r="H293" s="2" t="n">
        <v>159</v>
      </c>
      <c r="I293" s="2" t="s">
        <v>84</v>
      </c>
      <c r="K293" s="2" t="n">
        <f aca="false">H293-$H$234</f>
        <v>128</v>
      </c>
    </row>
    <row r="294" customFormat="false" ht="15" hidden="false" customHeight="false" outlineLevel="0" collapsed="false">
      <c r="A294" s="2" t="n">
        <v>61</v>
      </c>
      <c r="B294" s="2" t="s">
        <v>69</v>
      </c>
      <c r="C294" s="2" t="n">
        <v>10</v>
      </c>
      <c r="D294" s="2" t="n">
        <v>589</v>
      </c>
      <c r="E294" s="2" t="n">
        <v>202</v>
      </c>
      <c r="F294" s="2" t="n">
        <v>0.342000000000001</v>
      </c>
      <c r="G294" s="2" t="n">
        <v>62.3</v>
      </c>
      <c r="H294" s="2" t="n">
        <v>163</v>
      </c>
      <c r="I294" s="2" t="s">
        <v>84</v>
      </c>
      <c r="K294" s="2" t="n">
        <f aca="false">H294-$H$234</f>
        <v>132</v>
      </c>
    </row>
    <row r="295" customFormat="false" ht="15" hidden="false" customHeight="false" outlineLevel="0" collapsed="false">
      <c r="A295" s="2" t="n">
        <v>62</v>
      </c>
      <c r="B295" s="2" t="s">
        <v>69</v>
      </c>
      <c r="C295" s="2" t="n">
        <v>10</v>
      </c>
      <c r="D295" s="2" t="n">
        <v>590</v>
      </c>
      <c r="E295" s="2" t="n">
        <v>202</v>
      </c>
      <c r="F295" s="2" t="n">
        <v>0.342000000000001</v>
      </c>
      <c r="G295" s="2" t="n">
        <v>62.4</v>
      </c>
      <c r="H295" s="2" t="n">
        <v>167</v>
      </c>
      <c r="I295" s="2" t="s">
        <v>84</v>
      </c>
      <c r="K295" s="2" t="n">
        <f aca="false">H295-$H$234</f>
        <v>136</v>
      </c>
    </row>
    <row r="296" customFormat="false" ht="15" hidden="false" customHeight="false" outlineLevel="0" collapsed="false">
      <c r="A296" s="2" t="n">
        <v>63</v>
      </c>
      <c r="B296" s="2" t="s">
        <v>69</v>
      </c>
      <c r="C296" s="2" t="n">
        <v>10</v>
      </c>
      <c r="D296" s="2" t="n">
        <v>591</v>
      </c>
      <c r="E296" s="2" t="n">
        <v>202</v>
      </c>
      <c r="F296" s="2" t="n">
        <v>0.341000000000001</v>
      </c>
      <c r="G296" s="2" t="n">
        <v>62.5</v>
      </c>
      <c r="H296" s="2" t="n">
        <v>171</v>
      </c>
      <c r="I296" s="2" t="s">
        <v>84</v>
      </c>
      <c r="K296" s="2" t="n">
        <f aca="false">H296-$H$234</f>
        <v>140</v>
      </c>
    </row>
    <row r="297" customFormat="false" ht="15" hidden="false" customHeight="false" outlineLevel="0" collapsed="false">
      <c r="A297" s="2" t="n">
        <v>64</v>
      </c>
      <c r="B297" s="2" t="s">
        <v>69</v>
      </c>
      <c r="C297" s="2" t="n">
        <v>10</v>
      </c>
      <c r="D297" s="2" t="n">
        <v>592</v>
      </c>
      <c r="E297" s="2" t="n">
        <v>202</v>
      </c>
      <c r="F297" s="2" t="n">
        <v>0.34</v>
      </c>
      <c r="G297" s="2" t="n">
        <v>62.6</v>
      </c>
      <c r="H297" s="2" t="n">
        <v>176</v>
      </c>
      <c r="I297" s="2" t="s">
        <v>84</v>
      </c>
      <c r="K297" s="2" t="n">
        <f aca="false">H297-$H$234</f>
        <v>145</v>
      </c>
    </row>
    <row r="298" customFormat="false" ht="15" hidden="false" customHeight="false" outlineLevel="0" collapsed="false">
      <c r="A298" s="2" t="n">
        <v>65</v>
      </c>
      <c r="B298" s="2" t="s">
        <v>69</v>
      </c>
      <c r="C298" s="2" t="n">
        <v>10</v>
      </c>
      <c r="D298" s="2" t="n">
        <v>593</v>
      </c>
      <c r="E298" s="2" t="n">
        <v>202</v>
      </c>
      <c r="F298" s="2" t="n">
        <v>0.34</v>
      </c>
      <c r="G298" s="2" t="n">
        <v>62.7</v>
      </c>
      <c r="H298" s="2" t="n">
        <v>180</v>
      </c>
      <c r="I298" s="2" t="s">
        <v>84</v>
      </c>
      <c r="K298" s="2" t="n">
        <f aca="false">H298-$H$234</f>
        <v>149</v>
      </c>
    </row>
    <row r="299" customFormat="false" ht="15" hidden="false" customHeight="false" outlineLevel="0" collapsed="false">
      <c r="A299" s="2" t="n">
        <v>66</v>
      </c>
      <c r="B299" s="2" t="s">
        <v>69</v>
      </c>
      <c r="C299" s="2" t="n">
        <v>10</v>
      </c>
      <c r="D299" s="2" t="n">
        <v>594</v>
      </c>
      <c r="E299" s="2" t="n">
        <v>202</v>
      </c>
      <c r="F299" s="2" t="n">
        <v>0.339000000000001</v>
      </c>
      <c r="G299" s="2" t="n">
        <v>62.8</v>
      </c>
      <c r="H299" s="2" t="n">
        <v>185</v>
      </c>
      <c r="I299" s="2" t="s">
        <v>84</v>
      </c>
      <c r="K299" s="2" t="n">
        <f aca="false">H299-$H$234</f>
        <v>154</v>
      </c>
    </row>
    <row r="300" customFormat="false" ht="15" hidden="false" customHeight="false" outlineLevel="0" collapsed="false">
      <c r="A300" s="2" t="n">
        <v>67</v>
      </c>
      <c r="B300" s="2" t="s">
        <v>69</v>
      </c>
      <c r="C300" s="2" t="n">
        <v>10</v>
      </c>
      <c r="D300" s="2" t="n">
        <v>595</v>
      </c>
      <c r="E300" s="2" t="n">
        <v>202</v>
      </c>
      <c r="F300" s="2" t="n">
        <v>0.339000000000001</v>
      </c>
      <c r="G300" s="2" t="n">
        <v>62.9</v>
      </c>
      <c r="H300" s="2" t="n">
        <v>189</v>
      </c>
      <c r="I300" s="2" t="s">
        <v>84</v>
      </c>
      <c r="K300" s="2" t="n">
        <f aca="false">H300-$H$234</f>
        <v>158</v>
      </c>
    </row>
    <row r="301" customFormat="false" ht="15" hidden="false" customHeight="false" outlineLevel="0" collapsed="false">
      <c r="A301" s="2" t="n">
        <v>68</v>
      </c>
      <c r="B301" s="2" t="s">
        <v>69</v>
      </c>
      <c r="C301" s="2" t="n">
        <v>10</v>
      </c>
      <c r="D301" s="2" t="n">
        <v>596</v>
      </c>
      <c r="E301" s="2" t="n">
        <v>202</v>
      </c>
      <c r="F301" s="2" t="n">
        <v>0.338000000000001</v>
      </c>
      <c r="G301" s="2" t="n">
        <v>63</v>
      </c>
      <c r="H301" s="2" t="n">
        <v>194</v>
      </c>
      <c r="I301" s="2" t="s">
        <v>84</v>
      </c>
      <c r="K301" s="2" t="n">
        <f aca="false">H301-$H$234</f>
        <v>163</v>
      </c>
    </row>
    <row r="302" customFormat="false" ht="15" hidden="false" customHeight="false" outlineLevel="0" collapsed="false">
      <c r="A302" s="2" t="n">
        <v>69</v>
      </c>
      <c r="B302" s="2" t="s">
        <v>69</v>
      </c>
      <c r="C302" s="2" t="n">
        <v>10</v>
      </c>
      <c r="D302" s="2" t="n">
        <v>597</v>
      </c>
      <c r="E302" s="2" t="n">
        <v>202</v>
      </c>
      <c r="F302" s="2" t="n">
        <v>0.338000000000001</v>
      </c>
      <c r="G302" s="2" t="n">
        <v>63</v>
      </c>
      <c r="H302" s="2" t="n">
        <v>199</v>
      </c>
      <c r="I302" s="2" t="s">
        <v>84</v>
      </c>
      <c r="K302" s="2" t="n">
        <f aca="false">H302-$H$234</f>
        <v>168</v>
      </c>
    </row>
    <row r="303" customFormat="false" ht="15" hidden="false" customHeight="false" outlineLevel="0" collapsed="false">
      <c r="A303" s="2" t="n">
        <v>70</v>
      </c>
      <c r="B303" s="2" t="s">
        <v>69</v>
      </c>
      <c r="C303" s="2" t="n">
        <v>10</v>
      </c>
      <c r="D303" s="2" t="n">
        <v>598</v>
      </c>
      <c r="E303" s="2" t="n">
        <v>202</v>
      </c>
      <c r="F303" s="2" t="n">
        <v>0.337000000000001</v>
      </c>
      <c r="G303" s="2" t="n">
        <v>63.1</v>
      </c>
      <c r="H303" s="2" t="n">
        <v>204</v>
      </c>
      <c r="I303" s="2" t="s">
        <v>84</v>
      </c>
      <c r="K303" s="2" t="n">
        <f aca="false">H303-$H$234</f>
        <v>173</v>
      </c>
    </row>
    <row r="304" customFormat="false" ht="15" hidden="false" customHeight="false" outlineLevel="0" collapsed="false">
      <c r="A304" s="2" t="n">
        <v>71</v>
      </c>
      <c r="B304" s="2" t="s">
        <v>69</v>
      </c>
      <c r="C304" s="2" t="n">
        <v>10</v>
      </c>
      <c r="D304" s="2" t="n">
        <v>599</v>
      </c>
      <c r="E304" s="2" t="n">
        <v>202</v>
      </c>
      <c r="F304" s="2" t="n">
        <v>0.337000000000001</v>
      </c>
      <c r="G304" s="2" t="n">
        <v>63.2</v>
      </c>
      <c r="H304" s="2" t="n">
        <v>209</v>
      </c>
      <c r="I304" s="2" t="s">
        <v>84</v>
      </c>
      <c r="K304" s="2" t="n">
        <f aca="false">H304-$H$234</f>
        <v>178</v>
      </c>
    </row>
    <row r="305" customFormat="false" ht="15" hidden="false" customHeight="false" outlineLevel="0" collapsed="false">
      <c r="A305" s="2" t="n">
        <v>72</v>
      </c>
      <c r="B305" s="2" t="s">
        <v>69</v>
      </c>
      <c r="C305" s="2" t="n">
        <v>10</v>
      </c>
      <c r="D305" s="2" t="n">
        <v>600</v>
      </c>
      <c r="E305" s="2" t="n">
        <v>202</v>
      </c>
      <c r="F305" s="2" t="n">
        <v>0.336000000000001</v>
      </c>
      <c r="G305" s="2" t="n">
        <v>63.3</v>
      </c>
      <c r="H305" s="2" t="n">
        <v>214</v>
      </c>
      <c r="I305" s="2" t="s">
        <v>84</v>
      </c>
      <c r="K305" s="2" t="n">
        <f aca="false">H305-$H$234</f>
        <v>183</v>
      </c>
    </row>
    <row r="306" customFormat="false" ht="15" hidden="false" customHeight="false" outlineLevel="0" collapsed="false">
      <c r="A306" s="2" t="n">
        <v>73</v>
      </c>
      <c r="B306" s="2" t="s">
        <v>69</v>
      </c>
      <c r="C306" s="2" t="n">
        <v>10</v>
      </c>
      <c r="D306" s="2" t="n">
        <v>601</v>
      </c>
      <c r="E306" s="2" t="n">
        <v>202</v>
      </c>
      <c r="F306" s="2" t="n">
        <v>0.335000000000001</v>
      </c>
      <c r="G306" s="2" t="n">
        <v>63.4</v>
      </c>
      <c r="H306" s="2" t="n">
        <v>220</v>
      </c>
      <c r="I306" s="2" t="s">
        <v>84</v>
      </c>
      <c r="K306" s="2" t="n">
        <f aca="false">H306-$H$234</f>
        <v>189</v>
      </c>
    </row>
    <row r="307" customFormat="false" ht="15" hidden="false" customHeight="false" outlineLevel="0" collapsed="false">
      <c r="A307" s="2" t="n">
        <v>74</v>
      </c>
      <c r="B307" s="2" t="s">
        <v>69</v>
      </c>
      <c r="C307" s="2" t="n">
        <v>10</v>
      </c>
      <c r="D307" s="2" t="n">
        <v>602</v>
      </c>
      <c r="E307" s="2" t="n">
        <v>202</v>
      </c>
      <c r="F307" s="2" t="n">
        <v>0.335000000000001</v>
      </c>
      <c r="G307" s="2" t="n">
        <v>63.5</v>
      </c>
      <c r="H307" s="2" t="n">
        <v>225</v>
      </c>
      <c r="I307" s="2" t="s">
        <v>84</v>
      </c>
      <c r="K307" s="2" t="n">
        <f aca="false">H307-$H$234</f>
        <v>194</v>
      </c>
    </row>
    <row r="308" customFormat="false" ht="15" hidden="false" customHeight="false" outlineLevel="0" collapsed="false">
      <c r="A308" s="2" t="n">
        <v>75</v>
      </c>
      <c r="B308" s="2" t="s">
        <v>69</v>
      </c>
      <c r="C308" s="2" t="n">
        <v>10</v>
      </c>
      <c r="D308" s="2" t="n">
        <v>603</v>
      </c>
      <c r="E308" s="2" t="n">
        <v>202</v>
      </c>
      <c r="F308" s="2" t="n">
        <v>0.334000000000001</v>
      </c>
      <c r="G308" s="2" t="n">
        <v>63.6</v>
      </c>
      <c r="H308" s="2" t="n">
        <v>231</v>
      </c>
      <c r="I308" s="2" t="s">
        <v>84</v>
      </c>
      <c r="K308" s="2" t="n">
        <f aca="false">H308-$H$234</f>
        <v>200</v>
      </c>
    </row>
    <row r="309" customFormat="false" ht="15" hidden="false" customHeight="false" outlineLevel="0" collapsed="false">
      <c r="A309" s="2" t="n">
        <v>76</v>
      </c>
      <c r="B309" s="2" t="s">
        <v>69</v>
      </c>
      <c r="C309" s="2" t="n">
        <v>10</v>
      </c>
      <c r="D309" s="2" t="n">
        <v>604</v>
      </c>
      <c r="E309" s="2" t="n">
        <v>202</v>
      </c>
      <c r="F309" s="2" t="n">
        <v>0.334000000000001</v>
      </c>
      <c r="G309" s="2" t="n">
        <v>63.7</v>
      </c>
      <c r="H309" s="2" t="n">
        <v>236</v>
      </c>
      <c r="I309" s="2" t="s">
        <v>84</v>
      </c>
      <c r="K309" s="2" t="n">
        <f aca="false">H309-$H$234</f>
        <v>205</v>
      </c>
    </row>
    <row r="310" customFormat="false" ht="15" hidden="false" customHeight="false" outlineLevel="0" collapsed="false">
      <c r="A310" s="2" t="n">
        <v>77</v>
      </c>
      <c r="B310" s="2" t="s">
        <v>69</v>
      </c>
      <c r="C310" s="2" t="n">
        <v>10</v>
      </c>
      <c r="D310" s="2" t="n">
        <v>605</v>
      </c>
      <c r="E310" s="2" t="n">
        <v>202</v>
      </c>
      <c r="F310" s="2" t="n">
        <v>0.333000000000001</v>
      </c>
      <c r="G310" s="2" t="n">
        <v>63.8</v>
      </c>
      <c r="H310" s="2" t="n">
        <v>242</v>
      </c>
      <c r="I310" s="2" t="s">
        <v>84</v>
      </c>
      <c r="K310" s="2" t="n">
        <f aca="false">H310-$H$234</f>
        <v>211</v>
      </c>
    </row>
    <row r="311" customFormat="false" ht="15" hidden="false" customHeight="false" outlineLevel="0" collapsed="false">
      <c r="A311" s="2" t="n">
        <v>78</v>
      </c>
      <c r="B311" s="2" t="s">
        <v>69</v>
      </c>
      <c r="C311" s="2" t="n">
        <v>10</v>
      </c>
      <c r="D311" s="2" t="n">
        <v>606</v>
      </c>
      <c r="E311" s="2" t="n">
        <v>202</v>
      </c>
      <c r="F311" s="2" t="n">
        <v>0.333000000000001</v>
      </c>
      <c r="G311" s="2" t="n">
        <v>63.9</v>
      </c>
      <c r="H311" s="2" t="n">
        <v>248</v>
      </c>
      <c r="I311" s="2" t="s">
        <v>84</v>
      </c>
      <c r="K311" s="2" t="n">
        <f aca="false">H311-$H$234</f>
        <v>217</v>
      </c>
    </row>
    <row r="312" customFormat="false" ht="15" hidden="false" customHeight="false" outlineLevel="0" collapsed="false">
      <c r="A312" s="2" t="n">
        <v>79</v>
      </c>
      <c r="B312" s="2" t="s">
        <v>69</v>
      </c>
      <c r="C312" s="2" t="n">
        <v>10</v>
      </c>
      <c r="D312" s="2" t="n">
        <v>607</v>
      </c>
      <c r="E312" s="2" t="n">
        <v>202</v>
      </c>
      <c r="F312" s="2" t="n">
        <v>0.332000000000001</v>
      </c>
      <c r="G312" s="2" t="n">
        <v>63.9</v>
      </c>
      <c r="H312" s="2" t="n">
        <v>254</v>
      </c>
      <c r="I312" s="2" t="s">
        <v>84</v>
      </c>
      <c r="K312" s="2" t="n">
        <f aca="false">H312-$H$234</f>
        <v>223</v>
      </c>
    </row>
    <row r="313" customFormat="false" ht="15" hidden="false" customHeight="false" outlineLevel="0" collapsed="false">
      <c r="A313" s="2" t="n">
        <v>80</v>
      </c>
      <c r="B313" s="2" t="s">
        <v>69</v>
      </c>
      <c r="C313" s="2" t="n">
        <v>10</v>
      </c>
      <c r="D313" s="2" t="n">
        <v>608</v>
      </c>
      <c r="E313" s="2" t="n">
        <v>202</v>
      </c>
      <c r="F313" s="2" t="n">
        <v>0.332000000000001</v>
      </c>
      <c r="G313" s="2" t="n">
        <v>64</v>
      </c>
      <c r="H313" s="2" t="n">
        <v>261</v>
      </c>
      <c r="I313" s="2" t="s">
        <v>84</v>
      </c>
      <c r="K313" s="2" t="n">
        <f aca="false">H313-$H$234</f>
        <v>230</v>
      </c>
    </row>
    <row r="314" customFormat="false" ht="15" hidden="false" customHeight="false" outlineLevel="0" collapsed="false">
      <c r="A314" s="2" t="n">
        <v>81</v>
      </c>
      <c r="B314" s="2" t="s">
        <v>69</v>
      </c>
      <c r="C314" s="2" t="n">
        <v>10</v>
      </c>
      <c r="D314" s="2" t="n">
        <v>609</v>
      </c>
      <c r="E314" s="2" t="n">
        <v>202</v>
      </c>
      <c r="F314" s="2" t="n">
        <v>0.331000000000001</v>
      </c>
      <c r="G314" s="2" t="n">
        <v>64.1</v>
      </c>
      <c r="H314" s="2" t="n">
        <v>267</v>
      </c>
      <c r="I314" s="2" t="s">
        <v>84</v>
      </c>
      <c r="K314" s="2" t="n">
        <f aca="false">H314-$H$234</f>
        <v>236</v>
      </c>
    </row>
    <row r="315" customFormat="false" ht="15" hidden="false" customHeight="false" outlineLevel="0" collapsed="false">
      <c r="A315" s="2" t="n">
        <v>82</v>
      </c>
      <c r="B315" s="2" t="s">
        <v>69</v>
      </c>
      <c r="C315" s="2" t="n">
        <v>10</v>
      </c>
      <c r="D315" s="2" t="n">
        <v>609</v>
      </c>
      <c r="E315" s="2" t="n">
        <v>202</v>
      </c>
      <c r="F315" s="2" t="n">
        <v>0.331000000000001</v>
      </c>
      <c r="G315" s="2" t="n">
        <v>64.2</v>
      </c>
      <c r="H315" s="2" t="n">
        <v>274</v>
      </c>
      <c r="I315" s="2" t="s">
        <v>84</v>
      </c>
      <c r="K315" s="2" t="n">
        <f aca="false">H315-$H$234</f>
        <v>243</v>
      </c>
    </row>
    <row r="316" customFormat="false" ht="15" hidden="false" customHeight="false" outlineLevel="0" collapsed="false">
      <c r="A316" s="2" t="n">
        <v>83</v>
      </c>
      <c r="B316" s="2" t="s">
        <v>69</v>
      </c>
      <c r="C316" s="2" t="n">
        <v>10</v>
      </c>
      <c r="D316" s="2" t="n">
        <v>610</v>
      </c>
      <c r="E316" s="2" t="n">
        <v>202</v>
      </c>
      <c r="F316" s="2" t="n">
        <v>0.33</v>
      </c>
      <c r="G316" s="2" t="n">
        <v>64.3</v>
      </c>
      <c r="H316" s="2" t="n">
        <v>280</v>
      </c>
      <c r="I316" s="2" t="s">
        <v>84</v>
      </c>
      <c r="K316" s="2" t="n">
        <f aca="false">H316-$H$234</f>
        <v>249</v>
      </c>
    </row>
    <row r="317" customFormat="false" ht="15" hidden="false" customHeight="false" outlineLevel="0" collapsed="false">
      <c r="A317" s="2" t="n">
        <v>84</v>
      </c>
      <c r="B317" s="2" t="s">
        <v>69</v>
      </c>
      <c r="C317" s="2" t="n">
        <v>10</v>
      </c>
      <c r="D317" s="2" t="n">
        <v>611</v>
      </c>
      <c r="E317" s="2" t="n">
        <v>202</v>
      </c>
      <c r="F317" s="2" t="n">
        <v>0.331000000000001</v>
      </c>
      <c r="G317" s="2" t="n">
        <v>64.3</v>
      </c>
      <c r="H317" s="2" t="n">
        <v>287</v>
      </c>
      <c r="I317" s="2" t="s">
        <v>84</v>
      </c>
      <c r="K317" s="2" t="n">
        <f aca="false">H317-$H$234</f>
        <v>256</v>
      </c>
    </row>
    <row r="318" customFormat="false" ht="15" hidden="false" customHeight="false" outlineLevel="0" collapsed="false">
      <c r="A318" s="2" t="n">
        <v>85</v>
      </c>
      <c r="B318" s="2" t="s">
        <v>69</v>
      </c>
      <c r="C318" s="2" t="n">
        <v>10</v>
      </c>
      <c r="D318" s="2" t="n">
        <v>612</v>
      </c>
      <c r="E318" s="2" t="n">
        <v>202</v>
      </c>
      <c r="F318" s="2" t="n">
        <v>0.33</v>
      </c>
      <c r="G318" s="2" t="n">
        <v>64.4</v>
      </c>
      <c r="H318" s="2" t="n">
        <v>294</v>
      </c>
      <c r="I318" s="2" t="s">
        <v>84</v>
      </c>
      <c r="K318" s="2" t="n">
        <f aca="false">H318-$H$234</f>
        <v>263</v>
      </c>
    </row>
    <row r="319" customFormat="false" ht="15" hidden="false" customHeight="false" outlineLevel="0" collapsed="false">
      <c r="A319" s="2" t="n">
        <v>86</v>
      </c>
      <c r="B319" s="2" t="s">
        <v>69</v>
      </c>
      <c r="C319" s="2" t="n">
        <v>10</v>
      </c>
      <c r="D319" s="2" t="n">
        <v>613</v>
      </c>
      <c r="E319" s="2" t="n">
        <v>202</v>
      </c>
      <c r="F319" s="2" t="n">
        <v>0.33</v>
      </c>
      <c r="G319" s="2" t="n">
        <v>64.5</v>
      </c>
      <c r="H319" s="2" t="n">
        <v>302</v>
      </c>
      <c r="I319" s="2" t="s">
        <v>84</v>
      </c>
      <c r="K319" s="2" t="n">
        <f aca="false">H319-$H$234</f>
        <v>271</v>
      </c>
    </row>
    <row r="320" customFormat="false" ht="15" hidden="false" customHeight="false" outlineLevel="0" collapsed="false">
      <c r="A320" s="2" t="n">
        <v>87</v>
      </c>
      <c r="B320" s="2" t="s">
        <v>69</v>
      </c>
      <c r="C320" s="2" t="n">
        <v>10</v>
      </c>
      <c r="D320" s="2" t="n">
        <v>614</v>
      </c>
      <c r="E320" s="2" t="n">
        <v>202</v>
      </c>
      <c r="F320" s="2" t="n">
        <v>0.329000000000001</v>
      </c>
      <c r="G320" s="2" t="n">
        <v>64.6</v>
      </c>
      <c r="H320" s="2" t="n">
        <v>309</v>
      </c>
      <c r="I320" s="2" t="s">
        <v>84</v>
      </c>
      <c r="K320" s="2" t="n">
        <f aca="false">H320-$H$234</f>
        <v>278</v>
      </c>
    </row>
    <row r="321" customFormat="false" ht="15" hidden="false" customHeight="false" outlineLevel="0" collapsed="false">
      <c r="A321" s="2" t="n">
        <v>88</v>
      </c>
      <c r="B321" s="2" t="s">
        <v>69</v>
      </c>
      <c r="C321" s="2" t="n">
        <v>10</v>
      </c>
      <c r="D321" s="2" t="n">
        <v>615</v>
      </c>
      <c r="E321" s="2" t="n">
        <v>202</v>
      </c>
      <c r="F321" s="2" t="n">
        <v>0.329000000000001</v>
      </c>
      <c r="G321" s="2" t="n">
        <v>64.7</v>
      </c>
      <c r="H321" s="2" t="n">
        <v>317</v>
      </c>
      <c r="I321" s="2" t="s">
        <v>84</v>
      </c>
      <c r="K321" s="2" t="n">
        <f aca="false">H321-$H$234</f>
        <v>286</v>
      </c>
    </row>
    <row r="322" customFormat="false" ht="15" hidden="false" customHeight="false" outlineLevel="0" collapsed="false">
      <c r="A322" s="2" t="n">
        <v>89</v>
      </c>
      <c r="B322" s="2" t="s">
        <v>69</v>
      </c>
      <c r="C322" s="2" t="n">
        <v>10</v>
      </c>
      <c r="D322" s="2" t="n">
        <v>615</v>
      </c>
      <c r="E322" s="2" t="n">
        <v>202</v>
      </c>
      <c r="F322" s="2" t="n">
        <v>0.328000000000001</v>
      </c>
      <c r="G322" s="2" t="n">
        <v>64.8</v>
      </c>
      <c r="H322" s="2" t="n">
        <v>324</v>
      </c>
      <c r="I322" s="2" t="s">
        <v>84</v>
      </c>
      <c r="K322" s="2" t="n">
        <f aca="false">H322-$H$234</f>
        <v>293</v>
      </c>
    </row>
    <row r="323" customFormat="false" ht="15" hidden="false" customHeight="false" outlineLevel="0" collapsed="false">
      <c r="A323" s="2" t="n">
        <v>90</v>
      </c>
      <c r="B323" s="2" t="s">
        <v>69</v>
      </c>
      <c r="C323" s="2" t="n">
        <v>10</v>
      </c>
      <c r="D323" s="2" t="n">
        <v>616</v>
      </c>
      <c r="E323" s="2" t="n">
        <v>202</v>
      </c>
      <c r="F323" s="2" t="n">
        <v>0.328000000000001</v>
      </c>
      <c r="G323" s="2" t="n">
        <v>64.9</v>
      </c>
      <c r="H323" s="2" t="n">
        <v>332</v>
      </c>
      <c r="I323" s="2" t="s">
        <v>84</v>
      </c>
      <c r="K323" s="2" t="n">
        <f aca="false">H323-$H$234</f>
        <v>301</v>
      </c>
    </row>
    <row r="324" customFormat="false" ht="15" hidden="false" customHeight="false" outlineLevel="0" collapsed="false">
      <c r="A324" s="2" t="n">
        <v>91</v>
      </c>
      <c r="B324" s="2" t="s">
        <v>69</v>
      </c>
      <c r="C324" s="2" t="n">
        <v>10</v>
      </c>
      <c r="D324" s="2" t="n">
        <v>617</v>
      </c>
      <c r="E324" s="2" t="n">
        <v>202</v>
      </c>
      <c r="F324" s="2" t="n">
        <v>0.327000000000001</v>
      </c>
      <c r="G324" s="2" t="n">
        <v>64.9</v>
      </c>
      <c r="H324" s="2" t="n">
        <v>340</v>
      </c>
      <c r="I324" s="2" t="s">
        <v>84</v>
      </c>
      <c r="K324" s="2" t="n">
        <f aca="false">H324-$H$234</f>
        <v>309</v>
      </c>
    </row>
    <row r="325" customFormat="false" ht="15" hidden="false" customHeight="false" outlineLevel="0" collapsed="false">
      <c r="A325" s="2" t="n">
        <v>92</v>
      </c>
      <c r="B325" s="2" t="s">
        <v>69</v>
      </c>
      <c r="C325" s="2" t="n">
        <v>10</v>
      </c>
      <c r="D325" s="2" t="n">
        <v>618</v>
      </c>
      <c r="E325" s="2" t="n">
        <v>202</v>
      </c>
      <c r="F325" s="2" t="n">
        <v>0.327000000000001</v>
      </c>
      <c r="G325" s="2" t="n">
        <v>65</v>
      </c>
      <c r="H325" s="2" t="n">
        <v>349</v>
      </c>
      <c r="I325" s="2" t="s">
        <v>84</v>
      </c>
      <c r="K325" s="2" t="n">
        <f aca="false">H325-$H$234</f>
        <v>318</v>
      </c>
    </row>
    <row r="326" customFormat="false" ht="15" hidden="false" customHeight="false" outlineLevel="0" collapsed="false">
      <c r="A326" s="2" t="n">
        <v>93</v>
      </c>
      <c r="B326" s="2" t="s">
        <v>69</v>
      </c>
      <c r="C326" s="2" t="n">
        <v>10</v>
      </c>
      <c r="D326" s="2" t="n">
        <v>619</v>
      </c>
      <c r="E326" s="2" t="n">
        <v>202</v>
      </c>
      <c r="F326" s="2" t="n">
        <v>0.327000000000001</v>
      </c>
      <c r="G326" s="2" t="n">
        <v>65.1</v>
      </c>
      <c r="H326" s="2" t="n">
        <v>357</v>
      </c>
      <c r="I326" s="2" t="s">
        <v>84</v>
      </c>
      <c r="K326" s="2" t="n">
        <f aca="false">H326-$H$234</f>
        <v>326</v>
      </c>
    </row>
    <row r="327" customFormat="false" ht="15" hidden="false" customHeight="false" outlineLevel="0" collapsed="false">
      <c r="A327" s="2" t="n">
        <v>94</v>
      </c>
      <c r="B327" s="2" t="s">
        <v>69</v>
      </c>
      <c r="C327" s="2" t="n">
        <v>10</v>
      </c>
      <c r="D327" s="2" t="n">
        <v>620</v>
      </c>
      <c r="E327" s="2" t="n">
        <v>202</v>
      </c>
      <c r="F327" s="2" t="n">
        <v>0.326000000000001</v>
      </c>
      <c r="G327" s="2" t="n">
        <v>65.2</v>
      </c>
      <c r="H327" s="2" t="n">
        <v>366</v>
      </c>
      <c r="I327" s="2" t="s">
        <v>84</v>
      </c>
      <c r="K327" s="2" t="n">
        <f aca="false">H327-$H$234</f>
        <v>335</v>
      </c>
    </row>
    <row r="328" customFormat="false" ht="15" hidden="false" customHeight="false" outlineLevel="0" collapsed="false">
      <c r="A328" s="2" t="n">
        <v>95</v>
      </c>
      <c r="B328" s="2" t="s">
        <v>69</v>
      </c>
      <c r="C328" s="2" t="n">
        <v>10</v>
      </c>
      <c r="D328" s="2" t="n">
        <v>620</v>
      </c>
      <c r="E328" s="2" t="n">
        <v>202</v>
      </c>
      <c r="F328" s="2" t="n">
        <v>0.326000000000001</v>
      </c>
      <c r="G328" s="2" t="n">
        <v>65.3</v>
      </c>
      <c r="H328" s="2" t="n">
        <v>375</v>
      </c>
      <c r="I328" s="2" t="s">
        <v>84</v>
      </c>
      <c r="K328" s="2" t="n">
        <f aca="false">H328-$H$234</f>
        <v>344</v>
      </c>
    </row>
    <row r="329" customFormat="false" ht="15" hidden="false" customHeight="false" outlineLevel="0" collapsed="false">
      <c r="A329" s="2" t="n">
        <v>96</v>
      </c>
      <c r="B329" s="2" t="s">
        <v>69</v>
      </c>
      <c r="C329" s="2" t="n">
        <v>10</v>
      </c>
      <c r="D329" s="2" t="n">
        <v>621</v>
      </c>
      <c r="E329" s="2" t="n">
        <v>202</v>
      </c>
      <c r="F329" s="2" t="n">
        <v>0.325000000000001</v>
      </c>
      <c r="G329" s="2" t="n">
        <v>65.3</v>
      </c>
      <c r="H329" s="2" t="n">
        <v>384</v>
      </c>
      <c r="I329" s="2" t="s">
        <v>84</v>
      </c>
      <c r="K329" s="2" t="n">
        <f aca="false">H329-$H$234</f>
        <v>353</v>
      </c>
    </row>
    <row r="330" customFormat="false" ht="15" hidden="false" customHeight="false" outlineLevel="0" collapsed="false">
      <c r="A330" s="2" t="n">
        <v>97</v>
      </c>
      <c r="B330" s="2" t="s">
        <v>69</v>
      </c>
      <c r="C330" s="2" t="n">
        <v>10</v>
      </c>
      <c r="D330" s="2" t="n">
        <v>622</v>
      </c>
      <c r="E330" s="2" t="n">
        <v>202</v>
      </c>
      <c r="F330" s="2" t="n">
        <v>0.325000000000001</v>
      </c>
      <c r="G330" s="2" t="n">
        <v>65.4</v>
      </c>
      <c r="H330" s="2" t="n">
        <v>393</v>
      </c>
      <c r="I330" s="2" t="s">
        <v>84</v>
      </c>
      <c r="K330" s="2" t="n">
        <f aca="false">H330-$H$234</f>
        <v>362</v>
      </c>
    </row>
    <row r="331" customFormat="false" ht="15" hidden="false" customHeight="false" outlineLevel="0" collapsed="false">
      <c r="A331" s="2" t="n">
        <v>98</v>
      </c>
      <c r="B331" s="2" t="s">
        <v>69</v>
      </c>
      <c r="C331" s="2" t="n">
        <v>10</v>
      </c>
      <c r="D331" s="2" t="n">
        <v>623</v>
      </c>
      <c r="E331" s="2" t="n">
        <v>202</v>
      </c>
      <c r="F331" s="2" t="n">
        <v>0.325000000000001</v>
      </c>
      <c r="G331" s="2" t="n">
        <v>65.5</v>
      </c>
      <c r="H331" s="2" t="n">
        <v>403</v>
      </c>
      <c r="I331" s="2" t="s">
        <v>84</v>
      </c>
      <c r="K331" s="2" t="n">
        <f aca="false">H331-$H$234</f>
        <v>372</v>
      </c>
    </row>
    <row r="332" customFormat="false" ht="15" hidden="false" customHeight="false" outlineLevel="0" collapsed="false">
      <c r="A332" s="2" t="n">
        <v>99</v>
      </c>
      <c r="B332" s="2" t="s">
        <v>69</v>
      </c>
      <c r="C332" s="2" t="n">
        <v>10</v>
      </c>
      <c r="D332" s="2" t="n">
        <v>624</v>
      </c>
      <c r="E332" s="2" t="n">
        <v>202</v>
      </c>
      <c r="F332" s="2" t="n">
        <v>0.324000000000001</v>
      </c>
      <c r="G332" s="2" t="n">
        <v>65.6</v>
      </c>
      <c r="H332" s="2" t="n">
        <v>412</v>
      </c>
      <c r="I332" s="2" t="s">
        <v>84</v>
      </c>
      <c r="K332" s="2" t="n">
        <f aca="false">H332-$H$234</f>
        <v>381</v>
      </c>
    </row>
    <row r="333" customFormat="false" ht="15" hidden="false" customHeight="false" outlineLevel="0" collapsed="false">
      <c r="A333" s="2" t="n">
        <v>100</v>
      </c>
      <c r="B333" s="2" t="s">
        <v>69</v>
      </c>
      <c r="C333" s="2" t="n">
        <v>10</v>
      </c>
      <c r="D333" s="2" t="n">
        <v>625</v>
      </c>
      <c r="E333" s="2" t="n">
        <v>202</v>
      </c>
      <c r="F333" s="2" t="n">
        <v>0.324000000000001</v>
      </c>
      <c r="G333" s="2" t="n">
        <v>65.7</v>
      </c>
      <c r="H333" s="2" t="n">
        <v>422</v>
      </c>
      <c r="I333" s="2" t="s">
        <v>84</v>
      </c>
      <c r="K333" s="2" t="n">
        <f aca="false">H333-$H$234</f>
        <v>391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K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/>
  <cols>
    <col collapsed="false" hidden="false" max="1025" min="1" style="0" width="8.53441295546559"/>
  </cols>
  <sheetData>
    <row r="3" customFormat="false" ht="15" hidden="false" customHeight="false" outlineLevel="0" collapsed="false">
      <c r="D3" s="0" t="s">
        <v>59</v>
      </c>
      <c r="E3" s="0" t="s">
        <v>60</v>
      </c>
      <c r="I3" s="0" t="s">
        <v>85</v>
      </c>
      <c r="J3" s="0" t="s">
        <v>86</v>
      </c>
      <c r="K3" s="0" t="s">
        <v>87</v>
      </c>
    </row>
    <row r="4" customFormat="false" ht="13.8" hidden="false" customHeight="false" outlineLevel="0" collapsed="false">
      <c r="C4" s="2" t="s">
        <v>61</v>
      </c>
      <c r="D4" s="2" t="s">
        <v>38</v>
      </c>
      <c r="E4" s="2" t="s">
        <v>39</v>
      </c>
      <c r="F4" s="2" t="s">
        <v>40</v>
      </c>
      <c r="G4" s="0" t="s">
        <v>88</v>
      </c>
      <c r="H4" s="0" t="s">
        <v>89</v>
      </c>
    </row>
    <row r="5" customFormat="false" ht="13.8" hidden="false" customHeight="false" outlineLevel="0" collapsed="false">
      <c r="C5" s="2" t="s">
        <v>63</v>
      </c>
      <c r="D5" s="2" t="s">
        <v>45</v>
      </c>
      <c r="E5" s="2" t="s">
        <v>45</v>
      </c>
      <c r="F5" s="2" t="s">
        <v>47</v>
      </c>
      <c r="G5" s="0" t="s">
        <v>90</v>
      </c>
    </row>
    <row r="6" customFormat="false" ht="13.8" hidden="false" customHeight="false" outlineLevel="0" collapsed="false">
      <c r="C6" s="2" t="n">
        <v>0.00993</v>
      </c>
      <c r="D6" s="2" t="n">
        <v>453.7711606</v>
      </c>
      <c r="E6" s="2" t="n">
        <v>175.4784491</v>
      </c>
      <c r="F6" s="2" t="n">
        <v>0.387000000000001</v>
      </c>
      <c r="G6" s="0" t="n">
        <f aca="false">ATAN(F6)</f>
        <v>0.369249492035849</v>
      </c>
      <c r="H6" s="0" t="n">
        <f aca="false">DEGREES(G6)</f>
        <v>21.1564374810037</v>
      </c>
      <c r="I6" s="0" t="n">
        <f aca="false">SQRT(D6^2+E6^2)</f>
        <v>486.519220885272</v>
      </c>
      <c r="J6" s="0" t="n">
        <f aca="false">$D$30*(1+$G$30*C6^$F$30)/(1+$E$30*C6^$F$30)</f>
        <v>560.591665428776</v>
      </c>
      <c r="K6" s="0" t="n">
        <f aca="false">(1-J6/I6)^2</f>
        <v>0.0231799956339401</v>
      </c>
    </row>
    <row r="7" customFormat="false" ht="13.8" hidden="false" customHeight="false" outlineLevel="0" collapsed="false">
      <c r="C7" s="2" t="n">
        <v>0.0158</v>
      </c>
      <c r="D7" s="2" t="n">
        <v>510.2480636</v>
      </c>
      <c r="E7" s="2" t="n">
        <v>176.0686077</v>
      </c>
      <c r="F7" s="2" t="n">
        <v>0.345000000000001</v>
      </c>
      <c r="G7" s="0" t="n">
        <f aca="false">ATAN(F7)</f>
        <v>0.332213550746597</v>
      </c>
      <c r="H7" s="0" t="n">
        <f aca="false">DEGREES(G7)</f>
        <v>19.0344343548352</v>
      </c>
      <c r="I7" s="0" t="n">
        <f aca="false">SQRT(D7^2+E7^2)</f>
        <v>539.77147111066</v>
      </c>
      <c r="J7" s="0" t="n">
        <f aca="false">$D$30*(1+$G$30*C7^$F$30)/(1+$E$30*C7^$F$30)</f>
        <v>560.532859078678</v>
      </c>
      <c r="K7" s="0" t="n">
        <f aca="false">(1-J7/I7)^2</f>
        <v>0.00147942486873385</v>
      </c>
    </row>
    <row r="8" customFormat="false" ht="13.8" hidden="false" customHeight="false" outlineLevel="0" collapsed="false">
      <c r="C8" s="2" t="n">
        <v>0.0251</v>
      </c>
      <c r="D8" s="2" t="n">
        <v>527.02279</v>
      </c>
      <c r="E8" s="2" t="n">
        <v>176.0620302</v>
      </c>
      <c r="F8" s="2" t="n">
        <v>0.334000000000001</v>
      </c>
      <c r="G8" s="0" t="n">
        <f aca="false">ATAN(F8)</f>
        <v>0.322350434348681</v>
      </c>
      <c r="H8" s="0" t="n">
        <f aca="false">DEGREES(G8)</f>
        <v>18.4693194123884</v>
      </c>
      <c r="I8" s="0" t="n">
        <f aca="false">SQRT(D8^2+E8^2)</f>
        <v>555.6535428282</v>
      </c>
      <c r="J8" s="0" t="n">
        <f aca="false">$D$30*(1+$G$30*C8^$F$30)/(1+$E$30*C8^$F$30)</f>
        <v>560.423054469675</v>
      </c>
      <c r="K8" s="0" t="n">
        <f aca="false">(1-J8/I8)^2</f>
        <v>7.36783091823715E-005</v>
      </c>
    </row>
    <row r="9" customFormat="false" ht="13.8" hidden="false" customHeight="false" outlineLevel="0" collapsed="false">
      <c r="C9" s="2" t="n">
        <v>0.0398</v>
      </c>
      <c r="D9" s="2" t="n">
        <v>536.0257037</v>
      </c>
      <c r="E9" s="2" t="n">
        <v>176.7597146</v>
      </c>
      <c r="F9" s="2" t="n">
        <v>0.33</v>
      </c>
      <c r="G9" s="0" t="n">
        <f aca="false">ATAN(F9)</f>
        <v>0.318747560420644</v>
      </c>
      <c r="H9" s="0" t="n">
        <f aca="false">DEGREES(G9)</f>
        <v>18.2628899421941</v>
      </c>
      <c r="I9" s="0" t="n">
        <f aca="false">SQRT(D9^2+E9^2)</f>
        <v>564.417887502295</v>
      </c>
      <c r="J9" s="0" t="n">
        <f aca="false">$D$30*(1+$G$30*C9^$F$30)/(1+$E$30*C9^$F$30)</f>
        <v>560.218685770799</v>
      </c>
      <c r="K9" s="0" t="n">
        <f aca="false">(1-J9/I9)^2</f>
        <v>5.5351824396114E-005</v>
      </c>
    </row>
    <row r="10" customFormat="false" ht="13.8" hidden="false" customHeight="false" outlineLevel="0" collapsed="false">
      <c r="C10" s="2" t="n">
        <v>0.0631</v>
      </c>
      <c r="D10" s="2" t="n">
        <v>541.1956277</v>
      </c>
      <c r="E10" s="2" t="n">
        <v>176.8189546</v>
      </c>
      <c r="F10" s="2" t="n">
        <v>0.327000000000001</v>
      </c>
      <c r="G10" s="0" t="n">
        <f aca="false">ATAN(F10)</f>
        <v>0.316039765863465</v>
      </c>
      <c r="H10" s="0" t="n">
        <f aca="false">DEGREES(G10)</f>
        <v>18.1077447422793</v>
      </c>
      <c r="I10" s="0" t="n">
        <f aca="false">SQRT(D10^2+E10^2)</f>
        <v>569.348443527717</v>
      </c>
      <c r="J10" s="0" t="n">
        <f aca="false">$D$30*(1+$G$30*C10^$F$30)/(1+$E$30*C10^$F$30)</f>
        <v>559.837573137738</v>
      </c>
      <c r="K10" s="0" t="n">
        <f aca="false">(1-J10/I10)^2</f>
        <v>0.000279051429246953</v>
      </c>
    </row>
    <row r="11" customFormat="false" ht="13.8" hidden="false" customHeight="false" outlineLevel="0" collapsed="false">
      <c r="C11" s="2" t="n">
        <v>0.1</v>
      </c>
      <c r="D11" s="2" t="n">
        <v>544.3607168</v>
      </c>
      <c r="E11" s="2" t="n">
        <v>176.9672553</v>
      </c>
      <c r="F11" s="2" t="n">
        <v>0.325000000000001</v>
      </c>
      <c r="G11" s="0" t="n">
        <f aca="false">ATAN(F11)</f>
        <v>0.314231899084339</v>
      </c>
      <c r="H11" s="0" t="n">
        <f aca="false">DEGREES(G11)</f>
        <v>18.0041616059134</v>
      </c>
      <c r="I11" s="0" t="n">
        <f aca="false">SQRT(D11^2+E11^2)</f>
        <v>572.403703205548</v>
      </c>
      <c r="J11" s="0" t="n">
        <f aca="false">$D$30*(1+$G$30*C11^$F$30)/(1+$E$30*C11^$F$30)</f>
        <v>559.12823574432</v>
      </c>
      <c r="K11" s="0" t="n">
        <f aca="false">(1-J11/I11)^2</f>
        <v>0.000537891616603029</v>
      </c>
    </row>
    <row r="12" customFormat="false" ht="13.8" hidden="false" customHeight="false" outlineLevel="0" collapsed="false">
      <c r="C12" s="2" t="n">
        <v>0.158</v>
      </c>
      <c r="D12" s="2" t="n">
        <v>546.1141756</v>
      </c>
      <c r="E12" s="2" t="n">
        <v>177.181081</v>
      </c>
      <c r="F12" s="2" t="n">
        <v>0.324000000000001</v>
      </c>
      <c r="G12" s="0" t="n">
        <f aca="false">ATAN(F12)</f>
        <v>0.313327167584155</v>
      </c>
      <c r="H12" s="0" t="n">
        <f aca="false">DEGREES(G12)</f>
        <v>17.9523243093603</v>
      </c>
      <c r="I12" s="0" t="n">
        <f aca="false">SQRT(D12^2+E12^2)</f>
        <v>574.137464598502</v>
      </c>
      <c r="J12" s="0" t="n">
        <f aca="false">$D$30*(1+$G$30*C12^$F$30)/(1+$E$30*C12^$F$30)</f>
        <v>557.82115886684</v>
      </c>
      <c r="K12" s="0" t="n">
        <f aca="false">(1-J12/I12)^2</f>
        <v>0.000807628980732627</v>
      </c>
    </row>
    <row r="13" customFormat="false" ht="13.8" hidden="false" customHeight="false" outlineLevel="0" collapsed="false">
      <c r="C13" s="2" t="n">
        <v>0.251</v>
      </c>
      <c r="D13" s="2" t="n">
        <v>546.1340773</v>
      </c>
      <c r="E13" s="2" t="n">
        <v>177.4246341</v>
      </c>
      <c r="F13" s="2" t="n">
        <v>0.325000000000001</v>
      </c>
      <c r="G13" s="0" t="n">
        <f aca="false">ATAN(F13)</f>
        <v>0.314231899084339</v>
      </c>
      <c r="H13" s="0" t="n">
        <f aca="false">DEGREES(G13)</f>
        <v>18.0041616059134</v>
      </c>
      <c r="I13" s="0" t="n">
        <f aca="false">SQRT(D13^2+E13^2)</f>
        <v>574.231600640231</v>
      </c>
      <c r="J13" s="0" t="n">
        <f aca="false">$D$30*(1+$G$30*C13^$F$30)/(1+$E$30*C13^$F$30)</f>
        <v>555.370810236363</v>
      </c>
      <c r="K13" s="0" t="n">
        <f aca="false">(1-J13/I13)^2</f>
        <v>0.00107881158271943</v>
      </c>
    </row>
    <row r="14" customFormat="false" ht="13.8" hidden="false" customHeight="false" outlineLevel="0" collapsed="false">
      <c r="C14" s="2" t="n">
        <v>0.398000000000001</v>
      </c>
      <c r="D14" s="2" t="n">
        <v>542.6518151</v>
      </c>
      <c r="E14" s="2" t="n">
        <v>177.4451158</v>
      </c>
      <c r="F14" s="2" t="n">
        <v>0.327000000000001</v>
      </c>
      <c r="G14" s="0" t="n">
        <f aca="false">ATAN(F14)</f>
        <v>0.316039765863465</v>
      </c>
      <c r="H14" s="0" t="n">
        <f aca="false">DEGREES(G14)</f>
        <v>18.1077447422793</v>
      </c>
      <c r="I14" s="0" t="n">
        <f aca="false">SQRT(D14^2+E14^2)</f>
        <v>570.927107039594</v>
      </c>
      <c r="J14" s="0" t="n">
        <f aca="false">$D$30*(1+$G$30*C14^$F$30)/(1+$E$30*C14^$F$30)</f>
        <v>550.869129057991</v>
      </c>
      <c r="K14" s="0" t="n">
        <f aca="false">(1-J14/I14)^2</f>
        <v>0.00123427795918755</v>
      </c>
    </row>
    <row r="15" customFormat="false" ht="13.8" hidden="false" customHeight="false" outlineLevel="0" collapsed="false">
      <c r="C15" s="2" t="n">
        <v>0.631000000000001</v>
      </c>
      <c r="D15" s="2" t="n">
        <v>534.0107755</v>
      </c>
      <c r="E15" s="2" t="n">
        <v>177.1402926</v>
      </c>
      <c r="F15" s="2" t="n">
        <v>0.332000000000001</v>
      </c>
      <c r="G15" s="0" t="n">
        <f aca="false">ATAN(F15)</f>
        <v>0.320550074781257</v>
      </c>
      <c r="H15" s="0" t="n">
        <f aca="false">DEGREES(G15)</f>
        <v>18.366166407569</v>
      </c>
      <c r="I15" s="0" t="n">
        <f aca="false">SQRT(D15^2+E15^2)</f>
        <v>562.624378793281</v>
      </c>
      <c r="J15" s="0" t="n">
        <f aca="false">$D$30*(1+$G$30*C15^$F$30)/(1+$E$30*C15^$F$30)</f>
        <v>542.673246545138</v>
      </c>
      <c r="K15" s="0" t="n">
        <f aca="false">(1-J15/I15)^2</f>
        <v>0.00125747106908849</v>
      </c>
    </row>
    <row r="16" customFormat="false" ht="13.8" hidden="false" customHeight="false" outlineLevel="0" collapsed="false">
      <c r="C16" s="2" t="n">
        <v>1</v>
      </c>
      <c r="D16" s="2" t="n">
        <v>517.5702603</v>
      </c>
      <c r="E16" s="2" t="n">
        <v>176.2501584</v>
      </c>
      <c r="F16" s="2" t="n">
        <v>0.341000000000001</v>
      </c>
      <c r="G16" s="0" t="n">
        <f aca="false">ATAN(F16)</f>
        <v>0.328634612066084</v>
      </c>
      <c r="H16" s="0" t="n">
        <f aca="false">DEGREES(G16)</f>
        <v>18.8293762733057</v>
      </c>
      <c r="I16" s="0" t="n">
        <f aca="false">SQRT(D16^2+E16^2)</f>
        <v>546.756886269423</v>
      </c>
      <c r="J16" s="0" t="n">
        <f aca="false">$D$30*(1+$G$30*C16^$F$30)/(1+$E$30*C16^$F$30)</f>
        <v>528.073467630289</v>
      </c>
      <c r="K16" s="0" t="n">
        <f aca="false">(1-J16/I16)^2</f>
        <v>0.00116768087501949</v>
      </c>
    </row>
    <row r="17" customFormat="false" ht="13.8" hidden="false" customHeight="false" outlineLevel="0" collapsed="false">
      <c r="C17" s="2" t="n">
        <v>1.58</v>
      </c>
      <c r="D17" s="2" t="n">
        <v>488.5733175</v>
      </c>
      <c r="E17" s="2" t="n">
        <v>174.2830105</v>
      </c>
      <c r="F17" s="2" t="n">
        <v>0.357000000000001</v>
      </c>
      <c r="G17" s="0" t="n">
        <f aca="false">ATAN(F17)</f>
        <v>0.342897237855655</v>
      </c>
      <c r="H17" s="0" t="n">
        <f aca="false">DEGREES(G17)</f>
        <v>19.6465645358226</v>
      </c>
      <c r="I17" s="0" t="n">
        <f aca="false">SQRT(D17^2+E17^2)</f>
        <v>518.727726579078</v>
      </c>
      <c r="J17" s="0" t="n">
        <f aca="false">$D$30*(1+$G$30*C17^$F$30)/(1+$E$30*C17^$F$30)</f>
        <v>503.20124908782</v>
      </c>
      <c r="K17" s="0" t="n">
        <f aca="false">(1-J17/I17)^2</f>
        <v>0.000895915296875317</v>
      </c>
    </row>
    <row r="18" customFormat="false" ht="13.8" hidden="false" customHeight="false" outlineLevel="0" collapsed="false">
      <c r="C18" s="2" t="n">
        <v>2.51</v>
      </c>
      <c r="D18" s="2" t="n">
        <v>440.3435594</v>
      </c>
      <c r="E18" s="2" t="n">
        <v>171.1352387</v>
      </c>
      <c r="F18" s="2" t="n">
        <v>0.389000000000001</v>
      </c>
      <c r="G18" s="0" t="n">
        <f aca="false">ATAN(F18)</f>
        <v>0.37098779993527</v>
      </c>
      <c r="H18" s="0" t="n">
        <f aca="false">DEGREES(G18)</f>
        <v>21.2560351871347</v>
      </c>
      <c r="I18" s="0" t="n">
        <f aca="false">SQRT(D18^2+E18^2)</f>
        <v>472.429592881275</v>
      </c>
      <c r="J18" s="0" t="n">
        <f aca="false">$D$30*(1+$G$30*C18^$F$30)/(1+$E$30*C18^$F$30)</f>
        <v>462.580460881541</v>
      </c>
      <c r="K18" s="0" t="n">
        <f aca="false">(1-J18/I18)^2</f>
        <v>0.000434632029863378</v>
      </c>
    </row>
    <row r="19" customFormat="false" ht="13.8" hidden="false" customHeight="false" outlineLevel="0" collapsed="false">
      <c r="C19" s="2" t="n">
        <v>3.98</v>
      </c>
      <c r="D19" s="2" t="n">
        <v>369.0492672</v>
      </c>
      <c r="E19" s="2" t="n">
        <v>165.1327992</v>
      </c>
      <c r="F19" s="2" t="n">
        <v>0.447000000000001</v>
      </c>
      <c r="G19" s="0" t="n">
        <f aca="false">ATAN(F19)</f>
        <v>0.420356324865835</v>
      </c>
      <c r="H19" s="0" t="n">
        <f aca="false">DEGREES(G19)</f>
        <v>24.0846433064425</v>
      </c>
      <c r="I19" s="0" t="n">
        <f aca="false">SQRT(D19^2+E19^2)</f>
        <v>404.309538587064</v>
      </c>
      <c r="J19" s="0" t="n">
        <f aca="false">$D$30*(1+$G$30*C19^$F$30)/(1+$E$30*C19^$F$30)</f>
        <v>403.36251773221</v>
      </c>
      <c r="K19" s="0" t="n">
        <f aca="false">(1-J19/I19)^2</f>
        <v>5.48644602437797E-006</v>
      </c>
    </row>
    <row r="20" customFormat="false" ht="13.8" hidden="false" customHeight="false" outlineLevel="0" collapsed="false">
      <c r="C20" s="2" t="n">
        <v>6.31</v>
      </c>
      <c r="D20" s="2" t="n">
        <v>281.8944666</v>
      </c>
      <c r="E20" s="2" t="n">
        <v>155.8826649</v>
      </c>
      <c r="F20" s="2" t="n">
        <v>0.553000000000001</v>
      </c>
      <c r="G20" s="0" t="n">
        <f aca="false">ATAN(F20)</f>
        <v>0.50514355575661</v>
      </c>
      <c r="H20" s="0" t="n">
        <f aca="false">DEGREES(G20)</f>
        <v>28.9425937930851</v>
      </c>
      <c r="I20" s="0" t="n">
        <f aca="false">SQRT(D20^2+E20^2)</f>
        <v>322.124037470078</v>
      </c>
      <c r="J20" s="0" t="n">
        <f aca="false">$D$30*(1+$G$30*C20^$F$30)/(1+$E$30*C20^$F$30)</f>
        <v>328.248245949635</v>
      </c>
      <c r="K20" s="0" t="n">
        <f aca="false">(1-J20/I20)^2</f>
        <v>0.000361454524375303</v>
      </c>
    </row>
    <row r="21" customFormat="false" ht="13.8" hidden="false" customHeight="false" outlineLevel="0" collapsed="false">
      <c r="C21" s="2" t="n">
        <v>10</v>
      </c>
      <c r="D21" s="2" t="n">
        <v>195.484297</v>
      </c>
      <c r="E21" s="2" t="n">
        <v>141.5655297</v>
      </c>
      <c r="F21" s="2" t="n">
        <v>0.724000000000001</v>
      </c>
      <c r="G21" s="0" t="n">
        <f aca="false">ATAN(F21)</f>
        <v>0.626652411662838</v>
      </c>
      <c r="H21" s="0" t="n">
        <f aca="false">DEGREES(G21)</f>
        <v>35.9045384099752</v>
      </c>
      <c r="I21" s="0" t="n">
        <f aca="false">SQRT(D21^2+E21^2)</f>
        <v>241.360538557623</v>
      </c>
      <c r="J21" s="0" t="n">
        <f aca="false">$D$30*(1+$G$30*C21^$F$30)/(1+$E$30*C21^$F$30)</f>
        <v>248.461958317705</v>
      </c>
      <c r="K21" s="0" t="n">
        <f aca="false">(1-J21/I21)^2</f>
        <v>0.000865680901037927</v>
      </c>
    </row>
    <row r="22" customFormat="false" ht="13.8" hidden="false" customHeight="false" outlineLevel="0" collapsed="false">
      <c r="C22" s="2" t="n">
        <v>15.8</v>
      </c>
      <c r="D22" s="2" t="n">
        <v>125.9435908</v>
      </c>
      <c r="E22" s="2" t="n">
        <v>122.1408058</v>
      </c>
      <c r="F22" s="2" t="n">
        <v>0.97</v>
      </c>
      <c r="G22" s="0" t="n">
        <f aca="false">ATAN(F22)</f>
        <v>0.770170914020331</v>
      </c>
      <c r="H22" s="0" t="n">
        <f aca="false">DEGREES(G22)</f>
        <v>44.127542877098</v>
      </c>
      <c r="I22" s="0" t="n">
        <f aca="false">SQRT(D22^2+E22^2)</f>
        <v>175.442767035496</v>
      </c>
      <c r="J22" s="0" t="n">
        <f aca="false">$D$30*(1+$G$30*C22^$F$30)/(1+$E$30*C22^$F$30)</f>
        <v>178.500224125983</v>
      </c>
      <c r="K22" s="0" t="n">
        <f aca="false">(1-J22/I22)^2</f>
        <v>0.000303703505503674</v>
      </c>
    </row>
    <row r="23" customFormat="false" ht="13.8" hidden="false" customHeight="false" outlineLevel="0" collapsed="false">
      <c r="C23" s="2" t="n">
        <v>25.1</v>
      </c>
      <c r="D23" s="2" t="n">
        <v>77.50449332</v>
      </c>
      <c r="E23" s="2" t="n">
        <v>100.7804319</v>
      </c>
      <c r="F23" s="2" t="n">
        <v>1.3</v>
      </c>
      <c r="G23" s="0" t="n">
        <f aca="false">ATAN(F23)</f>
        <v>0.91510070055336</v>
      </c>
      <c r="H23" s="0" t="n">
        <f aca="false">DEGREES(G23)</f>
        <v>52.4314079711725</v>
      </c>
      <c r="I23" s="0" t="n">
        <f aca="false">SQRT(D23^2+E23^2)</f>
        <v>127.136312431738</v>
      </c>
      <c r="J23" s="0" t="n">
        <f aca="false">$D$30*(1+$G$30*C23^$F$30)/(1+$E$30*C23^$F$30)</f>
        <v>125.599283554621</v>
      </c>
      <c r="K23" s="0" t="n">
        <f aca="false">(1-J23/I23)^2</f>
        <v>0.000146158754199343</v>
      </c>
    </row>
    <row r="24" customFormat="false" ht="13.8" hidden="false" customHeight="false" outlineLevel="0" collapsed="false">
      <c r="C24" s="2" t="n">
        <v>39.8</v>
      </c>
      <c r="D24" s="2" t="n">
        <v>46.95242924</v>
      </c>
      <c r="E24" s="2" t="n">
        <v>81.32650007</v>
      </c>
      <c r="F24" s="2" t="n">
        <v>1.73</v>
      </c>
      <c r="G24" s="0" t="n">
        <f aca="false">ATAN(F24)</f>
        <v>1.04668439365228</v>
      </c>
      <c r="H24" s="0" t="n">
        <f aca="false">DEGREES(G24)</f>
        <v>59.9705982384853</v>
      </c>
      <c r="I24" s="0" t="n">
        <f aca="false">SQRT(D24^2+E24^2)</f>
        <v>93.9070296898636</v>
      </c>
      <c r="J24" s="0" t="n">
        <f aca="false">$D$30*(1+$G$30*C24^$F$30)/(1+$E$30*C24^$F$30)</f>
        <v>90.9768866773034</v>
      </c>
      <c r="K24" s="0" t="n">
        <f aca="false">(1-J24/I24)^2</f>
        <v>0.000973601933068896</v>
      </c>
    </row>
    <row r="25" customFormat="false" ht="13.8" hidden="false" customHeight="false" outlineLevel="0" collapsed="false">
      <c r="C25" s="2" t="n">
        <v>63.1</v>
      </c>
      <c r="D25" s="2" t="n">
        <v>28.80884882</v>
      </c>
      <c r="E25" s="2" t="n">
        <v>65.8516692</v>
      </c>
      <c r="F25" s="2" t="n">
        <v>2.29</v>
      </c>
      <c r="G25" s="0" t="n">
        <f aca="false">ATAN(F25)</f>
        <v>1.15907332780233</v>
      </c>
      <c r="H25" s="0" t="n">
        <f aca="false">DEGREES(G25)</f>
        <v>66.4100098292567</v>
      </c>
      <c r="I25" s="0" t="n">
        <f aca="false">SQRT(D25^2+E25^2)</f>
        <v>71.8776189558325</v>
      </c>
      <c r="J25" s="0" t="n">
        <f aca="false">$D$30*(1+$G$30*C25^$F$30)/(1+$E$30*C25^$F$30)</f>
        <v>70.0788950812752</v>
      </c>
      <c r="K25" s="0" t="n">
        <f aca="false">(1-J25/I25)^2</f>
        <v>0.000626241196960027</v>
      </c>
    </row>
    <row r="26" customFormat="false" ht="13.8" hidden="false" customHeight="false" outlineLevel="0" collapsed="false">
      <c r="C26" s="2" t="n">
        <v>100</v>
      </c>
      <c r="D26" s="2" t="n">
        <v>17.9426386</v>
      </c>
      <c r="E26" s="2" t="n">
        <v>53.34511863</v>
      </c>
      <c r="F26" s="2" t="n">
        <v>2.97</v>
      </c>
      <c r="G26" s="0" t="n">
        <f aca="false">ATAN(F26)</f>
        <v>1.24601853643878</v>
      </c>
      <c r="H26" s="0" t="n">
        <f aca="false">DEGREES(G26)</f>
        <v>71.39160333301</v>
      </c>
      <c r="I26" s="0" t="n">
        <f aca="false">SQRT(D26^2+E26^2)</f>
        <v>56.2817906749508</v>
      </c>
      <c r="J26" s="0" t="n">
        <f aca="false">$D$30*(1+$G$30*C26^$F$30)/(1+$E$30*C26^$F$30)</f>
        <v>58.1122410758135</v>
      </c>
      <c r="K26" s="0" t="n">
        <f aca="false">(1-J26/I26)^2</f>
        <v>0.00105774289712778</v>
      </c>
    </row>
    <row r="28" customFormat="false" ht="13.8" hidden="false" customHeight="false" outlineLevel="0" collapsed="false">
      <c r="K28" s="0" t="n">
        <f aca="false">SUM(K6:K26)</f>
        <v>0.036821881633886</v>
      </c>
    </row>
    <row r="29" customFormat="false" ht="20.1" hidden="false" customHeight="false" outlineLevel="0" collapsed="false">
      <c r="D29" s="12" t="s">
        <v>91</v>
      </c>
      <c r="E29" s="12" t="s">
        <v>92</v>
      </c>
      <c r="F29" s="12" t="s">
        <v>93</v>
      </c>
      <c r="G29" s="12" t="s">
        <v>94</v>
      </c>
      <c r="H29" s="12"/>
    </row>
    <row r="30" customFormat="false" ht="14.65" hidden="false" customHeight="false" outlineLevel="0" collapsed="false">
      <c r="D30" s="13" t="n">
        <v>560.658774913341</v>
      </c>
      <c r="E30" s="14" t="n">
        <v>0.0672526312358238</v>
      </c>
      <c r="F30" s="15" t="n">
        <v>1.35515726888629</v>
      </c>
      <c r="G30" s="14" t="n">
        <v>0.00522425231168977</v>
      </c>
      <c r="H30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</TotalTime>
  <Application>LibreOffice/4.3.7.2$Linux_x86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2015-06-04T05:57:08Z</dcterms:created>
  <dc:creator>reolaboratorij</dc:creator>
  <dc:language>en-US</dc:language>
  <dcterms:modified xsi:type="dcterms:W3CDTF">2015-06-05T11:40:24Z</dcterms:modified>
  <cp:revision>1</cp:revision>
</cp:coreProperties>
</file>