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5" yWindow="1080" windowWidth="20730" windowHeight="11760" activeTab="5"/>
  </bookViews>
  <sheets>
    <sheet name="Crowdfunding" sheetId="1" r:id="rId1"/>
    <sheet name="Pivot table 1" sheetId="2" r:id="rId2"/>
    <sheet name="Pivot table 2" sheetId="3" r:id="rId3"/>
    <sheet name="Pivot table 3" sheetId="10" r:id="rId4"/>
    <sheet name="Outcomes based on goal" sheetId="4" r:id="rId5"/>
    <sheet name="Statistics" sheetId="5" r:id="rId6"/>
  </sheets>
  <definedNames>
    <definedName name="_xlnm._FilterDatabase" localSheetId="0" hidden="1">Crowdfunding!$S$1:$S$1001</definedName>
  </definedNames>
  <calcPr calcId="145621"/>
  <pivotCaches>
    <pivotCache cacheId="0" r:id="rId7"/>
    <pivotCache cacheId="2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L8" i="5"/>
  <c r="L7" i="5"/>
  <c r="L6" i="5"/>
  <c r="L5" i="5"/>
  <c r="L4" i="5"/>
  <c r="L3" i="5"/>
  <c r="I8" i="5"/>
  <c r="I7" i="5"/>
  <c r="I6" i="5"/>
  <c r="I5" i="5"/>
  <c r="I4" i="5"/>
  <c r="I3" i="5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3" i="1" l="1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<sst xmlns="http://schemas.openxmlformats.org/spreadsheetml/2006/main" count="9068" uniqueCount="2114">
  <si>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</si>
  <si>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</si>
  <si>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</si>
  <si>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</si>
  <si>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</si>
  <si>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</si>
  <si>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</si>
  <si>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</si>
  <si>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</si>
  <si>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</si>
  <si>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</si>
  <si>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</si>
  <si>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</si>
  <si>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</si>
  <si>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</si>
  <si>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</si>
  <si>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</si>
  <si>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</si>
  <si>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</si>
  <si>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</si>
  <si>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</si>
  <si>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</si>
  <si>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</si>
  <si>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</si>
  <si>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</si>
  <si>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</si>
  <si>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</si>
  <si>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</si>
  <si>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</si>
  <si>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</si>
  <si>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</si>
  <si>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</si>
  <si>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</si>
  <si>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</si>
  <si>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</si>
  <si>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</si>
  <si>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</si>
  <si>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</si>
  <si>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</si>
  <si>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</si>
  <si>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</si>
  <si>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</si>
  <si>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</si>
  <si>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</si>
  <si>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</si>
  <si>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</si>
  <si>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</si>
  <si>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</si>
  <si>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</si>
  <si>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</si>
  <si>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</si>
  <si>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</si>
  <si>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</si>
  <si>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</si>
  <si>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</si>
  <si>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</si>
  <si>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</si>
  <si>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</si>
  <si>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</si>
  <si>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</si>
  <si>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</si>
  <si>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</si>
  <si>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</si>
  <si>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</si>
  <si>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</si>
  <si>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</si>
  <si>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</si>
  <si>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</si>
  <si>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</si>
  <si>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</si>
  <si>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</si>
  <si>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</si>
  <si>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</si>
  <si>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</si>
  <si>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</si>
  <si>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</si>
  <si>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</si>
  <si>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</si>
  <si>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</si>
  <si>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</si>
  <si>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</si>
  <si>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</si>
  <si>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</si>
  <si>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</si>
  <si>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</si>
  <si>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</si>
  <si>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</si>
  <si>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</si>
  <si>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</si>
  <si>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</si>
  <si>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</si>
  <si>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</si>
  <si>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</si>
  <si>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</si>
  <si>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</si>
  <si>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</si>
  <si>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</si>
  <si>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</si>
  <si>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</si>
  <si>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</si>
  <si>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</si>
  <si>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</si>
  <si>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</si>
  <si>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</si>
  <si>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</si>
  <si>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</si>
  <si>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</si>
  <si>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</si>
  <si>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</si>
  <si>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</si>
  <si>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</si>
  <si>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</si>
  <si>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</si>
  <si>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</si>
  <si>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</si>
  <si>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</si>
  <si>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</si>
  <si>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</si>
  <si>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</si>
  <si>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</si>
  <si>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</si>
  <si>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</si>
  <si>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</si>
  <si>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</si>
  <si>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</si>
  <si>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</si>
  <si>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</si>
  <si>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</si>
  <si>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</si>
  <si>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</si>
  <si>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</si>
  <si>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</si>
  <si>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</si>
  <si>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</si>
  <si>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</si>
  <si>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</si>
  <si>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</si>
  <si>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</si>
  <si>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</si>
  <si>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</si>
  <si>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</si>
  <si>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</si>
  <si>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</si>
  <si>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</si>
  <si>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</si>
  <si>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</si>
  <si>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</si>
  <si>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</si>
  <si>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</si>
  <si>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</si>
  <si>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</si>
  <si>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</si>
  <si>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</si>
  <si>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</si>
  <si>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</si>
  <si>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</si>
  <si>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</si>
  <si>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</si>
  <si>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</si>
  <si>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</si>
  <si>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</si>
  <si>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</si>
  <si>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</si>
  <si>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</si>
  <si>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</si>
  <si>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</si>
  <si>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</si>
  <si>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</si>
  <si>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</si>
  <si>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</si>
  <si>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</si>
  <si>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</si>
  <si>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</si>
  <si>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</si>
  <si>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</si>
  <si>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</si>
  <si>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</si>
  <si>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</si>
  <si>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</si>
  <si>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</si>
  <si>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</si>
  <si>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</si>
  <si>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</si>
  <si>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</si>
  <si>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</si>
  <si>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</si>
  <si>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</si>
  <si>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</si>
  <si>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</si>
  <si>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</si>
  <si>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</si>
  <si>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</si>
  <si>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</si>
  <si>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</si>
  <si>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</si>
  <si>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</si>
  <si>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</si>
  <si>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</si>
  <si>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</si>
  <si>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</si>
  <si>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</si>
  <si>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</si>
  <si>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</si>
  <si>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</si>
  <si>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</si>
  <si>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</si>
  <si>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</si>
  <si>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</si>
  <si>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</si>
  <si>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</si>
  <si>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</si>
  <si>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</si>
  <si>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</si>
  <si>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</si>
  <si>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</si>
  <si>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</si>
  <si>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</si>
  <si>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</si>
  <si>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</si>
  <si>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</si>
  <si>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</si>
  <si>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</si>
  <si>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</si>
  <si>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</si>
  <si>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</si>
  <si>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</si>
  <si>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</si>
  <si>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</si>
  <si>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</si>
  <si>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</si>
  <si>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</si>
  <si>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</si>
  <si>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</si>
  <si>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</si>
  <si>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</si>
  <si>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</si>
  <si>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</si>
  <si>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</si>
  <si>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</si>
  <si>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</si>
  <si>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</si>
  <si>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</si>
  <si>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</si>
  <si>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</si>
  <si>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</si>
  <si>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</si>
  <si>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</si>
  <si>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</si>
  <si>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</si>
  <si>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</si>
  <si>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</si>
  <si>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</si>
  <si>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</si>
  <si>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</si>
  <si>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</si>
  <si>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</si>
  <si>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</si>
  <si>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</si>
  <si>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</si>
  <si>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</si>
  <si>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</si>
  <si>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</si>
  <si>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</si>
  <si>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</si>
  <si>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</si>
  <si>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</si>
  <si>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</si>
  <si>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</si>
  <si>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</si>
  <si>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</si>
  <si>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</si>
  <si>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</si>
  <si>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</si>
  <si>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</si>
  <si>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</si>
  <si>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</si>
  <si>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</si>
  <si>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</si>
  <si>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</si>
  <si>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</si>
  <si>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</si>
  <si>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</si>
  <si>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</si>
  <si>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</si>
  <si>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</si>
  <si>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</si>
  <si>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</si>
  <si>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</si>
  <si>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</si>
  <si>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</si>
  <si>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</si>
  <si>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</si>
  <si>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</si>
  <si>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</si>
  <si>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</si>
  <si>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</si>
  <si>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</si>
  <si>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</si>
  <si>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</si>
  <si>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</si>
  <si>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</si>
  <si>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</si>
  <si>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</si>
  <si>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</si>
  <si>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</si>
  <si>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</si>
  <si>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</si>
  <si>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</si>
  <si>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</si>
  <si>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</si>
  <si>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</si>
  <si>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</si>
  <si>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</si>
  <si>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</si>
  <si>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</si>
  <si>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</si>
  <si>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</si>
  <si>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</si>
  <si>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</si>
  <si>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</si>
  <si>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</si>
  <si>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</si>
  <si>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</si>
  <si>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</si>
  <si>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</si>
  <si>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</si>
  <si>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</si>
  <si>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</si>
  <si>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</si>
  <si>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</si>
  <si>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</si>
  <si>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</si>
  <si>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</si>
  <si>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</si>
  <si>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</si>
  <si>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</si>
  <si>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</si>
  <si>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</si>
  <si>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</si>
  <si>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</si>
  <si>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</si>
  <si>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</si>
  <si>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</si>
  <si>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</si>
  <si>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</si>
  <si>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</si>
  <si>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</si>
  <si>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</si>
  <si>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</si>
  <si>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</si>
  <si>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</si>
  <si>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</si>
  <si>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</si>
  <si>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</si>
  <si>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</si>
  <si>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</si>
  <si>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</si>
  <si>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</si>
  <si>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</si>
  <si>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</si>
  <si>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</si>
  <si>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</si>
  <si>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</si>
  <si>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</si>
  <si>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</si>
  <si>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</si>
  <si>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</si>
  <si>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</si>
  <si>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</si>
  <si>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</si>
  <si>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</si>
  <si>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</si>
  <si>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</si>
  <si>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</si>
  <si>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</si>
  <si>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</si>
  <si>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</si>
  <si>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</si>
  <si>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</si>
  <si>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</si>
  <si>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</si>
  <si>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</si>
  <si>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</si>
  <si>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</si>
  <si>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</si>
  <si>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</si>
  <si>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</si>
  <si>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</si>
  <si>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</si>
  <si>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</si>
  <si>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</si>
  <si>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</si>
  <si>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</si>
  <si>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</si>
  <si>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</si>
  <si>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</si>
  <si>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</si>
  <si>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</si>
  <si>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</si>
  <si>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</si>
  <si>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</si>
  <si>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</si>
  <si>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</si>
  <si>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</si>
  <si>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</si>
  <si>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</si>
  <si>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</si>
  <si>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</si>
  <si>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</si>
  <si>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</si>
  <si>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</si>
  <si>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</si>
  <si>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</si>
  <si>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</si>
  <si>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</si>
  <si>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</si>
  <si>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</si>
  <si>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</si>
  <si>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</si>
  <si>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</si>
  <si>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</si>
  <si>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</si>
  <si>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</si>
  <si>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</si>
  <si>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</si>
  <si>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</si>
  <si>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</si>
  <si>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</si>
  <si>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</si>
  <si>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</si>
  <si>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</si>
  <si>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</si>
  <si>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</si>
  <si>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</si>
  <si>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</si>
  <si>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</si>
  <si>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</si>
  <si>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</si>
  <si>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</si>
  <si>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</si>
  <si>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</si>
  <si>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</si>
  <si>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</si>
  <si>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</si>
  <si>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</si>
  <si>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</si>
  <si>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</si>
  <si>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</si>
  <si>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</si>
  <si>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</si>
  <si>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</si>
  <si>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</si>
  <si>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</si>
  <si>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</si>
  <si>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</si>
  <si>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</si>
  <si>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</si>
  <si>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</si>
  <si>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</si>
  <si>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</si>
  <si>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</si>
  <si>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</si>
  <si>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</si>
  <si>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</si>
  <si>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</si>
  <si>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</si>
  <si>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</si>
  <si>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</si>
  <si>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</si>
  <si>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</si>
  <si>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</si>
  <si>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</si>
  <si>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</si>
  <si>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</si>
  <si>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</si>
  <si>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</si>
  <si>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</si>
  <si>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</si>
  <si>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</si>
  <si>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</si>
  <si>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</si>
  <si>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</si>
  <si>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</si>
  <si>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</si>
  <si>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</si>
  <si>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</si>
  <si>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</si>
  <si>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</si>
  <si>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</si>
  <si>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</si>
  <si>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</si>
  <si>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</si>
  <si>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</si>
  <si>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</si>
  <si>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</si>
  <si>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</si>
  <si>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</si>
  <si>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</si>
  <si>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</si>
  <si>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</si>
  <si>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</si>
  <si>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</si>
  <si>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</si>
  <si>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</si>
  <si>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</si>
  <si>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</si>
  <si>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</si>
  <si>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</si>
  <si>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</si>
  <si>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</si>
  <si>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</si>
  <si>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</si>
  <si>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</si>
  <si>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</si>
  <si>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</si>
  <si>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</si>
  <si>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</si>
  <si>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</si>
  <si>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</si>
  <si>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</si>
  <si>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</si>
  <si>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</si>
  <si>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</si>
  <si>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</si>
  <si>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</si>
  <si>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</si>
  <si>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</si>
  <si>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</si>
  <si>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</si>
  <si>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</si>
  <si>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</si>
  <si>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</si>
  <si>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</si>
  <si>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</si>
  <si>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</si>
  <si>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</si>
  <si>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</si>
  <si>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</si>
  <si>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</si>
  <si>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</si>
  <si>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</si>
  <si>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</si>
  <si>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</si>
  <si>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</si>
  <si>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</si>
  <si>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</si>
  <si>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</si>
  <si>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</si>
  <si>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</si>
  <si>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</si>
  <si>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</si>
  <si>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</si>
  <si>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</si>
  <si>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</si>
  <si>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</si>
  <si>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</si>
  <si>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</si>
  <si>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</si>
  <si>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</si>
  <si>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</si>
  <si>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</si>
  <si>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</si>
  <si>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</si>
  <si>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</si>
  <si>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</si>
  <si>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</si>
  <si>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</si>
  <si>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</si>
  <si>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</si>
  <si>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</si>
  <si>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</si>
  <si>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</si>
  <si>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</si>
  <si>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</si>
  <si>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</si>
  <si>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</si>
  <si>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</si>
  <si>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</si>
  <si>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</si>
  <si>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</si>
  <si>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</si>
  <si>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</si>
  <si>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</si>
  <si>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</si>
  <si>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</si>
  <si>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</si>
  <si>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</si>
  <si>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</si>
  <si>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</si>
  <si>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</si>
  <si>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</si>
  <si>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</si>
  <si>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</si>
  <si>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</si>
  <si>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</si>
  <si>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</si>
  <si>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</si>
  <si>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</si>
  <si>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</si>
  <si>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</si>
  <si>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</si>
  <si>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</si>
  <si>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</si>
  <si>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</si>
  <si>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</si>
  <si>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</si>
  <si>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</si>
  <si>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</si>
  <si>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</si>
  <si>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</si>
  <si>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</si>
  <si>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</si>
  <si>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</si>
  <si>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</si>
  <si>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</si>
  <si>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</si>
  <si>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</si>
  <si>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</si>
  <si>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</si>
  <si>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</si>
  <si>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</si>
  <si>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</si>
  <si>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</si>
  <si>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</si>
  <si>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</si>
  <si>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</si>
  <si>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</si>
  <si>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</si>
  <si>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</si>
  <si>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</si>
  <si>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</si>
  <si>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</si>
  <si>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</si>
  <si>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</si>
  <si>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</si>
  <si>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</si>
  <si>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</si>
  <si>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</si>
  <si>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</si>
  <si>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</si>
  <si>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</si>
  <si>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</si>
  <si>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</si>
  <si>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</si>
  <si>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</si>
  <si>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</si>
  <si>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</si>
  <si>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</si>
  <si>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</si>
  <si>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</si>
  <si>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</si>
  <si>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</si>
  <si>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</si>
  <si>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</si>
  <si>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</si>
  <si>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</si>
  <si>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</si>
  <si>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</si>
  <si>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</si>
  <si>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</si>
  <si>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</si>
  <si>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</si>
  <si>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</si>
  <si>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</si>
  <si>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</si>
  <si>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</si>
  <si>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</si>
  <si>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</si>
  <si>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</si>
  <si>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</si>
  <si>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</si>
  <si>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</si>
  <si>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</si>
  <si>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</si>
  <si>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</si>
  <si>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</si>
  <si>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</si>
  <si>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</si>
  <si>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</si>
  <si>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</si>
  <si>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</si>
  <si>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</si>
  <si>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</si>
  <si>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</si>
  <si>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</si>
  <si>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</si>
  <si>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</si>
  <si>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</si>
  <si>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</si>
  <si>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</si>
  <si>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</si>
  <si>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</si>
  <si>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</si>
  <si>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</si>
  <si>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</si>
  <si>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</si>
  <si>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</si>
  <si>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</si>
  <si>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</si>
  <si>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</si>
  <si>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</si>
  <si>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</si>
  <si>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</si>
  <si>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</si>
  <si>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</si>
  <si>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</si>
  <si>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</si>
  <si>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</si>
  <si>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</si>
  <si>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</si>
  <si>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</si>
  <si>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</si>
  <si>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</si>
  <si>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</si>
  <si>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</si>
  <si>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</si>
  <si>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</si>
  <si>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</si>
  <si>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</si>
  <si>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</si>
  <si>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</si>
  <si>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</si>
  <si>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</si>
  <si>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</si>
  <si>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</si>
  <si>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</si>
  <si>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</si>
  <si>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</si>
  <si>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</si>
  <si>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</si>
  <si>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</si>
  <si>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</si>
  <si>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</si>
  <si>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</si>
  <si>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</si>
  <si>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</si>
  <si>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</si>
  <si>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</si>
  <si>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</si>
  <si>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</si>
  <si>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</si>
  <si>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</si>
  <si>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</si>
  <si>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</si>
  <si>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</si>
  <si>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</si>
  <si>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</si>
  <si>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</si>
  <si>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</si>
  <si>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</si>
  <si>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</si>
  <si>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</si>
  <si>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</si>
  <si>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</si>
  <si>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</si>
  <si>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</si>
  <si>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</si>
  <si>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</si>
  <si>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</si>
  <si>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</si>
  <si>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</si>
  <si>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</si>
  <si>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</si>
  <si>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</si>
  <si>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</si>
  <si>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</si>
  <si>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</si>
  <si>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</si>
  <si>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</si>
  <si>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</si>
  <si>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</si>
  <si>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</si>
  <si>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</si>
  <si>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</si>
  <si>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</si>
  <si>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</si>
  <si>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</si>
  <si>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</si>
  <si>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</si>
  <si>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</si>
  <si>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</si>
  <si>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</si>
  <si>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</si>
  <si>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</si>
  <si>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</si>
  <si>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</si>
  <si>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</si>
  <si>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</si>
  <si>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</si>
  <si>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</si>
  <si>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</si>
  <si>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</si>
  <si>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</si>
  <si>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</si>
  <si>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</si>
  <si>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</si>
  <si>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</si>
  <si>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</si>
  <si>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</si>
  <si>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</si>
  <si>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</si>
  <si>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</si>
  <si>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</si>
  <si>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</si>
  <si>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</si>
  <si>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</si>
  <si>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</si>
  <si>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</si>
  <si>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</si>
  <si>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</si>
  <si>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</si>
  <si>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</si>
  <si>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</si>
  <si>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</si>
  <si>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</si>
  <si>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</si>
  <si>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</si>
  <si>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</si>
  <si>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</si>
  <si>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</si>
  <si>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</si>
  <si>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</si>
  <si>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</si>
  <si>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</si>
  <si>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</si>
  <si>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</si>
  <si>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</si>
  <si>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</si>
  <si>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</si>
  <si>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</si>
  <si>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</si>
  <si>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</si>
  <si>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</si>
  <si>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</si>
  <si>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</si>
  <si>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</si>
  <si>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</si>
  <si>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</si>
  <si>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</si>
  <si>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</si>
  <si>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</si>
  <si>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</si>
  <si>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</si>
  <si>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</si>
  <si>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</si>
  <si>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</si>
  <si>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</si>
  <si>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</si>
  <si>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</si>
  <si>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</si>
  <si>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</si>
  <si>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</si>
  <si>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</si>
  <si>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</si>
  <si>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</si>
  <si>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</si>
  <si>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</si>
  <si>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</si>
  <si>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</si>
  <si>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</si>
  <si>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</si>
  <si>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</si>
  <si>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</si>
  <si>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</si>
  <si>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</si>
  <si>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</si>
  <si>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</si>
  <si>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</si>
  <si>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</si>
  <si>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</si>
  <si>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</si>
  <si>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</si>
  <si>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</si>
  <si>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</si>
  <si>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</si>
  <si>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</si>
  <si>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</si>
  <si>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</si>
  <si>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</si>
  <si>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</si>
  <si>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</si>
  <si>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</si>
  <si>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</si>
  <si>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</si>
  <si>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</si>
  <si>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</si>
  <si>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</si>
  <si>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</si>
  <si>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</si>
  <si>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</si>
  <si>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</si>
  <si>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</si>
  <si>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</si>
  <si>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</si>
  <si>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</si>
  <si>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</si>
  <si>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</si>
  <si>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</si>
  <si>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</si>
  <si>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</si>
  <si>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</si>
  <si>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</si>
  <si>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</si>
  <si>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</si>
  <si>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</si>
  <si>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</si>
  <si>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</si>
  <si>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</si>
  <si>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</si>
  <si>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</si>
  <si>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</si>
  <si>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</si>
  <si>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</si>
  <si>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</si>
  <si>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</si>
  <si>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</si>
  <si>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</si>
  <si>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</si>
  <si>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</si>
  <si>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</si>
  <si>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</si>
  <si>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</si>
  <si>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</si>
  <si>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</si>
  <si>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</si>
  <si>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</si>
  <si>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</si>
  <si>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</si>
  <si>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</si>
  <si>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</si>
  <si>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</si>
  <si>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</si>
  <si>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</si>
  <si>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</si>
  <si>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</si>
  <si>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</si>
  <si>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</si>
  <si>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</si>
  <si>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</si>
  <si>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</si>
  <si>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</si>
  <si>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</si>
  <si>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</si>
  <si>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</si>
  <si>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</si>
  <si>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</si>
  <si>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</si>
  <si>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</si>
  <si>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</si>
  <si>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</si>
  <si>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</si>
  <si>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</si>
  <si>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</si>
  <si>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</si>
  <si>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</si>
  <si>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</si>
  <si>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</si>
  <si>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</si>
  <si>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</si>
  <si>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</si>
  <si>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</si>
  <si>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</si>
  <si>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</si>
  <si>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</si>
  <si>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</si>
  <si>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</si>
  <si>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</si>
  <si>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</si>
  <si>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</si>
  <si>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</si>
  <si>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</si>
  <si>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</si>
  <si>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</si>
  <si>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</si>
  <si>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</si>
  <si>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</si>
  <si>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</si>
  <si>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</si>
  <si>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</si>
  <si>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</si>
  <si>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</si>
  <si>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</si>
  <si>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</si>
  <si>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</si>
  <si>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</si>
  <si>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</si>
  <si>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</si>
  <si>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</si>
  <si>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</si>
  <si>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</si>
  <si>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</si>
  <si>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</si>
  <si>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</si>
  <si>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</si>
  <si>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</si>
  <si>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</si>
  <si>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</si>
  <si>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</si>
  <si>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</si>
  <si>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</si>
  <si>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</si>
  <si>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</si>
  <si>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</si>
  <si>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</si>
  <si>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</si>
  <si>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</si>
  <si>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</si>
  <si>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</si>
  <si>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</si>
  <si>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</si>
  <si>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</si>
  <si>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</si>
  <si>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</si>
  <si>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</si>
  <si>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</si>
  <si>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</si>
  <si>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</si>
  <si>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</si>
  <si>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</si>
  <si>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</si>
  <si>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</si>
  <si>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</si>
  <si>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</si>
  <si>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</si>
  <si>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</si>
  <si>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</si>
  <si>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</si>
  <si>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</si>
  <si>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</si>
  <si>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</si>
  <si>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</si>
  <si>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</si>
  <si>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</si>
  <si>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</si>
  <si>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</si>
  <si>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</si>
  <si>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</si>
  <si>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</si>
  <si>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</si>
  <si>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</si>
  <si>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</si>
  <si>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</si>
  <si>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</si>
  <si>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</si>
  <si>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</si>
  <si>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</si>
  <si>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</si>
  <si>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</si>
  <si>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</si>
  <si>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</si>
  <si>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</si>
  <si>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</si>
  <si>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</si>
  <si>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</si>
  <si>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</si>
  <si>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</si>
  <si>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</si>
  <si>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</si>
  <si>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</si>
  <si>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</si>
  <si>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</si>
  <si>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</si>
  <si>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</si>
  <si>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</si>
  <si>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</si>
  <si>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</si>
  <si>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</si>
  <si>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</si>
  <si>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</si>
  <si>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</si>
  <si>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</si>
  <si>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</si>
  <si>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</si>
  <si>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</si>
  <si>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</si>
  <si>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</si>
  <si>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</si>
  <si>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</si>
  <si>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</si>
  <si>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</si>
  <si>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</si>
  <si>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</si>
  <si>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</si>
  <si>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</si>
  <si>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</si>
  <si>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</si>
  <si>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</si>
  <si>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</si>
  <si>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</si>
  <si>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</si>
  <si>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</si>
  <si>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</si>
  <si>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</si>
  <si>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</si>
  <si>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</si>
  <si>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</si>
  <si>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</si>
  <si>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</si>
  <si>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</si>
  <si>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</si>
  <si>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</si>
  <si>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</si>
  <si>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</si>
  <si>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</si>
  <si>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</si>
  <si>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</si>
  <si>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</si>
  <si>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</si>
  <si>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</si>
  <si>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</si>
  <si>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</si>
  <si>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</si>
  <si>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</si>
  <si>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</si>
  <si>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</si>
  <si>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</si>
  <si>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</si>
  <si>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</si>
  <si>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</si>
  <si>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</si>
  <si>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</si>
  <si>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</si>
  <si>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</si>
  <si>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</si>
  <si>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</si>
  <si>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</si>
  <si>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</si>
  <si>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</si>
  <si>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</si>
  <si>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</si>
  <si>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</si>
  <si>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</si>
  <si>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</si>
  <si>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</si>
  <si>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</si>
  <si>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</si>
  <si>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</si>
  <si>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</si>
  <si>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</si>
  <si>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</si>
  <si>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</si>
  <si>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</si>
  <si>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</si>
  <si>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</si>
  <si>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</si>
  <si>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</si>
  <si>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</si>
  <si>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</si>
  <si>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</si>
  <si>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</si>
  <si>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</si>
  <si>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</si>
  <si>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</si>
  <si>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</si>
  <si>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</si>
  <si>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</si>
  <si>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</si>
  <si>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</si>
  <si>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</si>
  <si>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</si>
  <si>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</si>
  <si>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</si>
  <si>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</si>
  <si>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</si>
  <si>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</si>
  <si>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</si>
  <si>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</si>
  <si>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</si>
  <si>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</si>
  <si>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</si>
  <si>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</si>
  <si>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</si>
  <si>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</si>
  <si>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</si>
  <si>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</si>
  <si>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</si>
  <si>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</si>
  <si>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</si>
  <si>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</si>
  <si>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</si>
  <si>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</si>
  <si>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</si>
  <si>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</si>
  <si>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</si>
  <si>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</si>
  <si>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</si>
  <si>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</si>
  <si>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</si>
  <si>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</si>
  <si>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</si>
  <si>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</si>
  <si>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</si>
  <si>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</si>
  <si>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</si>
  <si>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</si>
  <si>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</si>
  <si>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</si>
  <si>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</si>
  <si>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</si>
  <si>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</si>
  <si>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</si>
  <si>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</si>
  <si>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</si>
  <si>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</si>
  <si>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</si>
  <si>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</si>
  <si>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</si>
  <si>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</si>
  <si>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</si>
  <si>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</si>
  <si>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</si>
  <si>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</si>
  <si>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</si>
  <si>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</si>
  <si>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</si>
  <si>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</si>
  <si>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</si>
  <si>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</si>
  <si>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</si>
  <si>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</si>
  <si>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</si>
  <si>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</si>
  <si>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</si>
  <si>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</si>
  <si>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</si>
  <si>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</si>
  <si>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</si>
  <si>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</si>
  <si>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</si>
  <si>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</si>
  <si>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</si>
  <si>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</si>
  <si>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</si>
  <si>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</si>
  <si>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</si>
  <si>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</si>
  <si>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</si>
  <si>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</si>
  <si>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</si>
  <si>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</si>
  <si>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</si>
  <si>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</si>
  <si>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</si>
  <si>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</si>
  <si>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</si>
  <si>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</si>
  <si>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</si>
  <si>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</si>
  <si>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</si>
  <si>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</si>
  <si>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</si>
  <si>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</si>
  <si>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</si>
  <si>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</si>
  <si>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</si>
  <si>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</si>
  <si>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</si>
  <si>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</si>
  <si>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</si>
  <si>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</si>
  <si>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</si>
  <si>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</si>
  <si>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</si>
  <si>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</si>
  <si>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</si>
  <si>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</si>
  <si>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</si>
  <si>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</si>
  <si>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</si>
  <si>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</si>
  <si>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</si>
  <si>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</si>
  <si>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</si>
  <si>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</si>
  <si>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</si>
  <si>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</si>
  <si>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</si>
  <si>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</si>
  <si>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</si>
  <si>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</si>
  <si>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</si>
  <si>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</si>
  <si>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</si>
  <si>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</si>
  <si>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</si>
  <si>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</si>
  <si>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</si>
  <si>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</si>
  <si>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</si>
  <si>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</si>
  <si>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</si>
  <si>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</si>
  <si>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</si>
  <si>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</si>
  <si>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</si>
  <si>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</si>
  <si>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</si>
  <si>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</si>
  <si>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</si>
  <si>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</si>
  <si>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</si>
  <si>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</si>
  <si>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</si>
  <si>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</si>
  <si>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</si>
  <si>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</si>
  <si>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</si>
  <si>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</si>
  <si>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</si>
  <si>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</si>
  <si>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</si>
  <si>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</si>
  <si>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</si>
  <si>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</si>
  <si>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</si>
  <si>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</si>
  <si>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</si>
  <si>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</si>
  <si>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</si>
  <si>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</si>
  <si>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</si>
  <si>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</si>
  <si>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</si>
  <si>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</si>
  <si>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</si>
  <si>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</si>
  <si>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</si>
  <si>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</si>
  <si>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</si>
  <si>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</si>
  <si>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</si>
  <si>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</si>
  <si>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</si>
  <si>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</si>
  <si>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</si>
  <si>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</si>
  <si>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</si>
  <si>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</si>
  <si>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</si>
  <si>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</si>
  <si>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</si>
  <si>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</si>
  <si>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</si>
  <si>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</si>
  <si>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</si>
  <si>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</si>
  <si>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</si>
  <si>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</si>
  <si>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</si>
  <si>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</si>
  <si>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</si>
  <si>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</si>
  <si>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</si>
  <si>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</si>
  <si>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</si>
  <si>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</si>
  <si>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</si>
  <si>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</si>
  <si>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</si>
  <si>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</si>
  <si>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</si>
  <si>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</si>
  <si>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</si>
  <si>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</si>
  <si>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</si>
  <si>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</si>
  <si>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</si>
  <si>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</si>
  <si>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</si>
  <si>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</si>
  <si>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</si>
  <si>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</si>
  <si>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</si>
  <si>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</si>
  <si>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</si>
  <si>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</si>
  <si>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</si>
  <si>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</si>
  <si>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</si>
  <si>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</si>
  <si>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</si>
  <si>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</si>
  <si>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</si>
  <si>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</si>
  <si>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</si>
  <si>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</si>
  <si>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</si>
  <si>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</si>
  <si>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</si>
  <si>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</si>
  <si>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</si>
  <si>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</si>
  <si>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</si>
  <si>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</si>
  <si>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</si>
  <si>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</si>
  <si>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</si>
  <si>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</si>
  <si>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</si>
  <si>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</si>
  <si>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</si>
  <si>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</si>
  <si>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</si>
  <si>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</si>
  <si>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</si>
  <si>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</si>
  <si>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</si>
  <si>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</si>
  <si>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</si>
  <si>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</si>
  <si>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</si>
  <si>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</si>
  <si>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</si>
  <si>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</si>
  <si>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</si>
  <si>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</si>
  <si>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</si>
  <si>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</si>
  <si>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</si>
  <si>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</si>
  <si>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</si>
  <si>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</si>
  <si>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</si>
  <si>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</si>
  <si>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</si>
  <si>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</si>
  <si>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</si>
  <si>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</si>
  <si>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</si>
  <si>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</si>
  <si>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</si>
  <si>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</si>
  <si>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</si>
  <si>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</si>
  <si>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</si>
  <si>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</si>
  <si>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</si>
  <si>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</si>
  <si>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</si>
  <si>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</si>
  <si>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</si>
  <si>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</si>
  <si>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</si>
  <si>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</si>
  <si>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</si>
  <si>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</si>
  <si>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</si>
  <si>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</si>
  <si>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</si>
  <si>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</si>
  <si>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</si>
  <si>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</si>
  <si>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</si>
  <si>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</si>
  <si>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</si>
  <si>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</si>
  <si>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</si>
  <si>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</si>
  <si>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</si>
  <si>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</si>
  <si>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</si>
  <si>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</si>
  <si>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</si>
  <si>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</si>
  <si>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</si>
  <si>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</si>
  <si>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</si>
  <si>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</si>
  <si>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</si>
  <si>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</si>
  <si>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</si>
  <si>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</si>
  <si>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</si>
  <si>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</si>
  <si>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</si>
  <si>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</si>
  <si>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</si>
  <si>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</si>
  <si>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</si>
  <si>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</si>
  <si>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</si>
  <si>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</si>
  <si>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</si>
  <si>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</si>
  <si>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</si>
  <si>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</si>
  <si>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</si>
  <si>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</si>
  <si>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</si>
  <si>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</si>
  <si>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</si>
  <si>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</si>
  <si>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</si>
  <si>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</si>
  <si>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</si>
  <si>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</si>
  <si>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</si>
  <si>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</si>
  <si>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</si>
  <si>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</si>
  <si>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</si>
  <si>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</si>
  <si>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</si>
  <si>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</si>
  <si>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</si>
  <si>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</si>
  <si>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</si>
  <si>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</si>
  <si>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</si>
  <si>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</si>
  <si>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</si>
  <si>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</si>
  <si>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</si>
  <si>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</si>
  <si>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</si>
  <si>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</si>
  <si>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</si>
  <si>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</si>
  <si>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</si>
  <si>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</si>
  <si>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</si>
  <si>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</si>
  <si>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</si>
  <si>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</si>
  <si>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</si>
  <si>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</si>
  <si>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</si>
  <si>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</si>
  <si>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</si>
  <si>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</si>
  <si>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</si>
  <si>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</si>
  <si>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</si>
  <si>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</si>
  <si>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</si>
  <si>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</si>
  <si>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</si>
  <si>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</si>
  <si>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</si>
  <si>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</si>
  <si>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</si>
  <si>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</si>
  <si>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</si>
  <si>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</si>
  <si>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</si>
  <si>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</si>
  <si>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</si>
  <si>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</si>
  <si>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</si>
  <si>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</si>
  <si>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</si>
  <si>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</si>
  <si>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</si>
  <si>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</si>
  <si>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</si>
  <si>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</si>
  <si>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</si>
  <si>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</si>
  <si>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</si>
  <si>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</si>
  <si>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</si>
  <si>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</si>
  <si>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</si>
  <si>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</si>
  <si>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</si>
  <si>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</si>
  <si>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</si>
  <si>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</si>
  <si>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</si>
  <si>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</si>
  <si>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</si>
  <si>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</si>
  <si>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</si>
  <si>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</si>
  <si>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</si>
  <si>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</si>
  <si>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</si>
  <si>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</si>
  <si>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</si>
  <si>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</si>
  <si>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</si>
  <si>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</si>
  <si>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</si>
  <si>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</si>
  <si>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</si>
  <si>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</si>
  <si>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</si>
  <si>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</si>
  <si>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</si>
  <si>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</si>
  <si>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</si>
  <si>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</si>
  <si>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</si>
  <si>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</si>
  <si>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</si>
  <si>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</si>
  <si>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</si>
  <si>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</si>
  <si>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</si>
  <si>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</si>
  <si>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</si>
  <si>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</si>
  <si>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</si>
  <si>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</si>
  <si>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</si>
  <si>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</si>
  <si>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</si>
  <si>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</si>
  <si>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</si>
  <si>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</si>
  <si>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</si>
  <si>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</si>
  <si>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</si>
  <si>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</si>
  <si>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</si>
  <si>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</si>
  <si>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</si>
  <si>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</si>
  <si>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</si>
  <si>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</si>
  <si>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</si>
  <si>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</si>
  <si>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</si>
  <si>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</si>
  <si>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</si>
  <si>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</si>
  <si>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</si>
  <si>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</si>
  <si>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</si>
  <si>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</si>
  <si>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</si>
  <si>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</si>
  <si>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</si>
  <si>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</si>
  <si>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</si>
  <si>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</si>
  <si>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</si>
  <si>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</si>
  <si>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</si>
  <si>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</si>
  <si>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</si>
  <si>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</si>
  <si>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</si>
  <si>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</si>
  <si>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</si>
  <si>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</si>
  <si>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</si>
  <si>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</si>
  <si>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</si>
  <si>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</si>
  <si>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</si>
  <si>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</si>
  <si>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</si>
  <si>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</si>
  <si>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</si>
  <si>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</si>
  <si>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</si>
  <si>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</si>
  <si>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</si>
  <si>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</si>
  <si>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</si>
  <si>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</si>
  <si>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</si>
  <si>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</si>
  <si>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</si>
  <si>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</si>
  <si>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</si>
  <si>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</si>
  <si>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</si>
  <si>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</si>
  <si>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</si>
  <si>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</si>
  <si>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</si>
  <si>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</si>
  <si>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</si>
  <si>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</si>
  <si>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</si>
  <si>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</si>
  <si>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</si>
  <si>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</si>
  <si>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</si>
  <si>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</si>
  <si>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</si>
  <si>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</si>
  <si>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</si>
  <si>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</si>
  <si>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</si>
  <si>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</si>
  <si>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</si>
  <si>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</si>
  <si>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</si>
  <si>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</si>
  <si>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</si>
  <si>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</si>
  <si>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</si>
  <si>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</si>
  <si>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</si>
  <si>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</si>
  <si>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</si>
  <si>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</si>
  <si>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</si>
  <si>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</si>
  <si>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</si>
  <si>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</si>
  <si>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</si>
  <si>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</si>
  <si>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</si>
  <si>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</si>
  <si>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</si>
  <si>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</si>
  <si>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</si>
  <si>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</si>
  <si>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</si>
  <si>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</si>
  <si>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</si>
  <si>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</si>
  <si>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</si>
  <si>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</si>
  <si>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</si>
  <si>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</si>
  <si>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</si>
  <si>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</si>
  <si>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</si>
  <si>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</si>
  <si>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</si>
  <si>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</si>
  <si>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</si>
  <si>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</si>
  <si>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</si>
  <si>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</si>
  <si>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</si>
  <si>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</si>
  <si>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</si>
  <si>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</si>
  <si>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</si>
  <si>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</si>
  <si>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</si>
  <si>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</si>
  <si>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</si>
  <si>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</si>
  <si>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</si>
  <si>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</si>
  <si>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</si>
  <si>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</si>
  <si>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</si>
  <si>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</si>
  <si>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</si>
  <si>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</si>
  <si>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</si>
  <si>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</si>
  <si>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</si>
  <si>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</si>
  <si>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</si>
  <si>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</si>
  <si>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</si>
  <si>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</si>
  <si>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</si>
  <si>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</si>
  <si>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</si>
  <si>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</si>
  <si>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</si>
  <si>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</si>
  <si>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</si>
  <si>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</si>
  <si>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</si>
  <si>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</si>
  <si>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</si>
  <si>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</si>
  <si>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</si>
  <si>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</si>
  <si>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</si>
  <si>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</si>
  <si>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</si>
  <si>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</si>
  <si>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</si>
  <si>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</si>
  <si>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</si>
  <si>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</si>
  <si>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</si>
  <si>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</si>
  <si>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</si>
  <si>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</si>
  <si>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</si>
  <si>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</si>
  <si>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</si>
  <si>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</si>
  <si>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</si>
  <si>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</si>
  <si>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</si>
  <si>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</si>
  <si>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</si>
  <si>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</si>
  <si>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</si>
  <si>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</si>
  <si>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</si>
  <si>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</si>
  <si>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</si>
  <si>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</si>
  <si>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</si>
  <si>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</si>
  <si>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</si>
  <si>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</si>
  <si>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</si>
  <si>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</si>
  <si>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</si>
  <si>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</si>
  <si>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</si>
  <si>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</si>
  <si>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</si>
  <si>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</si>
  <si>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</si>
  <si>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</si>
  <si>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</si>
  <si>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</si>
  <si>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</si>
  <si>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</si>
  <si>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</si>
  <si>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</si>
  <si>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</si>
  <si>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</si>
  <si>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</si>
  <si>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</si>
  <si>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</si>
  <si>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</si>
  <si>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</si>
  <si>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</si>
  <si>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</si>
  <si>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</si>
  <si>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</si>
  <si>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</si>
  <si>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</si>
  <si>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</si>
  <si>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</si>
  <si>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</si>
  <si>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</si>
  <si>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</si>
  <si>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</si>
  <si>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</si>
  <si>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</si>
  <si>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</si>
  <si>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</si>
  <si>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</si>
  <si>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</si>
  <si>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</si>
  <si>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</si>
  <si>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</si>
  <si>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</si>
  <si>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</si>
  <si>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</si>
  <si>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</si>
  <si>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</si>
  <si>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</si>
  <si>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</si>
  <si>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</si>
  <si>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</si>
  <si>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</si>
  <si>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</si>
  <si>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</si>
  <si>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</si>
  <si>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</si>
  <si>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</si>
  <si>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</si>
  <si>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</si>
  <si>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</si>
  <si>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</si>
  <si>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</si>
  <si>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</si>
  <si>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</si>
  <si>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</si>
  <si>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</si>
  <si>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</si>
  <si>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</si>
  <si>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</si>
  <si>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</si>
  <si>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</si>
  <si>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</si>
  <si>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</si>
  <si>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</si>
  <si>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</si>
  <si>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</si>
  <si>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</si>
  <si>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</si>
  <si>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</si>
  <si>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</si>
  <si>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</si>
  <si>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</si>
  <si>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</si>
  <si>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</si>
  <si>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</si>
  <si>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</si>
  <si>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</si>
  <si>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</si>
  <si>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</si>
  <si>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</si>
  <si>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</si>
  <si>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</si>
  <si>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</si>
  <si>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</si>
  <si>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</si>
  <si>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</si>
  <si>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</si>
  <si>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</si>
  <si>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</si>
  <si>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</si>
  <si>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</si>
  <si>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</si>
  <si>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</si>
  <si>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</si>
  <si>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</si>
  <si>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</si>
  <si>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</si>
  <si>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</si>
  <si>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</si>
  <si>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</si>
  <si>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</si>
  <si>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</si>
  <si>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</si>
  <si>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</si>
  <si>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</si>
  <si>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</si>
  <si>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</si>
  <si>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</si>
  <si>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</si>
  <si>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</si>
  <si>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</si>
  <si>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</si>
  <si>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</si>
  <si>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</si>
  <si>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</si>
  <si>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</si>
  <si>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</si>
  <si>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</si>
  <si>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</si>
  <si>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</si>
  <si>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</si>
  <si>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</si>
  <si>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</si>
  <si>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</si>
  <si>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</si>
  <si>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</si>
  <si>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</si>
  <si>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</si>
  <si>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</si>
  <si>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</si>
  <si>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</si>
  <si>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</si>
  <si>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</si>
  <si>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</si>
  <si>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</si>
  <si>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</si>
  <si>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</si>
  <si>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</si>
  <si>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</si>
  <si>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</si>
  <si>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</si>
  <si>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</si>
  <si>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</si>
  <si>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</si>
  <si>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</si>
  <si>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</si>
  <si>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</si>
  <si>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</si>
  <si>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</si>
  <si>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</si>
  <si>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</si>
  <si>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</si>
  <si>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</si>
  <si>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</si>
  <si>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</si>
  <si>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</si>
  <si>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</si>
  <si>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</si>
  <si>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</si>
  <si>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</si>
  <si>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</si>
  <si>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</si>
  <si>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</si>
  <si>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</si>
  <si>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</si>
  <si>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</si>
  <si>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</si>
  <si>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</si>
  <si>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</si>
  <si>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</si>
  <si>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</si>
  <si>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</si>
  <si>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</si>
  <si>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</si>
  <si>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</si>
  <si>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</si>
  <si>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</si>
  <si>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</si>
  <si>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</si>
  <si>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</si>
  <si>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</si>
  <si>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</si>
  <si>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</si>
  <si>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</si>
  <si>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</si>
  <si>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</si>
  <si>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</si>
  <si>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</si>
  <si>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</si>
  <si>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</si>
  <si>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</si>
  <si>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</si>
  <si>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</si>
  <si>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</si>
  <si>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</si>
  <si>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</si>
  <si>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</si>
  <si>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</si>
  <si>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</si>
  <si>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</si>
  <si>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</si>
  <si>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</si>
  <si>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</si>
  <si>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</si>
  <si>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</si>
  <si>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</si>
  <si>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</si>
  <si>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</si>
  <si>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</si>
  <si>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</si>
  <si>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</si>
  <si>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</si>
  <si>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</si>
  <si>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</si>
  <si>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</si>
  <si>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</si>
  <si>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</si>
  <si>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</si>
  <si>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</si>
  <si>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</si>
  <si>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</si>
  <si>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</si>
  <si>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</si>
  <si>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</si>
  <si>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</si>
  <si>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</si>
  <si>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</si>
  <si>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</si>
  <si>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</si>
  <si>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</si>
  <si>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</si>
  <si>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</si>
  <si>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</si>
  <si>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</si>
  <si>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</si>
  <si>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</si>
  <si>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</si>
  <si>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</si>
  <si>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</si>
  <si>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</si>
  <si>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</si>
  <si>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</si>
  <si>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</si>
  <si>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</si>
  <si>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</si>
  <si>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</si>
  <si>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</si>
  <si>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</si>
  <si>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</si>
  <si>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</si>
  <si>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</si>
  <si>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</si>
  <si>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</si>
  <si>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</si>
  <si>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</si>
  <si>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</si>
  <si>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</si>
  <si>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</si>
  <si>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</si>
  <si>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</si>
  <si>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</si>
  <si>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</si>
  <si>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</si>
  <si>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</si>
  <si>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</si>
  <si>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</si>
  <si>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</si>
  <si>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</si>
  <si>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</si>
  <si>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</si>
  <si>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</si>
  <si>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</si>
  <si>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</si>
  <si>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</si>
  <si>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</si>
  <si>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</si>
  <si>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</si>
  <si>
    <t>Mean</t>
  </si>
  <si>
    <t>Minimum</t>
  </si>
  <si>
    <t>Maximum</t>
  </si>
  <si>
    <t>Variance</t>
  </si>
  <si>
    <t>Std Dev</t>
  </si>
  <si>
    <t>Median</t>
  </si>
  <si>
    <t>successful_backers</t>
  </si>
  <si>
    <t>failed_backers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</si>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</sst>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10" fontId="0" fillId="0" borderId="0" xfId="0" applyNumberFormat="1"/>
    <xf numFmtId="10" fontId="0" fillId="0" borderId="0" xfId="42" applyNumberFormat="1" applyFont="1"/>
    <xf numFmtId="0" fontId="0" fillId="0" borderId="0" xfId="0" applyNumberFormat="1"/>
    <xf numFmtId="10" fontId="16" fillId="0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16" fillId="0" borderId="0" xfId="42" applyFont="1"/>
    <xf numFmtId="0" fontId="16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1- Crowdfunding.xlsx]Pivot table 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69920"/>
        <c:axId val="158520960"/>
      </c:barChart>
      <c:catAx>
        <c:axId val="19476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20960"/>
        <c:crosses val="autoZero"/>
        <c:auto val="1"/>
        <c:lblAlgn val="ctr"/>
        <c:lblOffset val="100"/>
        <c:noMultiLvlLbl val="0"/>
      </c:catAx>
      <c:valAx>
        <c:axId val="1585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1- Crowdfunding.xlsx]Pivot table 2!PivotTable2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71968"/>
        <c:axId val="196380352"/>
      </c:barChart>
      <c:catAx>
        <c:axId val="1947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80352"/>
        <c:crosses val="autoZero"/>
        <c:auto val="1"/>
        <c:lblAlgn val="ctr"/>
        <c:lblOffset val="100"/>
        <c:noMultiLvlLbl val="0"/>
      </c:catAx>
      <c:valAx>
        <c:axId val="19638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7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1- Crowdfunding.xlsx]Pivot table 3!PivotTable4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26944"/>
        <c:axId val="128628352"/>
      </c:lineChart>
      <c:catAx>
        <c:axId val="1438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628352"/>
        <c:crosses val="autoZero"/>
        <c:auto val="1"/>
        <c:lblAlgn val="ctr"/>
        <c:lblOffset val="100"/>
        <c:noMultiLvlLbl val="0"/>
      </c:catAx>
      <c:valAx>
        <c:axId val="1286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2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Outcomes Based on Goal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45888"/>
        <c:axId val="128630080"/>
      </c:lineChart>
      <c:catAx>
        <c:axId val="1582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630080"/>
        <c:crosses val="autoZero"/>
        <c:auto val="1"/>
        <c:lblAlgn val="ctr"/>
        <c:lblOffset val="100"/>
        <c:noMultiLvlLbl val="0"/>
      </c:catAx>
      <c:valAx>
        <c:axId val="128630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8245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2</xdr:row>
      <xdr:rowOff>142874</xdr:rowOff>
    </xdr:from>
    <xdr:to>
      <xdr:col>14</xdr:col>
      <xdr:colOff>323849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19050</xdr:rowOff>
    </xdr:from>
    <xdr:to>
      <xdr:col>19</xdr:col>
      <xdr:colOff>371475</xdr:colOff>
      <xdr:row>34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3</xdr:row>
      <xdr:rowOff>171450</xdr:rowOff>
    </xdr:from>
    <xdr:to>
      <xdr:col>13</xdr:col>
      <xdr:colOff>247649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878414</xdr:colOff>
      <xdr:row>15</xdr:row>
      <xdr:rowOff>152399</xdr:rowOff>
    </xdr:from>
    <xdr:to>
      <xdr:col>7</xdr:col>
      <xdr:colOff>1312333</xdr:colOff>
      <xdr:row>36</xdr:row>
      <xdr:rowOff>148166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an Valverde" refreshedDate="45407.530410185187" createdVersion="4" refreshedVersion="4" minRefreshableVersion="3" recordCount="1000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van Valverde" refreshedDate="45410.543584837964" createdVersion="4" refreshedVersion="4" minRefreshableVersion="3" recordCount="1000">
  <cacheSource type="worksheet">
    <worksheetSource ref="A1:U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_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  <x v="3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  <x v="4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  <x v="5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  <x v="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  <x v="6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  <x v="2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  <x v="6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  <x v="3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  <x v="7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  <x v="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  <x v="3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  <x v="1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  <x v="8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  <x v="9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  <x v="3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  <x v="1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  <x v="8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  <x v="9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  <x v="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  <x v="1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  <x v="8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  <x v="9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  <x v="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  <x v="6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  <x v="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  <x v="3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  <x v="7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  <x v="9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  <x v="1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  <x v="5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  <x v="3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  <x v="8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  <x v="3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  <x v="6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  <x v="2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  <x v="6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  <x v="4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  <x v="8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  <x v="1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  <x v="3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  <x v="7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  <x v="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  <x v="1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  <x v="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  <x v="3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  <x v="2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  <x v="4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  <x v="6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  <x v="1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  <x v="9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  <x v="9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  <x v="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  <x v="5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  <x v="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  <x v="5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  <x v="4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  <x v="8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  <x v="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  <x v="5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  <x v="9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  <x v="8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  <x v="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  <x v="6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  <x v="5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  <x v="6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  <x v="6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  <x v="3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  <x v="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  <x v="7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  <x v="7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  <x v="9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  <x v="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  <x v="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  <x v="9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  <x v="9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  <x v="5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  <x v="5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  <x v="3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  <x v="7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  <x v="4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  <x v="8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  <x v="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  <x v="8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  <x v="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  <x v="6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  <x v="7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  <x v="7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  <x v="6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  <x v="4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  <x v="3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  <x v="3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  <x v="8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  <x v="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  <x v="1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  <x v="8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  <x v="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  <x v="9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  <x v="6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  <x v="5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  <x v="2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  <x v="9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  <x v="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  <x v="1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  <x v="9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  <x v="4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  <x v="1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  <x v="5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  <x v="3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  <x v="5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  <x v="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  <x v="8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  <x v="1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  <x v="1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  <x v="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  <x v="1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  <x v="1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  <x v="3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  <x v="9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  <x v="7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  <x v="6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  <x v="6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  <x v="8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  <x v="2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  <x v="9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  <x v="8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  <x v="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  <x v="2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  <x v="1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  <x v="6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  <x v="4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  <x v="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  <x v="9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  <x v="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  <x v="4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  <x v="6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  <x v="3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  <x v="1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  <x v="8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  <x v="7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  <x v="5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  <x v="2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  <x v="9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  <x v="1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  <x v="5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  <x v="4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  <x v="7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  <x v="6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  <x v="3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  <x v="2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  <x v="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  <x v="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  <x v="3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  <x v="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  <x v="9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  <x v="5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  <x v="5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  <x v="5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  <x v="6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  <x v="2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  <x v="3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  <x v="4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  <x v="5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  <x v="1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  <x v="1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  <x v="2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  <x v="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  <x v="7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  <x v="7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  <x v="6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  <x v="5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  <x v="2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  <x v="6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  <x v="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  <x v="6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  <x v="3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  <x v="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  <x v="1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  <x v="2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  <x v="1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  <x v="7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  <x v="2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  <x v="3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  <x v="1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  <x v="9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  <x v="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  <x v="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  <x v="7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  <x v="5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  <x v="6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  <x v="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  <x v="6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  <x v="1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  <x v="8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  <x v="5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  <x v="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  <x v="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  <x v="6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  <x v="9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  <x v="5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  <x v="7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  <x v="5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  <x v="2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  <x v="3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  <x v="6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  <x v="6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  <x v="3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  <x v="8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  <x v="3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  <x v="8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  <x v="4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  <x v="8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  <x v="4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  <x v="1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  <x v="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  <x v="1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  <x v="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  <x v="6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  <x v="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  <x v="7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  <x v="5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  <x v="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  <x v="2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  <x v="7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  <x v="8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  <x v="5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  <x v="5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  <x v="3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  <x v="1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  <x v="5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  <x v="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  <x v="6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  <x v="1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  <x v="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  <x v="9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  <x v="1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  <x v="1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  <x v="7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  <x v="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  <x v="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  <x v="6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  <x v="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  <x v="2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  <x v="8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  <x v="5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  <x v="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  <x v="7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  <x v="2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  <x v="7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  <x v="4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  <x v="4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  <x v="6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  <x v="8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  <x v="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  <x v="2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  <x v="7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  <x v="1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  <x v="4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  <x v="3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  <x v="6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  <x v="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  <x v="3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  <x v="5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  <x v="5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  <x v="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  <x v="4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  <x v="6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  <x v="4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  <x v="9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  <x v="5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  <x v="4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  <x v="7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  <x v="7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  <x v="4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  <x v="7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  <x v="7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  <x v="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  <x v="4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  <x v="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  <x v="2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  <x v="8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  <x v="4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  <x v="6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  <x v="9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  <x v="2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  <x v="3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  <x v="1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  <x v="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  <x v="7"/>
  </r>
  <r>
    <n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  <x v="5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  <x v="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  <x v="9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  <x v="7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  <x v="7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  <x v="7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  <x v="5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  <x v="4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  <x v="8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  <x v="8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  <x v="6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  <x v="8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  <x v="2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  <x v="4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  <x v="3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  <x v="1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  <x v="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  <x v="5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  <x v="1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  <x v="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  <x v="8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  <x v="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  <x v="6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  <x v="1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  <x v="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  <x v="9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  <x v="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  <x v="3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  <x v="9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  <x v="7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  <x v="5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  <x v="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  <x v="2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  <x v="9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  <x v="9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  <x v="3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  <x v="6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  <x v="3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  <x v="8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  <x v="5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  <x v="8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  <x v="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  <x v="2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  <x v="2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  <x v="9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  <x v="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  <x v="5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  <x v="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  <x v="5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  <x v="5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  <x v="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  <x v="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  <x v="3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  <x v="2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  <x v="5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  <x v="4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  <x v="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  <x v="9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  <x v="8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  <x v="8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  <x v="5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  <x v="8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  <x v="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  <x v="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  <x v="7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  <x v="8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  <x v="1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  <x v="6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  <x v="2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  <x v="3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  <x v="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  <x v="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  <x v="5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  <x v="3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  <x v="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  <x v="1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  <x v="3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  <x v="9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  <x v="8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  <x v="2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  <x v="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  <x v="5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  <x v="3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  <x v="5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  <x v="3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  <x v="6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  <x v="4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  <x v="4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  <x v="6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  <x v="2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  <x v="1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  <x v="8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  <x v="5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  <x v="2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  <x v="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  <x v="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  <x v="2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  <x v="9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  <x v="8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  <x v="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  <x v="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  <x v="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  <x v="6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  <x v="5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  <x v="9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  <x v="2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  <x v="3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  <x v="7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  <x v="5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  <x v="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  <x v="5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  <x v="1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  <x v="9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  <x v="6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  <x v="4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  <x v="8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  <x v="9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  <x v="4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  <x v="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  <x v="5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  <x v="5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  <x v="6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  <x v="8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  <x v="9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  <x v="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  <x v="2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  <x v="1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  <x v="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  <x v="1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  <x v="9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  <x v="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  <x v="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  <x v="7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  <x v="1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  <x v="3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  <x v="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  <x v="2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  <x v="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  <x v="5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  <x v="4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  <x v="5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  <x v="6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  <x v="8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  <x v="6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  <x v="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  <x v="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  <x v="2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  <x v="3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  <x v="9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  <x v="5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  <x v="6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  <x v="7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  <x v="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  <x v="8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  <x v="9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  <x v="7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  <x v="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  <x v="1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  <x v="6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  <x v="1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  <x v="2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  <x v="2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  <x v="9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  <x v="9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  <x v="2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  <x v="3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  <x v="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  <x v="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  <x v="4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  <x v="3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  <x v="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  <x v="1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  <x v="2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  <x v="9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  <x v="8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  <x v="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  <x v="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  <x v="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  <x v="1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  <x v="4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  <x v="3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  <x v="1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  <x v="3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  <x v="9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  <x v="5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  <x v="7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  <x v="6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  <x v="3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  <x v="2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  <x v="6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  <x v="3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  <x v="4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  <x v="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  <x v="5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  <x v="7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  <x v="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  <x v="7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  <x v="2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  <x v="2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  <x v="4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  <x v="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  <x v="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  <x v="2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  <x v="5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  <x v="2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  <x v="9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  <x v="4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  <x v="9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  <x v="3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  <x v="1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  <x v="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  <x v="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  <x v="8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  <x v="6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  <x v="5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  <x v="9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  <x v="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  <x v="3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  <x v="7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  <x v="4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  <x v="6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  <x v="6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  <x v="6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  <x v="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  <x v="7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  <x v="2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  <x v="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  <x v="6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  <x v="2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  <x v="9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  <x v="2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  <x v="9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  <x v="9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  <x v="6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  <x v="9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  <x v="2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  <x v="3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  <x v="9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  <x v="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  <x v="7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  <x v="2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  <x v="7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  <x v="3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  <x v="9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  <x v="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  <x v="7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  <x v="2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  <x v="4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  <x v="1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  <x v="7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  <x v="8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  <x v="1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  <x v="8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  <x v="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  <x v="7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  <x v="7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  <x v="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  <x v="8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  <x v="3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  <x v="9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  <x v="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  <x v="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  <x v="7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  <x v="1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  <x v="6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  <x v="8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  <x v="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  <x v="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  <x v="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  <x v="1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  <x v="3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  <x v="1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  <x v="5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  <x v="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  <x v="8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  <x v="8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  <x v="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  <x v="8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  <x v="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  <x v="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  <x v="4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  <x v="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  <x v="6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  <x v="3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  <x v="6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  <x v="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  <x v="1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  <x v="6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  <x v="1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  <x v="1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  <x v="7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  <x v="6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  <x v="7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  <x v="3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  <x v="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  <x v="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  <x v="2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  <x v="1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  <x v="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  <x v="8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  <x v="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  <x v="7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  <x v="1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  <x v="3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  <x v="3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  <x v="4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  <x v="2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  <x v="6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  <x v="5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  <x v="5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  <x v="7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  <x v="2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  <x v="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  <x v="2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  <x v="8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  <x v="7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  <x v="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  <x v="9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  <x v="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  <x v="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  <x v="1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  <x v="6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  <x v="6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  <x v="6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  <x v="7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  <x v="3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  <x v="3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  <x v="1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  <x v="5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  <x v="2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  <x v="4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  <x v="7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  <x v="6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  <x v="9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  <x v="7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  <x v="5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  <x v="9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  <x v="5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  <x v="9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  <x v="9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  <x v="2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  <x v="9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  <x v="5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  <x v="6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  <x v="1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  <x v="1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  <x v="7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  <x v="7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  <x v="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  <x v="5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  <x v="5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  <x v="5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  <x v="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  <x v="8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  <x v="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  <x v="4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  <x v="9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  <x v="6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  <x v="4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  <x v="8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  <x v="2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  <x v="1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  <x v="4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  <x v="5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  <x v="7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  <x v="6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  <x v="9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  <x v="7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  <x v="8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  <x v="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  <x v="4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  <x v="7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  <x v="3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  <x v="3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  <x v="3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  <x v="8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  <x v="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  <x v="9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  <x v="6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  <x v="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  <x v="9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  <x v="5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  <x v="3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  <x v="2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  <x v="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  <x v="3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  <x v="5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  <x v="5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  <x v="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  <x v="9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  <x v="8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  <x v="3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  <x v="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  <x v="8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  <x v="2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  <x v="4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  <x v="7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  <x v="2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  <x v="3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  <x v="9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  <x v="5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  <x v="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  <x v="9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  <x v="7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  <x v="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  <x v="7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  <x v="6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  <x v="2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  <x v="8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  <x v="2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  <x v="4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  <x v="9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  <x v="9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  <x v="5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  <x v="7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  <x v="1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  <x v="1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  <x v="6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  <x v="3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  <x v="7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  <x v="2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  <x v="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  <x v="5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  <x v="5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  <x v="1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  <x v="5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  <x v="7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  <x v="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  <x v="7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  <x v="1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  <x v="4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  <x v="5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  <x v="6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  <x v="6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  <x v="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  <x v="9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  <x v="6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  <x v="8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  <x v="6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  <x v="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  <x v="1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  <x v="6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  <x v="7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  <x v="6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  <x v="6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  <x v="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  <x v="5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  <x v="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  <x v="8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  <x v="1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  <x v="9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  <x v="3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  <x v="5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  <x v="4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  <x v="4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  <x v="8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  <x v="5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  <x v="9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  <x v="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  <x v="2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  <x v="2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  <x v="1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  <x v="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  <x v="3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  <x v="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  <x v="7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  <x v="1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  <x v="3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  <x v="8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  <x v="8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  <x v="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  <x v="7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  <x v="6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  <x v="8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  <x v="2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  <x v="7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  <x v="3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  <x v="9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  <x v="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  <x v="4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  <x v="1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  <x v="6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  <x v="7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  <x v="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  <x v="2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  <x v="5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  <x v="7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  <x v="1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  <x v="9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  <x v="4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  <x v="7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  <x v="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  <x v="3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  <x v="3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  <x v="3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  <x v="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  <x v="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  <x v="4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  <x v="3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  <x v="7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  <x v="4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  <x v="5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  <x v="7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  <x v="4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  <x v="7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  <x v="5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  <x v="1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  <x v="3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  <x v="3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  <x v="4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  <x v="9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  <x v="5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  <x v="1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  <x v="1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  <x v="6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  <x v="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  <x v="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  <x v="8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  <x v="9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  <x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  <x v="9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  <x v="4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  <x v="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  <x v="8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  <x v="2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  <x v="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  <x v="6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  <x v="8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  <x v="9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  <x v="1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  <x v="1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  <x v="7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  <x v="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  <x v="9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  <x v="4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  <x v="9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  <x v="9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  <x v="9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  <x v="6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  <x v="4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  <x v="8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  <x v="4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  <x v="8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  <x v="8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  <x v="3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  <x v="8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  <x v="4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  <x v="4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  <x v="9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  <x v="2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  <x v="3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  <x v="6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  <x v="8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  <x v="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  <x v="7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  <x v="1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  <x v="8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  <x v="9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  <x v="2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  <x v="6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  <x v="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  <x v="5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  <x v="9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  <x v="1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  <x v="6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  <x v="8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  <x v="3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  <x v="7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  <x v="1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  <x v="5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  <x v="3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  <x v="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  <x v="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  <x v="6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  <x v="1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  <x v="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  <x v="6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  <x v="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  <x v="5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  <x v="1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  <x v="3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  <x v="8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  <x v="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  <x v="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  <x v="2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  <x v="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  <x v="8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  <x v="3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  <x v="3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  <x v="2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  <x v="1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  <x v="9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  <x v="7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  <x v="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  <x v="4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  <x v="2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  <x v="5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  <x v="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  <x v="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  <x v="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  <x v="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  <x v="3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  <x v="4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  <x v="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  <x v="2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  <x v="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  <x v="1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  <x v="8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  <x v="4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  <x v="5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  <x v="3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  <x v="4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  <x v="9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  <x v="6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  <x v="5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  <x v="7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  <x v="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  <x v="2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  <x v="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  <x v="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  <x v="1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  <x v="1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  <x v="2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  <x v="7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  <x v="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  <x v="3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  <x v="9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  <x v="8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  <x v="4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  <x v="8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  <x v="8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  <x v="1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  <x v="5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  <x v="4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  <x v="8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  <x v="1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  <x v="1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  <x v="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  <x v="3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  <x v="7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  <x v="7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  <x v="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  <x v="4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  <x v="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  <x v="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  <x v="4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  <x v="6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  <x v="6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  <x v="7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  <x v="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  <x v="2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  <x v="8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  <x v="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  <x v="6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  <x v="5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  <x v="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  <x v="8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  <x v="3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  <x v="8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  <x v="2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  <x v="1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  <x v="6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  <x v="2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  <x v="8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  <x v="9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  <x v="7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  <x v="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  <x v="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  <x v="5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  <x v="8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  <x v="3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  <x v="2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  <x v="8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  <x v="5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  <x v="7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  <x v="3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  <x v="7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  <x v="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  <x v="9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  <x v="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  <x v="1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  <x v="9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  <x v="2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  <x v="1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  <x v="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workbookViewId="0">
      <selection activeCell="C15" sqref="C15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5.125" style="7" customWidth="1"/>
    <col min="8" max="8" width="13" bestFit="1" customWidth="1"/>
    <col min="9" max="9" width="13" customWidth="1"/>
    <col min="12" max="13" width="11.125" bestFit="1" customWidth="1"/>
    <col min="16" max="16" width="28" bestFit="1" customWidth="1"/>
    <col min="17" max="17" width="22.875" customWidth="1"/>
    <col min="18" max="18" width="17.5" customWidth="1"/>
    <col min="19" max="19" width="22" customWidth="1"/>
    <col min="20" max="20" width="23.125" customWidth="1"/>
    <col min="21" max="21" width="18.625" customWidth="1"/>
    <col min="22" max="22" width="15.125" customWidth="1"/>
    <col min="23" max="23" width="16.25" customWidth="1"/>
    <col min="24" max="24" width="14" customWidth="1"/>
    <col min="25" max="25" width="20.125" customWidth="1"/>
    <col min="26" max="26" width="15.625" customWidth="1"/>
    <col min="27" max="27" width="20.25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2099</v>
      </c>
      <c r="T1" s="1" t="s">
        <v>2100</v>
      </c>
      <c r="U1" s="1" t="s">
        <v>2113</v>
      </c>
    </row>
    <row r="2" spans="1:2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6">
        <f>(((L2/60)/60)/24)+DATE(1970,1,1)</f>
        <v>42336.25</v>
      </c>
      <c r="T2" s="16">
        <f>(((M2/60)/60)/24)+DATE(1970,1,1)</f>
        <v>42353.25</v>
      </c>
      <c r="U2">
        <f>YEAR(S2:S1001)</f>
        <v>2015</v>
      </c>
    </row>
    <row r="3" spans="1:2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>E3/D3</f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6">
        <f t="shared" ref="S3:S66" si="0">(((L3/60)/60)/24)+DATE(1970,1,1)</f>
        <v>41870.208333333336</v>
      </c>
      <c r="T3" s="16">
        <f t="shared" ref="T3:T66" si="1">(((M3/60)/60)/24)+DATE(1970,1,1)</f>
        <v>41872.208333333336</v>
      </c>
      <c r="U3">
        <f t="shared" ref="U3:U66" si="2">YEAR(S3:S1002)</f>
        <v>2014</v>
      </c>
    </row>
    <row r="4" spans="1:21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ref="F4:F67" si="3">E4/D4</f>
        <v>1.3147878228782288</v>
      </c>
      <c r="G4" t="s">
        <v>20</v>
      </c>
      <c r="H4">
        <v>1425</v>
      </c>
      <c r="I4" s="6">
        <f t="shared" ref="I4:I67" si="4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6">
        <f t="shared" si="0"/>
        <v>41595.25</v>
      </c>
      <c r="T4" s="16">
        <f t="shared" si="1"/>
        <v>41597.25</v>
      </c>
      <c r="U4">
        <f t="shared" si="2"/>
        <v>2013</v>
      </c>
    </row>
    <row r="5" spans="1:21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3"/>
        <v>0.58976190476190471</v>
      </c>
      <c r="G5" t="s">
        <v>14</v>
      </c>
      <c r="H5">
        <v>24</v>
      </c>
      <c r="I5" s="6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6">
        <f t="shared" si="0"/>
        <v>43688.208333333328</v>
      </c>
      <c r="T5" s="16">
        <f t="shared" si="1"/>
        <v>43728.208333333328</v>
      </c>
      <c r="U5">
        <f t="shared" si="2"/>
        <v>2019</v>
      </c>
    </row>
    <row r="6" spans="1:2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3"/>
        <v>0.69276315789473686</v>
      </c>
      <c r="G6" t="s">
        <v>14</v>
      </c>
      <c r="H6">
        <v>53</v>
      </c>
      <c r="I6" s="6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6">
        <f t="shared" si="0"/>
        <v>43485.25</v>
      </c>
      <c r="T6" s="16">
        <f t="shared" si="1"/>
        <v>43489.25</v>
      </c>
      <c r="U6">
        <f t="shared" si="2"/>
        <v>2019</v>
      </c>
    </row>
    <row r="7" spans="1:2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3"/>
        <v>1.7361842105263159</v>
      </c>
      <c r="G7" t="s">
        <v>20</v>
      </c>
      <c r="H7">
        <v>174</v>
      </c>
      <c r="I7" s="6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6">
        <f t="shared" si="0"/>
        <v>41149.208333333336</v>
      </c>
      <c r="T7" s="16">
        <f t="shared" si="1"/>
        <v>41160.208333333336</v>
      </c>
      <c r="U7">
        <f t="shared" si="2"/>
        <v>2012</v>
      </c>
    </row>
    <row r="8" spans="1:2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3"/>
        <v>0.20961538461538462</v>
      </c>
      <c r="G8" t="s">
        <v>14</v>
      </c>
      <c r="H8">
        <v>18</v>
      </c>
      <c r="I8" s="6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6">
        <f t="shared" si="0"/>
        <v>42991.208333333328</v>
      </c>
      <c r="T8" s="16">
        <f t="shared" si="1"/>
        <v>42992.208333333328</v>
      </c>
      <c r="U8">
        <f t="shared" si="2"/>
        <v>2017</v>
      </c>
    </row>
    <row r="9" spans="1:2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3"/>
        <v>3.2757777777777779</v>
      </c>
      <c r="G9" t="s">
        <v>20</v>
      </c>
      <c r="H9">
        <v>227</v>
      </c>
      <c r="I9" s="6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6">
        <f t="shared" si="0"/>
        <v>42229.208333333328</v>
      </c>
      <c r="T9" s="16">
        <f t="shared" si="1"/>
        <v>42231.208333333328</v>
      </c>
      <c r="U9">
        <f t="shared" si="2"/>
        <v>2015</v>
      </c>
    </row>
    <row r="10" spans="1:2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3"/>
        <v>0.19932788374205268</v>
      </c>
      <c r="G10" t="s">
        <v>47</v>
      </c>
      <c r="H10">
        <v>708</v>
      </c>
      <c r="I10" s="6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6">
        <f t="shared" si="0"/>
        <v>40399.208333333336</v>
      </c>
      <c r="T10" s="16">
        <f t="shared" si="1"/>
        <v>40401.208333333336</v>
      </c>
      <c r="U10">
        <f t="shared" si="2"/>
        <v>2010</v>
      </c>
    </row>
    <row r="11" spans="1:2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3"/>
        <v>0.51741935483870971</v>
      </c>
      <c r="G11" t="s">
        <v>14</v>
      </c>
      <c r="H11">
        <v>44</v>
      </c>
      <c r="I11" s="6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6">
        <f t="shared" si="0"/>
        <v>41536.208333333336</v>
      </c>
      <c r="T11" s="16">
        <f t="shared" si="1"/>
        <v>41585.25</v>
      </c>
      <c r="U11">
        <f t="shared" si="2"/>
        <v>2013</v>
      </c>
    </row>
    <row r="12" spans="1:2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3"/>
        <v>2.6611538461538462</v>
      </c>
      <c r="G12" t="s">
        <v>20</v>
      </c>
      <c r="H12">
        <v>220</v>
      </c>
      <c r="I12" s="6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6">
        <f t="shared" si="0"/>
        <v>40404.208333333336</v>
      </c>
      <c r="T12" s="16">
        <f t="shared" si="1"/>
        <v>40452.208333333336</v>
      </c>
      <c r="U12">
        <f t="shared" si="2"/>
        <v>2010</v>
      </c>
    </row>
    <row r="13" spans="1:21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3"/>
        <v>0.48095238095238096</v>
      </c>
      <c r="G13" t="s">
        <v>14</v>
      </c>
      <c r="H13">
        <v>27</v>
      </c>
      <c r="I13" s="6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6">
        <f t="shared" si="0"/>
        <v>40442.208333333336</v>
      </c>
      <c r="T13" s="16">
        <f t="shared" si="1"/>
        <v>40448.208333333336</v>
      </c>
      <c r="U13">
        <f t="shared" si="2"/>
        <v>2010</v>
      </c>
    </row>
    <row r="14" spans="1:2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3"/>
        <v>0.89349206349206345</v>
      </c>
      <c r="G14" t="s">
        <v>14</v>
      </c>
      <c r="H14">
        <v>55</v>
      </c>
      <c r="I14" s="6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6">
        <f t="shared" si="0"/>
        <v>43760.208333333328</v>
      </c>
      <c r="T14" s="16">
        <f t="shared" si="1"/>
        <v>43768.208333333328</v>
      </c>
      <c r="U14">
        <f t="shared" si="2"/>
        <v>2019</v>
      </c>
    </row>
    <row r="15" spans="1:21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3"/>
        <v>2.4511904761904764</v>
      </c>
      <c r="G15" t="s">
        <v>20</v>
      </c>
      <c r="H15">
        <v>98</v>
      </c>
      <c r="I15" s="6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6">
        <f t="shared" si="0"/>
        <v>42532.208333333328</v>
      </c>
      <c r="T15" s="16">
        <f t="shared" si="1"/>
        <v>42544.208333333328</v>
      </c>
      <c r="U15">
        <f t="shared" si="2"/>
        <v>2016</v>
      </c>
    </row>
    <row r="16" spans="1:2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3"/>
        <v>0.66769503546099296</v>
      </c>
      <c r="G16" t="s">
        <v>14</v>
      </c>
      <c r="H16">
        <v>200</v>
      </c>
      <c r="I16" s="6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6">
        <f t="shared" si="0"/>
        <v>40974.25</v>
      </c>
      <c r="T16" s="16">
        <f t="shared" si="1"/>
        <v>41001.208333333336</v>
      </c>
      <c r="U16">
        <f t="shared" si="2"/>
        <v>2012</v>
      </c>
    </row>
    <row r="17" spans="1:27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3"/>
        <v>0.47307881773399013</v>
      </c>
      <c r="G17" t="s">
        <v>14</v>
      </c>
      <c r="H17">
        <v>452</v>
      </c>
      <c r="I17" s="6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6">
        <f t="shared" si="0"/>
        <v>43809.25</v>
      </c>
      <c r="T17" s="16">
        <f t="shared" si="1"/>
        <v>43813.25</v>
      </c>
      <c r="U17">
        <f t="shared" si="2"/>
        <v>2019</v>
      </c>
    </row>
    <row r="18" spans="1:27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3"/>
        <v>6.4947058823529416</v>
      </c>
      <c r="G18" t="s">
        <v>20</v>
      </c>
      <c r="H18">
        <v>100</v>
      </c>
      <c r="I18" s="6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6">
        <f t="shared" si="0"/>
        <v>41661.25</v>
      </c>
      <c r="T18" s="16">
        <f t="shared" si="1"/>
        <v>41683.25</v>
      </c>
      <c r="U18">
        <f t="shared" si="2"/>
        <v>2014</v>
      </c>
      <c r="V18" s="13"/>
      <c r="W18" s="13"/>
      <c r="X18" s="13"/>
      <c r="Y18" s="13"/>
      <c r="Z18" s="13"/>
      <c r="AA18" s="13"/>
    </row>
    <row r="19" spans="1:27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3"/>
        <v>1.5939125295508274</v>
      </c>
      <c r="G19" t="s">
        <v>20</v>
      </c>
      <c r="H19">
        <v>1249</v>
      </c>
      <c r="I19" s="6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6">
        <f t="shared" si="0"/>
        <v>40555.25</v>
      </c>
      <c r="T19" s="16">
        <f t="shared" si="1"/>
        <v>40556.25</v>
      </c>
      <c r="U19">
        <f t="shared" si="2"/>
        <v>2011</v>
      </c>
      <c r="Y19" s="5"/>
      <c r="Z19" s="5"/>
      <c r="AA19" s="5"/>
    </row>
    <row r="20" spans="1:27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3"/>
        <v>0.66912087912087914</v>
      </c>
      <c r="G20" t="s">
        <v>74</v>
      </c>
      <c r="H20">
        <v>135</v>
      </c>
      <c r="I20" s="6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6">
        <f t="shared" si="0"/>
        <v>43351.208333333328</v>
      </c>
      <c r="T20" s="16">
        <f t="shared" si="1"/>
        <v>43359.208333333328</v>
      </c>
      <c r="U20">
        <f t="shared" si="2"/>
        <v>2018</v>
      </c>
      <c r="Y20" s="5"/>
      <c r="Z20" s="5"/>
      <c r="AA20" s="5"/>
    </row>
    <row r="21" spans="1:27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3"/>
        <v>0.48529600000000001</v>
      </c>
      <c r="G21" t="s">
        <v>14</v>
      </c>
      <c r="H21">
        <v>674</v>
      </c>
      <c r="I21" s="6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6">
        <f t="shared" si="0"/>
        <v>43528.25</v>
      </c>
      <c r="T21" s="16">
        <f t="shared" si="1"/>
        <v>43549.208333333328</v>
      </c>
      <c r="U21">
        <f t="shared" si="2"/>
        <v>2019</v>
      </c>
      <c r="Y21" s="5"/>
      <c r="Z21" s="5"/>
      <c r="AA21" s="5"/>
    </row>
    <row r="22" spans="1:27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3"/>
        <v>1.1224279210925645</v>
      </c>
      <c r="G22" t="s">
        <v>20</v>
      </c>
      <c r="H22">
        <v>1396</v>
      </c>
      <c r="I22" s="6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6">
        <f t="shared" si="0"/>
        <v>41848.208333333336</v>
      </c>
      <c r="T22" s="16">
        <f t="shared" si="1"/>
        <v>41848.208333333336</v>
      </c>
      <c r="U22">
        <f t="shared" si="2"/>
        <v>2014</v>
      </c>
      <c r="Y22" s="5"/>
      <c r="Z22" s="5"/>
      <c r="AA22" s="5"/>
    </row>
    <row r="23" spans="1:27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3"/>
        <v>0.40992553191489361</v>
      </c>
      <c r="G23" t="s">
        <v>14</v>
      </c>
      <c r="H23">
        <v>558</v>
      </c>
      <c r="I23" s="6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6">
        <f t="shared" si="0"/>
        <v>40770.208333333336</v>
      </c>
      <c r="T23" s="16">
        <f t="shared" si="1"/>
        <v>40804.208333333336</v>
      </c>
      <c r="U23">
        <f t="shared" si="2"/>
        <v>2011</v>
      </c>
      <c r="Y23" s="5"/>
      <c r="Z23" s="5"/>
      <c r="AA23" s="5"/>
    </row>
    <row r="24" spans="1:27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3"/>
        <v>1.2807106598984772</v>
      </c>
      <c r="G24" t="s">
        <v>20</v>
      </c>
      <c r="H24">
        <v>890</v>
      </c>
      <c r="I24" s="6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6">
        <f t="shared" si="0"/>
        <v>43193.208333333328</v>
      </c>
      <c r="T24" s="16">
        <f t="shared" si="1"/>
        <v>43208.208333333328</v>
      </c>
      <c r="U24">
        <f t="shared" si="2"/>
        <v>2018</v>
      </c>
      <c r="Y24" s="5"/>
      <c r="Z24" s="5"/>
      <c r="AA24" s="5"/>
    </row>
    <row r="25" spans="1:27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3"/>
        <v>3.3204444444444445</v>
      </c>
      <c r="G25" t="s">
        <v>20</v>
      </c>
      <c r="H25">
        <v>142</v>
      </c>
      <c r="I25" s="6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6">
        <f t="shared" si="0"/>
        <v>43510.25</v>
      </c>
      <c r="T25" s="16">
        <f t="shared" si="1"/>
        <v>43563.208333333328</v>
      </c>
      <c r="U25">
        <f t="shared" si="2"/>
        <v>2019</v>
      </c>
      <c r="Y25" s="5"/>
      <c r="Z25" s="5"/>
      <c r="AA25" s="5"/>
    </row>
    <row r="26" spans="1:27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3"/>
        <v>1.1283225108225108</v>
      </c>
      <c r="G26" t="s">
        <v>20</v>
      </c>
      <c r="H26">
        <v>2673</v>
      </c>
      <c r="I26" s="6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6">
        <f t="shared" si="0"/>
        <v>41811.208333333336</v>
      </c>
      <c r="T26" s="16">
        <f t="shared" si="1"/>
        <v>41813.208333333336</v>
      </c>
      <c r="U26">
        <f t="shared" si="2"/>
        <v>2014</v>
      </c>
      <c r="Y26" s="5"/>
      <c r="Z26" s="5"/>
      <c r="AA26" s="5"/>
    </row>
    <row r="27" spans="1:27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3"/>
        <v>2.1643636363636363</v>
      </c>
      <c r="G27" t="s">
        <v>20</v>
      </c>
      <c r="H27">
        <v>163</v>
      </c>
      <c r="I27" s="6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6">
        <f t="shared" si="0"/>
        <v>40681.208333333336</v>
      </c>
      <c r="T27" s="16">
        <f t="shared" si="1"/>
        <v>40701.208333333336</v>
      </c>
      <c r="U27">
        <f t="shared" si="2"/>
        <v>2011</v>
      </c>
      <c r="Y27" s="5"/>
      <c r="Z27" s="5"/>
      <c r="AA27" s="5"/>
    </row>
    <row r="28" spans="1:27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3"/>
        <v>0.4819906976744186</v>
      </c>
      <c r="G28" t="s">
        <v>74</v>
      </c>
      <c r="H28">
        <v>1480</v>
      </c>
      <c r="I28" s="6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6">
        <f t="shared" si="0"/>
        <v>43312.208333333328</v>
      </c>
      <c r="T28" s="16">
        <f t="shared" si="1"/>
        <v>43339.208333333328</v>
      </c>
      <c r="U28">
        <f t="shared" si="2"/>
        <v>2018</v>
      </c>
      <c r="Y28" s="5"/>
      <c r="Z28" s="5"/>
      <c r="AA28" s="5"/>
    </row>
    <row r="29" spans="1:27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3"/>
        <v>0.79949999999999999</v>
      </c>
      <c r="G29" t="s">
        <v>14</v>
      </c>
      <c r="H29">
        <v>15</v>
      </c>
      <c r="I29" s="6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6">
        <f t="shared" si="0"/>
        <v>42280.208333333328</v>
      </c>
      <c r="T29" s="16">
        <f t="shared" si="1"/>
        <v>42288.208333333328</v>
      </c>
      <c r="U29">
        <f t="shared" si="2"/>
        <v>2015</v>
      </c>
      <c r="Y29" s="5"/>
      <c r="Z29" s="5"/>
      <c r="AA29" s="5"/>
    </row>
    <row r="30" spans="1:27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3"/>
        <v>1.0522553516819573</v>
      </c>
      <c r="G30" t="s">
        <v>20</v>
      </c>
      <c r="H30">
        <v>2220</v>
      </c>
      <c r="I30" s="6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6">
        <f t="shared" si="0"/>
        <v>40218.25</v>
      </c>
      <c r="T30" s="16">
        <f t="shared" si="1"/>
        <v>40241.25</v>
      </c>
      <c r="U30">
        <f t="shared" si="2"/>
        <v>2010</v>
      </c>
      <c r="Y30" s="5"/>
      <c r="Z30" s="5"/>
      <c r="AA30" s="5"/>
    </row>
    <row r="31" spans="1:27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3"/>
        <v>3.2889978213507627</v>
      </c>
      <c r="G31" t="s">
        <v>20</v>
      </c>
      <c r="H31">
        <v>1606</v>
      </c>
      <c r="I31" s="6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6">
        <f t="shared" si="0"/>
        <v>43301.208333333328</v>
      </c>
      <c r="T31" s="16">
        <f t="shared" si="1"/>
        <v>43341.208333333328</v>
      </c>
      <c r="U31">
        <f t="shared" si="2"/>
        <v>2018</v>
      </c>
    </row>
    <row r="32" spans="1:27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3"/>
        <v>1.606111111111111</v>
      </c>
      <c r="G32" t="s">
        <v>20</v>
      </c>
      <c r="H32">
        <v>129</v>
      </c>
      <c r="I32" s="6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6">
        <f t="shared" si="0"/>
        <v>43609.208333333328</v>
      </c>
      <c r="T32" s="16">
        <f t="shared" si="1"/>
        <v>43614.208333333328</v>
      </c>
      <c r="U32">
        <f t="shared" si="2"/>
        <v>2019</v>
      </c>
    </row>
    <row r="33" spans="1:2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3"/>
        <v>3.1</v>
      </c>
      <c r="G33" t="s">
        <v>20</v>
      </c>
      <c r="H33">
        <v>226</v>
      </c>
      <c r="I33" s="6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6">
        <f t="shared" si="0"/>
        <v>42374.25</v>
      </c>
      <c r="T33" s="16">
        <f t="shared" si="1"/>
        <v>42402.25</v>
      </c>
      <c r="U33">
        <f t="shared" si="2"/>
        <v>2016</v>
      </c>
    </row>
    <row r="34" spans="1:2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3"/>
        <v>0.86807920792079207</v>
      </c>
      <c r="G34" t="s">
        <v>14</v>
      </c>
      <c r="H34">
        <v>2307</v>
      </c>
      <c r="I34" s="6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6">
        <f t="shared" si="0"/>
        <v>43110.25</v>
      </c>
      <c r="T34" s="16">
        <f t="shared" si="1"/>
        <v>43137.25</v>
      </c>
      <c r="U34">
        <f t="shared" si="2"/>
        <v>2018</v>
      </c>
    </row>
    <row r="35" spans="1:2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3"/>
        <v>3.7782071713147412</v>
      </c>
      <c r="G35" t="s">
        <v>20</v>
      </c>
      <c r="H35">
        <v>5419</v>
      </c>
      <c r="I35" s="6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6">
        <f t="shared" si="0"/>
        <v>41917.208333333336</v>
      </c>
      <c r="T35" s="16">
        <f t="shared" si="1"/>
        <v>41954.25</v>
      </c>
      <c r="U35">
        <f t="shared" si="2"/>
        <v>2014</v>
      </c>
    </row>
    <row r="36" spans="1:21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3"/>
        <v>1.5080645161290323</v>
      </c>
      <c r="G36" t="s">
        <v>20</v>
      </c>
      <c r="H36">
        <v>165</v>
      </c>
      <c r="I36" s="6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6">
        <f t="shared" si="0"/>
        <v>42817.208333333328</v>
      </c>
      <c r="T36" s="16">
        <f t="shared" si="1"/>
        <v>42822.208333333328</v>
      </c>
      <c r="U36">
        <f t="shared" si="2"/>
        <v>2017</v>
      </c>
    </row>
    <row r="37" spans="1:2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3"/>
        <v>1.5030119521912351</v>
      </c>
      <c r="G37" t="s">
        <v>20</v>
      </c>
      <c r="H37">
        <v>1965</v>
      </c>
      <c r="I37" s="6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6">
        <f t="shared" si="0"/>
        <v>43484.25</v>
      </c>
      <c r="T37" s="16">
        <f t="shared" si="1"/>
        <v>43526.25</v>
      </c>
      <c r="U37">
        <f t="shared" si="2"/>
        <v>2019</v>
      </c>
    </row>
    <row r="38" spans="1:2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3"/>
        <v>1.572857142857143</v>
      </c>
      <c r="G38" t="s">
        <v>20</v>
      </c>
      <c r="H38">
        <v>16</v>
      </c>
      <c r="I38" s="6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6">
        <f t="shared" si="0"/>
        <v>40600.25</v>
      </c>
      <c r="T38" s="16">
        <f t="shared" si="1"/>
        <v>40625.208333333336</v>
      </c>
      <c r="U38">
        <f t="shared" si="2"/>
        <v>2011</v>
      </c>
    </row>
    <row r="39" spans="1:21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3"/>
        <v>1.3998765432098765</v>
      </c>
      <c r="G39" t="s">
        <v>20</v>
      </c>
      <c r="H39">
        <v>107</v>
      </c>
      <c r="I39" s="6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6">
        <f t="shared" si="0"/>
        <v>43744.208333333328</v>
      </c>
      <c r="T39" s="16">
        <f t="shared" si="1"/>
        <v>43777.25</v>
      </c>
      <c r="U39">
        <f t="shared" si="2"/>
        <v>2019</v>
      </c>
    </row>
    <row r="40" spans="1:2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3"/>
        <v>3.2532258064516131</v>
      </c>
      <c r="G40" t="s">
        <v>20</v>
      </c>
      <c r="H40">
        <v>134</v>
      </c>
      <c r="I40" s="6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6">
        <f t="shared" si="0"/>
        <v>40469.208333333336</v>
      </c>
      <c r="T40" s="16">
        <f t="shared" si="1"/>
        <v>40474.208333333336</v>
      </c>
      <c r="U40">
        <f t="shared" si="2"/>
        <v>2010</v>
      </c>
    </row>
    <row r="41" spans="1:2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3"/>
        <v>0.50777777777777777</v>
      </c>
      <c r="G41" t="s">
        <v>14</v>
      </c>
      <c r="H41">
        <v>88</v>
      </c>
      <c r="I41" s="6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6">
        <f t="shared" si="0"/>
        <v>41330.25</v>
      </c>
      <c r="T41" s="16">
        <f t="shared" si="1"/>
        <v>41344.208333333336</v>
      </c>
      <c r="U41">
        <f t="shared" si="2"/>
        <v>2013</v>
      </c>
    </row>
    <row r="42" spans="1:2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3"/>
        <v>1.6906818181818182</v>
      </c>
      <c r="G42" t="s">
        <v>20</v>
      </c>
      <c r="H42">
        <v>198</v>
      </c>
      <c r="I42" s="6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6">
        <f t="shared" si="0"/>
        <v>40334.208333333336</v>
      </c>
      <c r="T42" s="16">
        <f t="shared" si="1"/>
        <v>40353.208333333336</v>
      </c>
      <c r="U42">
        <f t="shared" si="2"/>
        <v>2010</v>
      </c>
    </row>
    <row r="43" spans="1:2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3"/>
        <v>2.1292857142857144</v>
      </c>
      <c r="G43" t="s">
        <v>20</v>
      </c>
      <c r="H43">
        <v>111</v>
      </c>
      <c r="I43" s="6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6">
        <f t="shared" si="0"/>
        <v>41156.208333333336</v>
      </c>
      <c r="T43" s="16">
        <f t="shared" si="1"/>
        <v>41182.208333333336</v>
      </c>
      <c r="U43">
        <f t="shared" si="2"/>
        <v>2012</v>
      </c>
    </row>
    <row r="44" spans="1:2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3"/>
        <v>4.4394444444444447</v>
      </c>
      <c r="G44" t="s">
        <v>20</v>
      </c>
      <c r="H44">
        <v>222</v>
      </c>
      <c r="I44" s="6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6">
        <f t="shared" si="0"/>
        <v>40728.208333333336</v>
      </c>
      <c r="T44" s="16">
        <f t="shared" si="1"/>
        <v>40737.208333333336</v>
      </c>
      <c r="U44">
        <f t="shared" si="2"/>
        <v>2011</v>
      </c>
    </row>
    <row r="45" spans="1:2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3"/>
        <v>1.859390243902439</v>
      </c>
      <c r="G45" t="s">
        <v>20</v>
      </c>
      <c r="H45">
        <v>6212</v>
      </c>
      <c r="I45" s="6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6">
        <f t="shared" si="0"/>
        <v>41844.208333333336</v>
      </c>
      <c r="T45" s="16">
        <f t="shared" si="1"/>
        <v>41860.208333333336</v>
      </c>
      <c r="U45">
        <f t="shared" si="2"/>
        <v>2014</v>
      </c>
    </row>
    <row r="46" spans="1:2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3"/>
        <v>6.5881249999999998</v>
      </c>
      <c r="G46" t="s">
        <v>20</v>
      </c>
      <c r="H46">
        <v>98</v>
      </c>
      <c r="I46" s="6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6">
        <f t="shared" si="0"/>
        <v>43541.208333333328</v>
      </c>
      <c r="T46" s="16">
        <f t="shared" si="1"/>
        <v>43542.208333333328</v>
      </c>
      <c r="U46">
        <f t="shared" si="2"/>
        <v>2019</v>
      </c>
    </row>
    <row r="47" spans="1:21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3"/>
        <v>0.4768421052631579</v>
      </c>
      <c r="G47" t="s">
        <v>14</v>
      </c>
      <c r="H47">
        <v>48</v>
      </c>
      <c r="I47" s="6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6">
        <f t="shared" si="0"/>
        <v>42676.208333333328</v>
      </c>
      <c r="T47" s="16">
        <f t="shared" si="1"/>
        <v>42691.25</v>
      </c>
      <c r="U47">
        <f t="shared" si="2"/>
        <v>2016</v>
      </c>
    </row>
    <row r="48" spans="1:2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3"/>
        <v>1.1478378378378378</v>
      </c>
      <c r="G48" t="s">
        <v>20</v>
      </c>
      <c r="H48">
        <v>92</v>
      </c>
      <c r="I48" s="6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6">
        <f t="shared" si="0"/>
        <v>40367.208333333336</v>
      </c>
      <c r="T48" s="16">
        <f t="shared" si="1"/>
        <v>40390.208333333336</v>
      </c>
      <c r="U48">
        <f t="shared" si="2"/>
        <v>2010</v>
      </c>
    </row>
    <row r="49" spans="1:2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3"/>
        <v>4.7526666666666664</v>
      </c>
      <c r="G49" t="s">
        <v>20</v>
      </c>
      <c r="H49">
        <v>149</v>
      </c>
      <c r="I49" s="6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6">
        <f t="shared" si="0"/>
        <v>41727.208333333336</v>
      </c>
      <c r="T49" s="16">
        <f t="shared" si="1"/>
        <v>41757.208333333336</v>
      </c>
      <c r="U49">
        <f t="shared" si="2"/>
        <v>2014</v>
      </c>
    </row>
    <row r="50" spans="1:2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3"/>
        <v>3.86972972972973</v>
      </c>
      <c r="G50" t="s">
        <v>20</v>
      </c>
      <c r="H50">
        <v>2431</v>
      </c>
      <c r="I50" s="6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6">
        <f t="shared" si="0"/>
        <v>42180.208333333328</v>
      </c>
      <c r="T50" s="16">
        <f t="shared" si="1"/>
        <v>42192.208333333328</v>
      </c>
      <c r="U50">
        <f t="shared" si="2"/>
        <v>2015</v>
      </c>
    </row>
    <row r="51" spans="1:2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3"/>
        <v>1.89625</v>
      </c>
      <c r="G51" t="s">
        <v>20</v>
      </c>
      <c r="H51">
        <v>303</v>
      </c>
      <c r="I51" s="6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6">
        <f t="shared" si="0"/>
        <v>43758.208333333328</v>
      </c>
      <c r="T51" s="16">
        <f t="shared" si="1"/>
        <v>43803.25</v>
      </c>
      <c r="U51">
        <f t="shared" si="2"/>
        <v>2019</v>
      </c>
    </row>
    <row r="52" spans="1:21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3"/>
        <v>0.02</v>
      </c>
      <c r="G52" t="s">
        <v>14</v>
      </c>
      <c r="H52">
        <v>1</v>
      </c>
      <c r="I52" s="6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6">
        <f t="shared" si="0"/>
        <v>41487.208333333336</v>
      </c>
      <c r="T52" s="16">
        <f t="shared" si="1"/>
        <v>41515.208333333336</v>
      </c>
      <c r="U52">
        <f t="shared" si="2"/>
        <v>2013</v>
      </c>
    </row>
    <row r="53" spans="1:2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3"/>
        <v>0.91867805186590767</v>
      </c>
      <c r="G53" t="s">
        <v>14</v>
      </c>
      <c r="H53">
        <v>1467</v>
      </c>
      <c r="I53" s="6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6">
        <f t="shared" si="0"/>
        <v>40995.208333333336</v>
      </c>
      <c r="T53" s="16">
        <f t="shared" si="1"/>
        <v>41011.208333333336</v>
      </c>
      <c r="U53">
        <f t="shared" si="2"/>
        <v>2012</v>
      </c>
    </row>
    <row r="54" spans="1:2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3"/>
        <v>0.34152777777777776</v>
      </c>
      <c r="G54" t="s">
        <v>14</v>
      </c>
      <c r="H54">
        <v>75</v>
      </c>
      <c r="I54" s="6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6">
        <f t="shared" si="0"/>
        <v>40436.208333333336</v>
      </c>
      <c r="T54" s="16">
        <f t="shared" si="1"/>
        <v>40440.208333333336</v>
      </c>
      <c r="U54">
        <f t="shared" si="2"/>
        <v>2010</v>
      </c>
    </row>
    <row r="55" spans="1:2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3"/>
        <v>1.4040909090909091</v>
      </c>
      <c r="G55" t="s">
        <v>20</v>
      </c>
      <c r="H55">
        <v>209</v>
      </c>
      <c r="I55" s="6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6">
        <f t="shared" si="0"/>
        <v>41779.208333333336</v>
      </c>
      <c r="T55" s="16">
        <f t="shared" si="1"/>
        <v>41818.208333333336</v>
      </c>
      <c r="U55">
        <f t="shared" si="2"/>
        <v>2014</v>
      </c>
    </row>
    <row r="56" spans="1:21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3"/>
        <v>0.89866666666666661</v>
      </c>
      <c r="G56" t="s">
        <v>14</v>
      </c>
      <c r="H56">
        <v>120</v>
      </c>
      <c r="I56" s="6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6">
        <f t="shared" si="0"/>
        <v>43170.25</v>
      </c>
      <c r="T56" s="16">
        <f t="shared" si="1"/>
        <v>43176.208333333328</v>
      </c>
      <c r="U56">
        <f t="shared" si="2"/>
        <v>2018</v>
      </c>
    </row>
    <row r="57" spans="1:21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3"/>
        <v>1.7796969696969698</v>
      </c>
      <c r="G57" t="s">
        <v>20</v>
      </c>
      <c r="H57">
        <v>131</v>
      </c>
      <c r="I57" s="6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6">
        <f t="shared" si="0"/>
        <v>43311.208333333328</v>
      </c>
      <c r="T57" s="16">
        <f t="shared" si="1"/>
        <v>43316.208333333328</v>
      </c>
      <c r="U57">
        <f t="shared" si="2"/>
        <v>2018</v>
      </c>
    </row>
    <row r="58" spans="1:21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3"/>
        <v>1.436625</v>
      </c>
      <c r="G58" t="s">
        <v>20</v>
      </c>
      <c r="H58">
        <v>164</v>
      </c>
      <c r="I58" s="6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6">
        <f t="shared" si="0"/>
        <v>42014.25</v>
      </c>
      <c r="T58" s="16">
        <f t="shared" si="1"/>
        <v>42021.25</v>
      </c>
      <c r="U58">
        <f t="shared" si="2"/>
        <v>2015</v>
      </c>
    </row>
    <row r="59" spans="1:2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3"/>
        <v>2.1527586206896552</v>
      </c>
      <c r="G59" t="s">
        <v>20</v>
      </c>
      <c r="H59">
        <v>201</v>
      </c>
      <c r="I59" s="6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6">
        <f t="shared" si="0"/>
        <v>42979.208333333328</v>
      </c>
      <c r="T59" s="16">
        <f t="shared" si="1"/>
        <v>42991.208333333328</v>
      </c>
      <c r="U59">
        <f t="shared" si="2"/>
        <v>2017</v>
      </c>
    </row>
    <row r="60" spans="1:2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3"/>
        <v>2.2711111111111113</v>
      </c>
      <c r="G60" t="s">
        <v>20</v>
      </c>
      <c r="H60">
        <v>211</v>
      </c>
      <c r="I60" s="6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6">
        <f t="shared" si="0"/>
        <v>42268.208333333328</v>
      </c>
      <c r="T60" s="16">
        <f t="shared" si="1"/>
        <v>42281.208333333328</v>
      </c>
      <c r="U60">
        <f t="shared" si="2"/>
        <v>2015</v>
      </c>
    </row>
    <row r="61" spans="1:2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3"/>
        <v>2.7507142857142859</v>
      </c>
      <c r="G61" t="s">
        <v>20</v>
      </c>
      <c r="H61">
        <v>128</v>
      </c>
      <c r="I61" s="6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6">
        <f t="shared" si="0"/>
        <v>42898.208333333328</v>
      </c>
      <c r="T61" s="16">
        <f t="shared" si="1"/>
        <v>42913.208333333328</v>
      </c>
      <c r="U61">
        <f t="shared" si="2"/>
        <v>2017</v>
      </c>
    </row>
    <row r="62" spans="1:2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3"/>
        <v>1.4437048832271762</v>
      </c>
      <c r="G62" t="s">
        <v>20</v>
      </c>
      <c r="H62">
        <v>1600</v>
      </c>
      <c r="I62" s="6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6">
        <f t="shared" si="0"/>
        <v>41107.208333333336</v>
      </c>
      <c r="T62" s="16">
        <f t="shared" si="1"/>
        <v>41110.208333333336</v>
      </c>
      <c r="U62">
        <f t="shared" si="2"/>
        <v>2012</v>
      </c>
    </row>
    <row r="63" spans="1:21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3"/>
        <v>0.92745983935742971</v>
      </c>
      <c r="G63" t="s">
        <v>14</v>
      </c>
      <c r="H63">
        <v>2253</v>
      </c>
      <c r="I63" s="6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6">
        <f t="shared" si="0"/>
        <v>40595.25</v>
      </c>
      <c r="T63" s="16">
        <f t="shared" si="1"/>
        <v>40635.208333333336</v>
      </c>
      <c r="U63">
        <f t="shared" si="2"/>
        <v>2011</v>
      </c>
    </row>
    <row r="64" spans="1:2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3"/>
        <v>7.226</v>
      </c>
      <c r="G64" t="s">
        <v>20</v>
      </c>
      <c r="H64">
        <v>249</v>
      </c>
      <c r="I64" s="6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6">
        <f t="shared" si="0"/>
        <v>42160.208333333328</v>
      </c>
      <c r="T64" s="16">
        <f t="shared" si="1"/>
        <v>42161.208333333328</v>
      </c>
      <c r="U64">
        <f t="shared" si="2"/>
        <v>2015</v>
      </c>
    </row>
    <row r="65" spans="1:2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3"/>
        <v>0.11851063829787234</v>
      </c>
      <c r="G65" t="s">
        <v>14</v>
      </c>
      <c r="H65">
        <v>5</v>
      </c>
      <c r="I65" s="6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6">
        <f t="shared" si="0"/>
        <v>42853.208333333328</v>
      </c>
      <c r="T65" s="16">
        <f t="shared" si="1"/>
        <v>42859.208333333328</v>
      </c>
      <c r="U65">
        <f t="shared" si="2"/>
        <v>2017</v>
      </c>
    </row>
    <row r="66" spans="1:2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3"/>
        <v>0.97642857142857142</v>
      </c>
      <c r="G66" t="s">
        <v>14</v>
      </c>
      <c r="H66">
        <v>38</v>
      </c>
      <c r="I66" s="6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6">
        <f t="shared" si="0"/>
        <v>43283.208333333328</v>
      </c>
      <c r="T66" s="16">
        <f t="shared" si="1"/>
        <v>43298.208333333328</v>
      </c>
      <c r="U66">
        <f t="shared" si="2"/>
        <v>2018</v>
      </c>
    </row>
    <row r="67" spans="1:2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si="3"/>
        <v>2.3614754098360655</v>
      </c>
      <c r="G67" t="s">
        <v>20</v>
      </c>
      <c r="H67">
        <v>236</v>
      </c>
      <c r="I67" s="6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6">
        <f t="shared" ref="S67:S130" si="5">(((L67/60)/60)/24)+DATE(1970,1,1)</f>
        <v>40570.25</v>
      </c>
      <c r="T67" s="16">
        <f t="shared" ref="T67:T130" si="6">(((M67/60)/60)/24)+DATE(1970,1,1)</f>
        <v>40577.25</v>
      </c>
      <c r="U67">
        <f t="shared" ref="U67:U130" si="7">YEAR(S67:S1066)</f>
        <v>2011</v>
      </c>
    </row>
    <row r="68" spans="1:2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ref="F68:F131" si="8">E68/D68</f>
        <v>0.45068965517241377</v>
      </c>
      <c r="G68" t="s">
        <v>14</v>
      </c>
      <c r="H68">
        <v>12</v>
      </c>
      <c r="I68" s="6">
        <f t="shared" ref="I68:I131" si="9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6">
        <f t="shared" si="5"/>
        <v>42102.208333333328</v>
      </c>
      <c r="T68" s="16">
        <f t="shared" si="6"/>
        <v>42107.208333333328</v>
      </c>
      <c r="U68">
        <f t="shared" si="7"/>
        <v>2015</v>
      </c>
    </row>
    <row r="69" spans="1:21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8"/>
        <v>1.6238567493112948</v>
      </c>
      <c r="G69" t="s">
        <v>20</v>
      </c>
      <c r="H69">
        <v>4065</v>
      </c>
      <c r="I69" s="6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6">
        <f t="shared" si="5"/>
        <v>40203.25</v>
      </c>
      <c r="T69" s="16">
        <f t="shared" si="6"/>
        <v>40208.25</v>
      </c>
      <c r="U69">
        <f t="shared" si="7"/>
        <v>2010</v>
      </c>
    </row>
    <row r="70" spans="1:2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8"/>
        <v>2.5452631578947367</v>
      </c>
      <c r="G70" t="s">
        <v>20</v>
      </c>
      <c r="H70">
        <v>246</v>
      </c>
      <c r="I70" s="6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6">
        <f t="shared" si="5"/>
        <v>42943.208333333328</v>
      </c>
      <c r="T70" s="16">
        <f t="shared" si="6"/>
        <v>42990.208333333328</v>
      </c>
      <c r="U70">
        <f t="shared" si="7"/>
        <v>2017</v>
      </c>
    </row>
    <row r="71" spans="1:2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8"/>
        <v>0.24063291139240506</v>
      </c>
      <c r="G71" t="s">
        <v>74</v>
      </c>
      <c r="H71">
        <v>17</v>
      </c>
      <c r="I71" s="6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6">
        <f t="shared" si="5"/>
        <v>40531.25</v>
      </c>
      <c r="T71" s="16">
        <f t="shared" si="6"/>
        <v>40565.25</v>
      </c>
      <c r="U71">
        <f t="shared" si="7"/>
        <v>2010</v>
      </c>
    </row>
    <row r="72" spans="1:2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8"/>
        <v>1.2374140625000001</v>
      </c>
      <c r="G72" t="s">
        <v>20</v>
      </c>
      <c r="H72">
        <v>2475</v>
      </c>
      <c r="I72" s="6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6">
        <f t="shared" si="5"/>
        <v>40484.208333333336</v>
      </c>
      <c r="T72" s="16">
        <f t="shared" si="6"/>
        <v>40533.25</v>
      </c>
      <c r="U72">
        <f t="shared" si="7"/>
        <v>2010</v>
      </c>
    </row>
    <row r="73" spans="1:21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8"/>
        <v>1.0806666666666667</v>
      </c>
      <c r="G73" t="s">
        <v>20</v>
      </c>
      <c r="H73">
        <v>76</v>
      </c>
      <c r="I73" s="6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6">
        <f t="shared" si="5"/>
        <v>43799.25</v>
      </c>
      <c r="T73" s="16">
        <f t="shared" si="6"/>
        <v>43803.25</v>
      </c>
      <c r="U73">
        <f t="shared" si="7"/>
        <v>2019</v>
      </c>
    </row>
    <row r="74" spans="1:2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8"/>
        <v>6.7033333333333331</v>
      </c>
      <c r="G74" t="s">
        <v>20</v>
      </c>
      <c r="H74">
        <v>54</v>
      </c>
      <c r="I74" s="6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6">
        <f t="shared" si="5"/>
        <v>42186.208333333328</v>
      </c>
      <c r="T74" s="16">
        <f t="shared" si="6"/>
        <v>42222.208333333328</v>
      </c>
      <c r="U74">
        <f t="shared" si="7"/>
        <v>2015</v>
      </c>
    </row>
    <row r="75" spans="1:2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8"/>
        <v>6.609285714285714</v>
      </c>
      <c r="G75" t="s">
        <v>20</v>
      </c>
      <c r="H75">
        <v>88</v>
      </c>
      <c r="I75" s="6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6">
        <f t="shared" si="5"/>
        <v>42701.25</v>
      </c>
      <c r="T75" s="16">
        <f t="shared" si="6"/>
        <v>42704.25</v>
      </c>
      <c r="U75">
        <f t="shared" si="7"/>
        <v>2016</v>
      </c>
    </row>
    <row r="76" spans="1:2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8"/>
        <v>1.2246153846153847</v>
      </c>
      <c r="G76" t="s">
        <v>20</v>
      </c>
      <c r="H76">
        <v>85</v>
      </c>
      <c r="I76" s="6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6">
        <f t="shared" si="5"/>
        <v>42456.208333333328</v>
      </c>
      <c r="T76" s="16">
        <f t="shared" si="6"/>
        <v>42457.208333333328</v>
      </c>
      <c r="U76">
        <f t="shared" si="7"/>
        <v>2016</v>
      </c>
    </row>
    <row r="77" spans="1:2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8"/>
        <v>1.5057731958762886</v>
      </c>
      <c r="G77" t="s">
        <v>20</v>
      </c>
      <c r="H77">
        <v>170</v>
      </c>
      <c r="I77" s="6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6">
        <f t="shared" si="5"/>
        <v>43296.208333333328</v>
      </c>
      <c r="T77" s="16">
        <f t="shared" si="6"/>
        <v>43304.208333333328</v>
      </c>
      <c r="U77">
        <f t="shared" si="7"/>
        <v>2018</v>
      </c>
    </row>
    <row r="78" spans="1:2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8"/>
        <v>0.78106590724165992</v>
      </c>
      <c r="G78" t="s">
        <v>14</v>
      </c>
      <c r="H78">
        <v>1684</v>
      </c>
      <c r="I78" s="6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6">
        <f t="shared" si="5"/>
        <v>42027.25</v>
      </c>
      <c r="T78" s="16">
        <f t="shared" si="6"/>
        <v>42076.208333333328</v>
      </c>
      <c r="U78">
        <f t="shared" si="7"/>
        <v>2015</v>
      </c>
    </row>
    <row r="79" spans="1:2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8"/>
        <v>0.46947368421052632</v>
      </c>
      <c r="G79" t="s">
        <v>14</v>
      </c>
      <c r="H79">
        <v>56</v>
      </c>
      <c r="I79" s="6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6">
        <f t="shared" si="5"/>
        <v>40448.208333333336</v>
      </c>
      <c r="T79" s="16">
        <f t="shared" si="6"/>
        <v>40462.208333333336</v>
      </c>
      <c r="U79">
        <f t="shared" si="7"/>
        <v>2010</v>
      </c>
    </row>
    <row r="80" spans="1:2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8"/>
        <v>3.008</v>
      </c>
      <c r="G80" t="s">
        <v>20</v>
      </c>
      <c r="H80">
        <v>330</v>
      </c>
      <c r="I80" s="6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6">
        <f t="shared" si="5"/>
        <v>43206.208333333328</v>
      </c>
      <c r="T80" s="16">
        <f t="shared" si="6"/>
        <v>43207.208333333328</v>
      </c>
      <c r="U80">
        <f t="shared" si="7"/>
        <v>2018</v>
      </c>
    </row>
    <row r="81" spans="1:2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8"/>
        <v>0.6959861591695502</v>
      </c>
      <c r="G81" t="s">
        <v>14</v>
      </c>
      <c r="H81">
        <v>838</v>
      </c>
      <c r="I81" s="6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6">
        <f t="shared" si="5"/>
        <v>43267.208333333328</v>
      </c>
      <c r="T81" s="16">
        <f t="shared" si="6"/>
        <v>43272.208333333328</v>
      </c>
      <c r="U81">
        <f t="shared" si="7"/>
        <v>2018</v>
      </c>
    </row>
    <row r="82" spans="1:2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8"/>
        <v>6.374545454545455</v>
      </c>
      <c r="G82" t="s">
        <v>20</v>
      </c>
      <c r="H82">
        <v>127</v>
      </c>
      <c r="I82" s="6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6">
        <f t="shared" si="5"/>
        <v>42976.208333333328</v>
      </c>
      <c r="T82" s="16">
        <f t="shared" si="6"/>
        <v>43006.208333333328</v>
      </c>
      <c r="U82">
        <f t="shared" si="7"/>
        <v>2017</v>
      </c>
    </row>
    <row r="83" spans="1:2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8"/>
        <v>2.253392857142857</v>
      </c>
      <c r="G83" t="s">
        <v>20</v>
      </c>
      <c r="H83">
        <v>411</v>
      </c>
      <c r="I83" s="6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6">
        <f t="shared" si="5"/>
        <v>43062.25</v>
      </c>
      <c r="T83" s="16">
        <f t="shared" si="6"/>
        <v>43087.25</v>
      </c>
      <c r="U83">
        <f t="shared" si="7"/>
        <v>2017</v>
      </c>
    </row>
    <row r="84" spans="1:2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8"/>
        <v>14.973000000000001</v>
      </c>
      <c r="G84" t="s">
        <v>20</v>
      </c>
      <c r="H84">
        <v>180</v>
      </c>
      <c r="I84" s="6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6">
        <f t="shared" si="5"/>
        <v>43482.25</v>
      </c>
      <c r="T84" s="16">
        <f t="shared" si="6"/>
        <v>43489.25</v>
      </c>
      <c r="U84">
        <f t="shared" si="7"/>
        <v>2019</v>
      </c>
    </row>
    <row r="85" spans="1:2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8"/>
        <v>0.37590225563909774</v>
      </c>
      <c r="G85" t="s">
        <v>14</v>
      </c>
      <c r="H85">
        <v>1000</v>
      </c>
      <c r="I85" s="6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6">
        <f t="shared" si="5"/>
        <v>42579.208333333328</v>
      </c>
      <c r="T85" s="16">
        <f t="shared" si="6"/>
        <v>42601.208333333328</v>
      </c>
      <c r="U85">
        <f t="shared" si="7"/>
        <v>2016</v>
      </c>
    </row>
    <row r="86" spans="1:2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8"/>
        <v>1.3236942675159236</v>
      </c>
      <c r="G86" t="s">
        <v>20</v>
      </c>
      <c r="H86">
        <v>374</v>
      </c>
      <c r="I86" s="6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6">
        <f t="shared" si="5"/>
        <v>41118.208333333336</v>
      </c>
      <c r="T86" s="16">
        <f t="shared" si="6"/>
        <v>41128.208333333336</v>
      </c>
      <c r="U86">
        <f t="shared" si="7"/>
        <v>2012</v>
      </c>
    </row>
    <row r="87" spans="1:2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8"/>
        <v>1.3122448979591836</v>
      </c>
      <c r="G87" t="s">
        <v>20</v>
      </c>
      <c r="H87">
        <v>71</v>
      </c>
      <c r="I87" s="6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6">
        <f t="shared" si="5"/>
        <v>40797.208333333336</v>
      </c>
      <c r="T87" s="16">
        <f t="shared" si="6"/>
        <v>40805.208333333336</v>
      </c>
      <c r="U87">
        <f t="shared" si="7"/>
        <v>2011</v>
      </c>
    </row>
    <row r="88" spans="1:2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8"/>
        <v>1.6763513513513513</v>
      </c>
      <c r="G88" t="s">
        <v>20</v>
      </c>
      <c r="H88">
        <v>203</v>
      </c>
      <c r="I88" s="6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6">
        <f t="shared" si="5"/>
        <v>42128.208333333328</v>
      </c>
      <c r="T88" s="16">
        <f t="shared" si="6"/>
        <v>42141.208333333328</v>
      </c>
      <c r="U88">
        <f t="shared" si="7"/>
        <v>2015</v>
      </c>
    </row>
    <row r="89" spans="1:21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8"/>
        <v>0.6198488664987406</v>
      </c>
      <c r="G89" t="s">
        <v>14</v>
      </c>
      <c r="H89">
        <v>1482</v>
      </c>
      <c r="I89" s="6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6">
        <f t="shared" si="5"/>
        <v>40610.25</v>
      </c>
      <c r="T89" s="16">
        <f t="shared" si="6"/>
        <v>40621.208333333336</v>
      </c>
      <c r="U89">
        <f t="shared" si="7"/>
        <v>2011</v>
      </c>
    </row>
    <row r="90" spans="1:2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8"/>
        <v>2.6074999999999999</v>
      </c>
      <c r="G90" t="s">
        <v>20</v>
      </c>
      <c r="H90">
        <v>113</v>
      </c>
      <c r="I90" s="6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6">
        <f t="shared" si="5"/>
        <v>42110.208333333328</v>
      </c>
      <c r="T90" s="16">
        <f t="shared" si="6"/>
        <v>42132.208333333328</v>
      </c>
      <c r="U90">
        <f t="shared" si="7"/>
        <v>2015</v>
      </c>
    </row>
    <row r="91" spans="1:2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8"/>
        <v>2.5258823529411765</v>
      </c>
      <c r="G91" t="s">
        <v>20</v>
      </c>
      <c r="H91">
        <v>96</v>
      </c>
      <c r="I91" s="6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6">
        <f t="shared" si="5"/>
        <v>40283.208333333336</v>
      </c>
      <c r="T91" s="16">
        <f t="shared" si="6"/>
        <v>40285.208333333336</v>
      </c>
      <c r="U91">
        <f t="shared" si="7"/>
        <v>2010</v>
      </c>
    </row>
    <row r="92" spans="1:2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8"/>
        <v>0.7861538461538462</v>
      </c>
      <c r="G92" t="s">
        <v>14</v>
      </c>
      <c r="H92">
        <v>106</v>
      </c>
      <c r="I92" s="6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6">
        <f t="shared" si="5"/>
        <v>42425.25</v>
      </c>
      <c r="T92" s="16">
        <f t="shared" si="6"/>
        <v>42425.25</v>
      </c>
      <c r="U92">
        <f t="shared" si="7"/>
        <v>2016</v>
      </c>
    </row>
    <row r="93" spans="1:2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8"/>
        <v>0.48404406999351912</v>
      </c>
      <c r="G93" t="s">
        <v>14</v>
      </c>
      <c r="H93">
        <v>679</v>
      </c>
      <c r="I93" s="6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6">
        <f t="shared" si="5"/>
        <v>42588.208333333328</v>
      </c>
      <c r="T93" s="16">
        <f t="shared" si="6"/>
        <v>42616.208333333328</v>
      </c>
      <c r="U93">
        <f t="shared" si="7"/>
        <v>2016</v>
      </c>
    </row>
    <row r="94" spans="1:21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8"/>
        <v>2.5887500000000001</v>
      </c>
      <c r="G94" t="s">
        <v>20</v>
      </c>
      <c r="H94">
        <v>498</v>
      </c>
      <c r="I94" s="6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6">
        <f t="shared" si="5"/>
        <v>40352.208333333336</v>
      </c>
      <c r="T94" s="16">
        <f t="shared" si="6"/>
        <v>40353.208333333336</v>
      </c>
      <c r="U94">
        <f t="shared" si="7"/>
        <v>2010</v>
      </c>
    </row>
    <row r="95" spans="1:2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8"/>
        <v>0.60548713235294116</v>
      </c>
      <c r="G95" t="s">
        <v>74</v>
      </c>
      <c r="H95">
        <v>610</v>
      </c>
      <c r="I95" s="6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6">
        <f t="shared" si="5"/>
        <v>41202.208333333336</v>
      </c>
      <c r="T95" s="16">
        <f t="shared" si="6"/>
        <v>41206.208333333336</v>
      </c>
      <c r="U95">
        <f t="shared" si="7"/>
        <v>2012</v>
      </c>
    </row>
    <row r="96" spans="1:2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8"/>
        <v>3.036896551724138</v>
      </c>
      <c r="G96" t="s">
        <v>20</v>
      </c>
      <c r="H96">
        <v>180</v>
      </c>
      <c r="I96" s="6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6">
        <f t="shared" si="5"/>
        <v>43562.208333333328</v>
      </c>
      <c r="T96" s="16">
        <f t="shared" si="6"/>
        <v>43573.208333333328</v>
      </c>
      <c r="U96">
        <f t="shared" si="7"/>
        <v>2019</v>
      </c>
    </row>
    <row r="97" spans="1:21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8"/>
        <v>1.1299999999999999</v>
      </c>
      <c r="G97" t="s">
        <v>20</v>
      </c>
      <c r="H97">
        <v>27</v>
      </c>
      <c r="I97" s="6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6">
        <f t="shared" si="5"/>
        <v>43752.208333333328</v>
      </c>
      <c r="T97" s="16">
        <f t="shared" si="6"/>
        <v>43759.208333333328</v>
      </c>
      <c r="U97">
        <f t="shared" si="7"/>
        <v>2019</v>
      </c>
    </row>
    <row r="98" spans="1:2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8"/>
        <v>2.1737876614060259</v>
      </c>
      <c r="G98" t="s">
        <v>20</v>
      </c>
      <c r="H98">
        <v>2331</v>
      </c>
      <c r="I98" s="6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6">
        <f t="shared" si="5"/>
        <v>40612.25</v>
      </c>
      <c r="T98" s="16">
        <f t="shared" si="6"/>
        <v>40625.208333333336</v>
      </c>
      <c r="U98">
        <f t="shared" si="7"/>
        <v>2011</v>
      </c>
    </row>
    <row r="99" spans="1:2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8"/>
        <v>9.2669230769230762</v>
      </c>
      <c r="G99" t="s">
        <v>20</v>
      </c>
      <c r="H99">
        <v>113</v>
      </c>
      <c r="I99" s="6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6">
        <f t="shared" si="5"/>
        <v>42180.208333333328</v>
      </c>
      <c r="T99" s="16">
        <f t="shared" si="6"/>
        <v>42234.208333333328</v>
      </c>
      <c r="U99">
        <f t="shared" si="7"/>
        <v>2015</v>
      </c>
    </row>
    <row r="100" spans="1:2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8"/>
        <v>0.33692229038854804</v>
      </c>
      <c r="G100" t="s">
        <v>14</v>
      </c>
      <c r="H100">
        <v>1220</v>
      </c>
      <c r="I100" s="6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6">
        <f t="shared" si="5"/>
        <v>42212.208333333328</v>
      </c>
      <c r="T100" s="16">
        <f t="shared" si="6"/>
        <v>42216.208333333328</v>
      </c>
      <c r="U100">
        <f t="shared" si="7"/>
        <v>2015</v>
      </c>
    </row>
    <row r="101" spans="1:2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8"/>
        <v>1.9672368421052631</v>
      </c>
      <c r="G101" t="s">
        <v>20</v>
      </c>
      <c r="H101">
        <v>164</v>
      </c>
      <c r="I101" s="6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6">
        <f t="shared" si="5"/>
        <v>41968.25</v>
      </c>
      <c r="T101" s="16">
        <f t="shared" si="6"/>
        <v>41997.25</v>
      </c>
      <c r="U101">
        <f t="shared" si="7"/>
        <v>2014</v>
      </c>
    </row>
    <row r="102" spans="1:2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8"/>
        <v>0.01</v>
      </c>
      <c r="G102" t="s">
        <v>14</v>
      </c>
      <c r="H102">
        <v>1</v>
      </c>
      <c r="I102" s="6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6">
        <f t="shared" si="5"/>
        <v>40835.208333333336</v>
      </c>
      <c r="T102" s="16">
        <f t="shared" si="6"/>
        <v>40853.208333333336</v>
      </c>
      <c r="U102">
        <f t="shared" si="7"/>
        <v>2011</v>
      </c>
    </row>
    <row r="103" spans="1:2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8"/>
        <v>10.214444444444444</v>
      </c>
      <c r="G103" t="s">
        <v>20</v>
      </c>
      <c r="H103">
        <v>164</v>
      </c>
      <c r="I103" s="6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6">
        <f t="shared" si="5"/>
        <v>42056.25</v>
      </c>
      <c r="T103" s="16">
        <f t="shared" si="6"/>
        <v>42063.25</v>
      </c>
      <c r="U103">
        <f t="shared" si="7"/>
        <v>2015</v>
      </c>
    </row>
    <row r="104" spans="1:2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8"/>
        <v>2.8167567567567566</v>
      </c>
      <c r="G104" t="s">
        <v>20</v>
      </c>
      <c r="H104">
        <v>336</v>
      </c>
      <c r="I104" s="6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6">
        <f t="shared" si="5"/>
        <v>43234.208333333328</v>
      </c>
      <c r="T104" s="16">
        <f t="shared" si="6"/>
        <v>43241.208333333328</v>
      </c>
      <c r="U104">
        <f t="shared" si="7"/>
        <v>2018</v>
      </c>
    </row>
    <row r="105" spans="1:2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8"/>
        <v>0.24610000000000001</v>
      </c>
      <c r="G105" t="s">
        <v>14</v>
      </c>
      <c r="H105">
        <v>37</v>
      </c>
      <c r="I105" s="6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6">
        <f t="shared" si="5"/>
        <v>40475.208333333336</v>
      </c>
      <c r="T105" s="16">
        <f t="shared" si="6"/>
        <v>40484.208333333336</v>
      </c>
      <c r="U105">
        <f t="shared" si="7"/>
        <v>2010</v>
      </c>
    </row>
    <row r="106" spans="1:2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8"/>
        <v>1.4314010067114094</v>
      </c>
      <c r="G106" t="s">
        <v>20</v>
      </c>
      <c r="H106">
        <v>1917</v>
      </c>
      <c r="I106" s="6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6">
        <f t="shared" si="5"/>
        <v>42878.208333333328</v>
      </c>
      <c r="T106" s="16">
        <f t="shared" si="6"/>
        <v>42879.208333333328</v>
      </c>
      <c r="U106">
        <f t="shared" si="7"/>
        <v>2017</v>
      </c>
    </row>
    <row r="107" spans="1:2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8"/>
        <v>1.4454411764705883</v>
      </c>
      <c r="G107" t="s">
        <v>20</v>
      </c>
      <c r="H107">
        <v>95</v>
      </c>
      <c r="I107" s="6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6">
        <f t="shared" si="5"/>
        <v>41366.208333333336</v>
      </c>
      <c r="T107" s="16">
        <f t="shared" si="6"/>
        <v>41384.208333333336</v>
      </c>
      <c r="U107">
        <f t="shared" si="7"/>
        <v>2013</v>
      </c>
    </row>
    <row r="108" spans="1:2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8"/>
        <v>3.5912820512820511</v>
      </c>
      <c r="G108" t="s">
        <v>20</v>
      </c>
      <c r="H108">
        <v>147</v>
      </c>
      <c r="I108" s="6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6">
        <f t="shared" si="5"/>
        <v>43716.208333333328</v>
      </c>
      <c r="T108" s="16">
        <f t="shared" si="6"/>
        <v>43721.208333333328</v>
      </c>
      <c r="U108">
        <f t="shared" si="7"/>
        <v>2019</v>
      </c>
    </row>
    <row r="109" spans="1:21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8"/>
        <v>1.8648571428571428</v>
      </c>
      <c r="G109" t="s">
        <v>20</v>
      </c>
      <c r="H109">
        <v>86</v>
      </c>
      <c r="I109" s="6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6">
        <f t="shared" si="5"/>
        <v>43213.208333333328</v>
      </c>
      <c r="T109" s="16">
        <f t="shared" si="6"/>
        <v>43230.208333333328</v>
      </c>
      <c r="U109">
        <f t="shared" si="7"/>
        <v>2018</v>
      </c>
    </row>
    <row r="110" spans="1:21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8"/>
        <v>5.9526666666666666</v>
      </c>
      <c r="G110" t="s">
        <v>20</v>
      </c>
      <c r="H110">
        <v>83</v>
      </c>
      <c r="I110" s="6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6">
        <f t="shared" si="5"/>
        <v>41005.208333333336</v>
      </c>
      <c r="T110" s="16">
        <f t="shared" si="6"/>
        <v>41042.208333333336</v>
      </c>
      <c r="U110">
        <f t="shared" si="7"/>
        <v>2012</v>
      </c>
    </row>
    <row r="111" spans="1:2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8"/>
        <v>0.5921153846153846</v>
      </c>
      <c r="G111" t="s">
        <v>14</v>
      </c>
      <c r="H111">
        <v>60</v>
      </c>
      <c r="I111" s="6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6">
        <f t="shared" si="5"/>
        <v>41651.25</v>
      </c>
      <c r="T111" s="16">
        <f t="shared" si="6"/>
        <v>41653.25</v>
      </c>
      <c r="U111">
        <f t="shared" si="7"/>
        <v>2014</v>
      </c>
    </row>
    <row r="112" spans="1:21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8"/>
        <v>0.14962780898876404</v>
      </c>
      <c r="G112" t="s">
        <v>14</v>
      </c>
      <c r="H112">
        <v>296</v>
      </c>
      <c r="I112" s="6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6">
        <f t="shared" si="5"/>
        <v>43354.208333333328</v>
      </c>
      <c r="T112" s="16">
        <f t="shared" si="6"/>
        <v>43373.208333333328</v>
      </c>
      <c r="U112">
        <f t="shared" si="7"/>
        <v>2018</v>
      </c>
    </row>
    <row r="113" spans="1:2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8"/>
        <v>1.1995602605863191</v>
      </c>
      <c r="G113" t="s">
        <v>20</v>
      </c>
      <c r="H113">
        <v>676</v>
      </c>
      <c r="I113" s="6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6">
        <f t="shared" si="5"/>
        <v>41174.208333333336</v>
      </c>
      <c r="T113" s="16">
        <f t="shared" si="6"/>
        <v>41180.208333333336</v>
      </c>
      <c r="U113">
        <f t="shared" si="7"/>
        <v>2012</v>
      </c>
    </row>
    <row r="114" spans="1:2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8"/>
        <v>2.6882978723404256</v>
      </c>
      <c r="G114" t="s">
        <v>20</v>
      </c>
      <c r="H114">
        <v>361</v>
      </c>
      <c r="I114" s="6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6">
        <f t="shared" si="5"/>
        <v>41875.208333333336</v>
      </c>
      <c r="T114" s="16">
        <f t="shared" si="6"/>
        <v>41890.208333333336</v>
      </c>
      <c r="U114">
        <f t="shared" si="7"/>
        <v>2014</v>
      </c>
    </row>
    <row r="115" spans="1:2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8"/>
        <v>3.7687878787878786</v>
      </c>
      <c r="G115" t="s">
        <v>20</v>
      </c>
      <c r="H115">
        <v>131</v>
      </c>
      <c r="I115" s="6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6">
        <f t="shared" si="5"/>
        <v>42990.208333333328</v>
      </c>
      <c r="T115" s="16">
        <f t="shared" si="6"/>
        <v>42997.208333333328</v>
      </c>
      <c r="U115">
        <f t="shared" si="7"/>
        <v>2017</v>
      </c>
    </row>
    <row r="116" spans="1:2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8"/>
        <v>7.2715789473684209</v>
      </c>
      <c r="G116" t="s">
        <v>20</v>
      </c>
      <c r="H116">
        <v>126</v>
      </c>
      <c r="I116" s="6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6">
        <f t="shared" si="5"/>
        <v>43564.208333333328</v>
      </c>
      <c r="T116" s="16">
        <f t="shared" si="6"/>
        <v>43565.208333333328</v>
      </c>
      <c r="U116">
        <f t="shared" si="7"/>
        <v>2019</v>
      </c>
    </row>
    <row r="117" spans="1:2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8"/>
        <v>0.87211757648470301</v>
      </c>
      <c r="G117" t="s">
        <v>14</v>
      </c>
      <c r="H117">
        <v>3304</v>
      </c>
      <c r="I117" s="6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6">
        <f t="shared" si="5"/>
        <v>43056.25</v>
      </c>
      <c r="T117" s="16">
        <f t="shared" si="6"/>
        <v>43091.25</v>
      </c>
      <c r="U117">
        <f t="shared" si="7"/>
        <v>2017</v>
      </c>
    </row>
    <row r="118" spans="1:21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8"/>
        <v>0.88</v>
      </c>
      <c r="G118" t="s">
        <v>14</v>
      </c>
      <c r="H118">
        <v>73</v>
      </c>
      <c r="I118" s="6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6">
        <f t="shared" si="5"/>
        <v>42265.208333333328</v>
      </c>
      <c r="T118" s="16">
        <f t="shared" si="6"/>
        <v>42266.208333333328</v>
      </c>
      <c r="U118">
        <f t="shared" si="7"/>
        <v>2015</v>
      </c>
    </row>
    <row r="119" spans="1:2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8"/>
        <v>1.7393877551020409</v>
      </c>
      <c r="G119" t="s">
        <v>20</v>
      </c>
      <c r="H119">
        <v>275</v>
      </c>
      <c r="I119" s="6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6">
        <f t="shared" si="5"/>
        <v>40808.208333333336</v>
      </c>
      <c r="T119" s="16">
        <f t="shared" si="6"/>
        <v>40814.208333333336</v>
      </c>
      <c r="U119">
        <f t="shared" si="7"/>
        <v>2011</v>
      </c>
    </row>
    <row r="120" spans="1:2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8"/>
        <v>1.1761111111111111</v>
      </c>
      <c r="G120" t="s">
        <v>20</v>
      </c>
      <c r="H120">
        <v>67</v>
      </c>
      <c r="I120" s="6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6">
        <f t="shared" si="5"/>
        <v>41665.25</v>
      </c>
      <c r="T120" s="16">
        <f t="shared" si="6"/>
        <v>41671.25</v>
      </c>
      <c r="U120">
        <f t="shared" si="7"/>
        <v>2014</v>
      </c>
    </row>
    <row r="121" spans="1:21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8"/>
        <v>2.1496</v>
      </c>
      <c r="G121" t="s">
        <v>20</v>
      </c>
      <c r="H121">
        <v>154</v>
      </c>
      <c r="I121" s="6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6">
        <f t="shared" si="5"/>
        <v>41806.208333333336</v>
      </c>
      <c r="T121" s="16">
        <f t="shared" si="6"/>
        <v>41823.208333333336</v>
      </c>
      <c r="U121">
        <f t="shared" si="7"/>
        <v>2014</v>
      </c>
    </row>
    <row r="122" spans="1:2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8"/>
        <v>1.4949667110519307</v>
      </c>
      <c r="G122" t="s">
        <v>20</v>
      </c>
      <c r="H122">
        <v>1782</v>
      </c>
      <c r="I122" s="6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6">
        <f t="shared" si="5"/>
        <v>42111.208333333328</v>
      </c>
      <c r="T122" s="16">
        <f t="shared" si="6"/>
        <v>42115.208333333328</v>
      </c>
      <c r="U122">
        <f t="shared" si="7"/>
        <v>2015</v>
      </c>
    </row>
    <row r="123" spans="1:2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8"/>
        <v>2.1933995584988963</v>
      </c>
      <c r="G123" t="s">
        <v>20</v>
      </c>
      <c r="H123">
        <v>903</v>
      </c>
      <c r="I123" s="6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6">
        <f t="shared" si="5"/>
        <v>41917.208333333336</v>
      </c>
      <c r="T123" s="16">
        <f t="shared" si="6"/>
        <v>41930.208333333336</v>
      </c>
      <c r="U123">
        <f t="shared" si="7"/>
        <v>2014</v>
      </c>
    </row>
    <row r="124" spans="1:2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8"/>
        <v>0.64367690058479532</v>
      </c>
      <c r="G124" t="s">
        <v>14</v>
      </c>
      <c r="H124">
        <v>3387</v>
      </c>
      <c r="I124" s="6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6">
        <f t="shared" si="5"/>
        <v>41970.25</v>
      </c>
      <c r="T124" s="16">
        <f t="shared" si="6"/>
        <v>41997.25</v>
      </c>
      <c r="U124">
        <f t="shared" si="7"/>
        <v>2014</v>
      </c>
    </row>
    <row r="125" spans="1:2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8"/>
        <v>0.18622397298818233</v>
      </c>
      <c r="G125" t="s">
        <v>14</v>
      </c>
      <c r="H125">
        <v>662</v>
      </c>
      <c r="I125" s="6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6">
        <f t="shared" si="5"/>
        <v>42332.25</v>
      </c>
      <c r="T125" s="16">
        <f t="shared" si="6"/>
        <v>42335.25</v>
      </c>
      <c r="U125">
        <f t="shared" si="7"/>
        <v>2015</v>
      </c>
    </row>
    <row r="126" spans="1:2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8"/>
        <v>3.6776923076923076</v>
      </c>
      <c r="G126" t="s">
        <v>20</v>
      </c>
      <c r="H126">
        <v>94</v>
      </c>
      <c r="I126" s="6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6">
        <f t="shared" si="5"/>
        <v>43598.208333333328</v>
      </c>
      <c r="T126" s="16">
        <f t="shared" si="6"/>
        <v>43651.208333333328</v>
      </c>
      <c r="U126">
        <f t="shared" si="7"/>
        <v>2019</v>
      </c>
    </row>
    <row r="127" spans="1:2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8"/>
        <v>1.5990566037735849</v>
      </c>
      <c r="G127" t="s">
        <v>20</v>
      </c>
      <c r="H127">
        <v>180</v>
      </c>
      <c r="I127" s="6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6">
        <f t="shared" si="5"/>
        <v>43362.208333333328</v>
      </c>
      <c r="T127" s="16">
        <f t="shared" si="6"/>
        <v>43366.208333333328</v>
      </c>
      <c r="U127">
        <f t="shared" si="7"/>
        <v>2018</v>
      </c>
    </row>
    <row r="128" spans="1:2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8"/>
        <v>0.38633185349611543</v>
      </c>
      <c r="G128" t="s">
        <v>14</v>
      </c>
      <c r="H128">
        <v>774</v>
      </c>
      <c r="I128" s="6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6">
        <f t="shared" si="5"/>
        <v>42596.208333333328</v>
      </c>
      <c r="T128" s="16">
        <f t="shared" si="6"/>
        <v>42624.208333333328</v>
      </c>
      <c r="U128">
        <f t="shared" si="7"/>
        <v>2016</v>
      </c>
    </row>
    <row r="129" spans="1:2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8"/>
        <v>0.51421511627906979</v>
      </c>
      <c r="G129" t="s">
        <v>14</v>
      </c>
      <c r="H129">
        <v>672</v>
      </c>
      <c r="I129" s="6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6">
        <f t="shared" si="5"/>
        <v>40310.208333333336</v>
      </c>
      <c r="T129" s="16">
        <f t="shared" si="6"/>
        <v>40313.208333333336</v>
      </c>
      <c r="U129">
        <f t="shared" si="7"/>
        <v>2010</v>
      </c>
    </row>
    <row r="130" spans="1:2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8"/>
        <v>0.60334277620396604</v>
      </c>
      <c r="G130" t="s">
        <v>74</v>
      </c>
      <c r="H130">
        <v>532</v>
      </c>
      <c r="I130" s="6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6">
        <f t="shared" si="5"/>
        <v>40417.208333333336</v>
      </c>
      <c r="T130" s="16">
        <f t="shared" si="6"/>
        <v>40430.208333333336</v>
      </c>
      <c r="U130">
        <f t="shared" si="7"/>
        <v>2010</v>
      </c>
    </row>
    <row r="131" spans="1:2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si="8"/>
        <v>3.2026936026936029E-2</v>
      </c>
      <c r="G131" t="s">
        <v>74</v>
      </c>
      <c r="H131">
        <v>55</v>
      </c>
      <c r="I131" s="6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6">
        <f t="shared" ref="S131:S146" si="10">(((L131/60)/60)/24)+DATE(1970,1,1)</f>
        <v>42038.25</v>
      </c>
      <c r="T131" s="16">
        <f t="shared" ref="T131:T194" si="11">(((M131/60)/60)/24)+DATE(1970,1,1)</f>
        <v>42063.25</v>
      </c>
      <c r="U131">
        <f t="shared" ref="U131:U194" si="12">YEAR(S131:S1130)</f>
        <v>2015</v>
      </c>
    </row>
    <row r="132" spans="1:2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ref="F132:F195" si="13">E132/D132</f>
        <v>1.5546875</v>
      </c>
      <c r="G132" t="s">
        <v>20</v>
      </c>
      <c r="H132">
        <v>533</v>
      </c>
      <c r="I132" s="6">
        <f t="shared" ref="I132:I195" si="14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6">
        <f t="shared" si="10"/>
        <v>40842.208333333336</v>
      </c>
      <c r="T132" s="16">
        <f t="shared" si="11"/>
        <v>40858.25</v>
      </c>
      <c r="U132">
        <f t="shared" si="12"/>
        <v>2011</v>
      </c>
    </row>
    <row r="133" spans="1:21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13"/>
        <v>1.0085974499089254</v>
      </c>
      <c r="G133" t="s">
        <v>20</v>
      </c>
      <c r="H133">
        <v>2443</v>
      </c>
      <c r="I133" s="6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6">
        <f t="shared" si="10"/>
        <v>41607.25</v>
      </c>
      <c r="T133" s="16">
        <f t="shared" si="11"/>
        <v>41620.25</v>
      </c>
      <c r="U133">
        <f t="shared" si="12"/>
        <v>2013</v>
      </c>
    </row>
    <row r="134" spans="1:2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13"/>
        <v>1.1618181818181819</v>
      </c>
      <c r="G134" t="s">
        <v>20</v>
      </c>
      <c r="H134">
        <v>89</v>
      </c>
      <c r="I134" s="6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6">
        <f t="shared" si="10"/>
        <v>43112.25</v>
      </c>
      <c r="T134" s="16">
        <f t="shared" si="11"/>
        <v>43128.25</v>
      </c>
      <c r="U134">
        <f t="shared" si="12"/>
        <v>2018</v>
      </c>
    </row>
    <row r="135" spans="1:2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13"/>
        <v>3.1077777777777778</v>
      </c>
      <c r="G135" t="s">
        <v>20</v>
      </c>
      <c r="H135">
        <v>159</v>
      </c>
      <c r="I135" s="6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6">
        <f t="shared" si="10"/>
        <v>40767.208333333336</v>
      </c>
      <c r="T135" s="16">
        <f t="shared" si="11"/>
        <v>40789.208333333336</v>
      </c>
      <c r="U135">
        <f t="shared" si="12"/>
        <v>2011</v>
      </c>
    </row>
    <row r="136" spans="1:2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13"/>
        <v>0.89736683417085428</v>
      </c>
      <c r="G136" t="s">
        <v>14</v>
      </c>
      <c r="H136">
        <v>940</v>
      </c>
      <c r="I136" s="6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6">
        <f t="shared" si="10"/>
        <v>40713.208333333336</v>
      </c>
      <c r="T136" s="16">
        <f t="shared" si="11"/>
        <v>40762.208333333336</v>
      </c>
      <c r="U136">
        <f t="shared" si="12"/>
        <v>2011</v>
      </c>
    </row>
    <row r="137" spans="1:2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13"/>
        <v>0.71272727272727276</v>
      </c>
      <c r="G137" t="s">
        <v>14</v>
      </c>
      <c r="H137">
        <v>117</v>
      </c>
      <c r="I137" s="6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6">
        <f t="shared" si="10"/>
        <v>41340.25</v>
      </c>
      <c r="T137" s="16">
        <f t="shared" si="11"/>
        <v>41345.208333333336</v>
      </c>
      <c r="U137">
        <f t="shared" si="12"/>
        <v>2013</v>
      </c>
    </row>
    <row r="138" spans="1:2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13"/>
        <v>3.2862318840579711E-2</v>
      </c>
      <c r="G138" t="s">
        <v>74</v>
      </c>
      <c r="H138">
        <v>58</v>
      </c>
      <c r="I138" s="6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6">
        <f t="shared" si="10"/>
        <v>41797.208333333336</v>
      </c>
      <c r="T138" s="16">
        <f t="shared" si="11"/>
        <v>41809.208333333336</v>
      </c>
      <c r="U138">
        <f t="shared" si="12"/>
        <v>2014</v>
      </c>
    </row>
    <row r="139" spans="1:2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13"/>
        <v>2.617777777777778</v>
      </c>
      <c r="G139" t="s">
        <v>20</v>
      </c>
      <c r="H139">
        <v>50</v>
      </c>
      <c r="I139" s="6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6">
        <f t="shared" si="10"/>
        <v>40457.208333333336</v>
      </c>
      <c r="T139" s="16">
        <f t="shared" si="11"/>
        <v>40463.208333333336</v>
      </c>
      <c r="U139">
        <f t="shared" si="12"/>
        <v>2010</v>
      </c>
    </row>
    <row r="140" spans="1:21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13"/>
        <v>0.96</v>
      </c>
      <c r="G140" t="s">
        <v>14</v>
      </c>
      <c r="H140">
        <v>115</v>
      </c>
      <c r="I140" s="6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6">
        <f t="shared" si="10"/>
        <v>41180.208333333336</v>
      </c>
      <c r="T140" s="16">
        <f t="shared" si="11"/>
        <v>41186.208333333336</v>
      </c>
      <c r="U140">
        <f t="shared" si="12"/>
        <v>2012</v>
      </c>
    </row>
    <row r="141" spans="1:2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13"/>
        <v>0.20896851248642778</v>
      </c>
      <c r="G141" t="s">
        <v>14</v>
      </c>
      <c r="H141">
        <v>326</v>
      </c>
      <c r="I141" s="6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6">
        <f t="shared" si="10"/>
        <v>42115.208333333328</v>
      </c>
      <c r="T141" s="16">
        <f t="shared" si="11"/>
        <v>42131.208333333328</v>
      </c>
      <c r="U141">
        <f t="shared" si="12"/>
        <v>2015</v>
      </c>
    </row>
    <row r="142" spans="1:21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13"/>
        <v>2.2316363636363636</v>
      </c>
      <c r="G142" t="s">
        <v>20</v>
      </c>
      <c r="H142">
        <v>186</v>
      </c>
      <c r="I142" s="6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6">
        <f t="shared" si="10"/>
        <v>43156.25</v>
      </c>
      <c r="T142" s="16">
        <f t="shared" si="11"/>
        <v>43161.25</v>
      </c>
      <c r="U142">
        <f t="shared" si="12"/>
        <v>2018</v>
      </c>
    </row>
    <row r="143" spans="1:2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13"/>
        <v>1.0159097978227061</v>
      </c>
      <c r="G143" t="s">
        <v>20</v>
      </c>
      <c r="H143">
        <v>1071</v>
      </c>
      <c r="I143" s="6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6">
        <f t="shared" si="10"/>
        <v>42167.208333333328</v>
      </c>
      <c r="T143" s="16">
        <f t="shared" si="11"/>
        <v>42173.208333333328</v>
      </c>
      <c r="U143">
        <f t="shared" si="12"/>
        <v>2015</v>
      </c>
    </row>
    <row r="144" spans="1:2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13"/>
        <v>2.3003999999999998</v>
      </c>
      <c r="G144" t="s">
        <v>20</v>
      </c>
      <c r="H144">
        <v>117</v>
      </c>
      <c r="I144" s="6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6">
        <f t="shared" si="10"/>
        <v>41005.208333333336</v>
      </c>
      <c r="T144" s="16">
        <f t="shared" si="11"/>
        <v>41046.208333333336</v>
      </c>
      <c r="U144">
        <f t="shared" si="12"/>
        <v>2012</v>
      </c>
    </row>
    <row r="145" spans="1:2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13"/>
        <v>1.355925925925926</v>
      </c>
      <c r="G145" t="s">
        <v>20</v>
      </c>
      <c r="H145">
        <v>70</v>
      </c>
      <c r="I145" s="6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6">
        <f t="shared" si="10"/>
        <v>40357.208333333336</v>
      </c>
      <c r="T145" s="16">
        <f t="shared" si="11"/>
        <v>40377.208333333336</v>
      </c>
      <c r="U145">
        <f t="shared" si="12"/>
        <v>2010</v>
      </c>
    </row>
    <row r="146" spans="1:2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13"/>
        <v>1.2909999999999999</v>
      </c>
      <c r="G146" t="s">
        <v>20</v>
      </c>
      <c r="H146">
        <v>135</v>
      </c>
      <c r="I146" s="6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6">
        <f t="shared" si="10"/>
        <v>43633.208333333328</v>
      </c>
      <c r="T146" s="16">
        <f t="shared" si="11"/>
        <v>43641.208333333328</v>
      </c>
      <c r="U146">
        <f t="shared" si="12"/>
        <v>2019</v>
      </c>
    </row>
    <row r="147" spans="1:2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13"/>
        <v>2.3651200000000001</v>
      </c>
      <c r="G147" t="s">
        <v>20</v>
      </c>
      <c r="H147">
        <v>768</v>
      </c>
      <c r="I147" s="6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6">
        <f t="shared" ref="S131:S194" si="15">(((L147/60)/60)/24)+DATE(1970,1,1)</f>
        <v>41889.208333333336</v>
      </c>
      <c r="T147" s="16">
        <f t="shared" si="11"/>
        <v>41894.208333333336</v>
      </c>
      <c r="U147">
        <f t="shared" si="12"/>
        <v>2014</v>
      </c>
    </row>
    <row r="148" spans="1:21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13"/>
        <v>0.17249999999999999</v>
      </c>
      <c r="G148" t="s">
        <v>74</v>
      </c>
      <c r="H148">
        <v>51</v>
      </c>
      <c r="I148" s="6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6">
        <f t="shared" si="15"/>
        <v>40855.25</v>
      </c>
      <c r="T148" s="16">
        <f t="shared" si="11"/>
        <v>40875.25</v>
      </c>
      <c r="U148">
        <f t="shared" si="12"/>
        <v>2011</v>
      </c>
    </row>
    <row r="149" spans="1:2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13"/>
        <v>1.1249397590361445</v>
      </c>
      <c r="G149" t="s">
        <v>20</v>
      </c>
      <c r="H149">
        <v>199</v>
      </c>
      <c r="I149" s="6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6">
        <f t="shared" si="15"/>
        <v>42534.208333333328</v>
      </c>
      <c r="T149" s="16">
        <f t="shared" si="11"/>
        <v>42540.208333333328</v>
      </c>
      <c r="U149">
        <f t="shared" si="12"/>
        <v>2016</v>
      </c>
    </row>
    <row r="150" spans="1:2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13"/>
        <v>1.2102150537634409</v>
      </c>
      <c r="G150" t="s">
        <v>20</v>
      </c>
      <c r="H150">
        <v>107</v>
      </c>
      <c r="I150" s="6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6">
        <f t="shared" si="15"/>
        <v>42941.208333333328</v>
      </c>
      <c r="T150" s="16">
        <f t="shared" si="11"/>
        <v>42950.208333333328</v>
      </c>
      <c r="U150">
        <f t="shared" si="12"/>
        <v>2017</v>
      </c>
    </row>
    <row r="151" spans="1:2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13"/>
        <v>2.1987096774193549</v>
      </c>
      <c r="G151" t="s">
        <v>20</v>
      </c>
      <c r="H151">
        <v>195</v>
      </c>
      <c r="I151" s="6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6">
        <f t="shared" si="15"/>
        <v>41275.25</v>
      </c>
      <c r="T151" s="16">
        <f t="shared" si="11"/>
        <v>41327.25</v>
      </c>
      <c r="U151">
        <f t="shared" si="12"/>
        <v>2013</v>
      </c>
    </row>
    <row r="152" spans="1:2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13"/>
        <v>0.01</v>
      </c>
      <c r="G152" t="s">
        <v>14</v>
      </c>
      <c r="H152">
        <v>1</v>
      </c>
      <c r="I152" s="6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6">
        <f t="shared" si="15"/>
        <v>43450.25</v>
      </c>
      <c r="T152" s="16">
        <f t="shared" si="11"/>
        <v>43451.25</v>
      </c>
      <c r="U152">
        <f t="shared" si="12"/>
        <v>2018</v>
      </c>
    </row>
    <row r="153" spans="1:2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13"/>
        <v>0.64166909620991253</v>
      </c>
      <c r="G153" t="s">
        <v>14</v>
      </c>
      <c r="H153">
        <v>1467</v>
      </c>
      <c r="I153" s="6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6">
        <f t="shared" si="15"/>
        <v>41799.208333333336</v>
      </c>
      <c r="T153" s="16">
        <f t="shared" si="11"/>
        <v>41850.208333333336</v>
      </c>
      <c r="U153">
        <f t="shared" si="12"/>
        <v>2014</v>
      </c>
    </row>
    <row r="154" spans="1:2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13"/>
        <v>4.2306746987951804</v>
      </c>
      <c r="G154" t="s">
        <v>20</v>
      </c>
      <c r="H154">
        <v>3376</v>
      </c>
      <c r="I154" s="6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6">
        <f t="shared" si="15"/>
        <v>42783.25</v>
      </c>
      <c r="T154" s="16">
        <f t="shared" si="11"/>
        <v>42790.25</v>
      </c>
      <c r="U154">
        <f t="shared" si="12"/>
        <v>2017</v>
      </c>
    </row>
    <row r="155" spans="1:2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13"/>
        <v>0.92984160506863778</v>
      </c>
      <c r="G155" t="s">
        <v>14</v>
      </c>
      <c r="H155">
        <v>5681</v>
      </c>
      <c r="I155" s="6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6">
        <f t="shared" si="15"/>
        <v>41201.208333333336</v>
      </c>
      <c r="T155" s="16">
        <f t="shared" si="11"/>
        <v>41207.208333333336</v>
      </c>
      <c r="U155">
        <f t="shared" si="12"/>
        <v>2012</v>
      </c>
    </row>
    <row r="156" spans="1:2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13"/>
        <v>0.58756567425569173</v>
      </c>
      <c r="G156" t="s">
        <v>14</v>
      </c>
      <c r="H156">
        <v>1059</v>
      </c>
      <c r="I156" s="6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6">
        <f t="shared" si="15"/>
        <v>42502.208333333328</v>
      </c>
      <c r="T156" s="16">
        <f t="shared" si="11"/>
        <v>42525.208333333328</v>
      </c>
      <c r="U156">
        <f t="shared" si="12"/>
        <v>2016</v>
      </c>
    </row>
    <row r="157" spans="1:2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13"/>
        <v>0.65022222222222226</v>
      </c>
      <c r="G157" t="s">
        <v>14</v>
      </c>
      <c r="H157">
        <v>1194</v>
      </c>
      <c r="I157" s="6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6">
        <f t="shared" si="15"/>
        <v>40262.208333333336</v>
      </c>
      <c r="T157" s="16">
        <f t="shared" si="11"/>
        <v>40277.208333333336</v>
      </c>
      <c r="U157">
        <f t="shared" si="12"/>
        <v>2010</v>
      </c>
    </row>
    <row r="158" spans="1:2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13"/>
        <v>0.73939560439560437</v>
      </c>
      <c r="G158" t="s">
        <v>74</v>
      </c>
      <c r="H158">
        <v>379</v>
      </c>
      <c r="I158" s="6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6">
        <f t="shared" si="15"/>
        <v>43743.208333333328</v>
      </c>
      <c r="T158" s="16">
        <f t="shared" si="11"/>
        <v>43767.208333333328</v>
      </c>
      <c r="U158">
        <f t="shared" si="12"/>
        <v>2019</v>
      </c>
    </row>
    <row r="159" spans="1:2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13"/>
        <v>0.52666666666666662</v>
      </c>
      <c r="G159" t="s">
        <v>14</v>
      </c>
      <c r="H159">
        <v>30</v>
      </c>
      <c r="I159" s="6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6">
        <f t="shared" si="15"/>
        <v>41638.25</v>
      </c>
      <c r="T159" s="16">
        <f t="shared" si="11"/>
        <v>41650.25</v>
      </c>
      <c r="U159">
        <f t="shared" si="12"/>
        <v>2013</v>
      </c>
    </row>
    <row r="160" spans="1:2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13"/>
        <v>2.2095238095238097</v>
      </c>
      <c r="G160" t="s">
        <v>20</v>
      </c>
      <c r="H160">
        <v>41</v>
      </c>
      <c r="I160" s="6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6">
        <f t="shared" si="15"/>
        <v>42346.25</v>
      </c>
      <c r="T160" s="16">
        <f t="shared" si="11"/>
        <v>42347.25</v>
      </c>
      <c r="U160">
        <f t="shared" si="12"/>
        <v>2015</v>
      </c>
    </row>
    <row r="161" spans="1:2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13"/>
        <v>1.0001150627615063</v>
      </c>
      <c r="G161" t="s">
        <v>20</v>
      </c>
      <c r="H161">
        <v>1821</v>
      </c>
      <c r="I161" s="6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6">
        <f t="shared" si="15"/>
        <v>43551.208333333328</v>
      </c>
      <c r="T161" s="16">
        <f t="shared" si="11"/>
        <v>43569.208333333328</v>
      </c>
      <c r="U161">
        <f t="shared" si="12"/>
        <v>2019</v>
      </c>
    </row>
    <row r="162" spans="1:2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13"/>
        <v>1.6231249999999999</v>
      </c>
      <c r="G162" t="s">
        <v>20</v>
      </c>
      <c r="H162">
        <v>164</v>
      </c>
      <c r="I162" s="6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6">
        <f t="shared" si="15"/>
        <v>43582.208333333328</v>
      </c>
      <c r="T162" s="16">
        <f t="shared" si="11"/>
        <v>43598.208333333328</v>
      </c>
      <c r="U162">
        <f t="shared" si="12"/>
        <v>2019</v>
      </c>
    </row>
    <row r="163" spans="1:21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13"/>
        <v>0.78181818181818186</v>
      </c>
      <c r="G163" t="s">
        <v>14</v>
      </c>
      <c r="H163">
        <v>75</v>
      </c>
      <c r="I163" s="6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6">
        <f t="shared" si="15"/>
        <v>42270.208333333328</v>
      </c>
      <c r="T163" s="16">
        <f t="shared" si="11"/>
        <v>42276.208333333328</v>
      </c>
      <c r="U163">
        <f t="shared" si="12"/>
        <v>2015</v>
      </c>
    </row>
    <row r="164" spans="1:21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13"/>
        <v>1.4973770491803278</v>
      </c>
      <c r="G164" t="s">
        <v>20</v>
      </c>
      <c r="H164">
        <v>157</v>
      </c>
      <c r="I164" s="6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6">
        <f t="shared" si="15"/>
        <v>43442.25</v>
      </c>
      <c r="T164" s="16">
        <f t="shared" si="11"/>
        <v>43472.25</v>
      </c>
      <c r="U164">
        <f t="shared" si="12"/>
        <v>2018</v>
      </c>
    </row>
    <row r="165" spans="1:2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13"/>
        <v>2.5325714285714285</v>
      </c>
      <c r="G165" t="s">
        <v>20</v>
      </c>
      <c r="H165">
        <v>246</v>
      </c>
      <c r="I165" s="6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6">
        <f t="shared" si="15"/>
        <v>43028.208333333328</v>
      </c>
      <c r="T165" s="16">
        <f t="shared" si="11"/>
        <v>43077.25</v>
      </c>
      <c r="U165">
        <f t="shared" si="12"/>
        <v>2017</v>
      </c>
    </row>
    <row r="166" spans="1:2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13"/>
        <v>1.0016943521594683</v>
      </c>
      <c r="G166" t="s">
        <v>20</v>
      </c>
      <c r="H166">
        <v>1396</v>
      </c>
      <c r="I166" s="6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6">
        <f t="shared" si="15"/>
        <v>43016.208333333328</v>
      </c>
      <c r="T166" s="16">
        <f t="shared" si="11"/>
        <v>43017.208333333328</v>
      </c>
      <c r="U166">
        <f t="shared" si="12"/>
        <v>2017</v>
      </c>
    </row>
    <row r="167" spans="1:2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13"/>
        <v>1.2199004424778761</v>
      </c>
      <c r="G167" t="s">
        <v>20</v>
      </c>
      <c r="H167">
        <v>2506</v>
      </c>
      <c r="I167" s="6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6">
        <f t="shared" si="15"/>
        <v>42948.208333333328</v>
      </c>
      <c r="T167" s="16">
        <f t="shared" si="11"/>
        <v>42980.208333333328</v>
      </c>
      <c r="U167">
        <f t="shared" si="12"/>
        <v>2017</v>
      </c>
    </row>
    <row r="168" spans="1:2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13"/>
        <v>1.3713265306122449</v>
      </c>
      <c r="G168" t="s">
        <v>20</v>
      </c>
      <c r="H168">
        <v>244</v>
      </c>
      <c r="I168" s="6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6">
        <f t="shared" si="15"/>
        <v>40534.25</v>
      </c>
      <c r="T168" s="16">
        <f t="shared" si="11"/>
        <v>40538.25</v>
      </c>
      <c r="U168">
        <f t="shared" si="12"/>
        <v>2010</v>
      </c>
    </row>
    <row r="169" spans="1:2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13"/>
        <v>4.155384615384615</v>
      </c>
      <c r="G169" t="s">
        <v>20</v>
      </c>
      <c r="H169">
        <v>146</v>
      </c>
      <c r="I169" s="6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6">
        <f t="shared" si="15"/>
        <v>41435.208333333336</v>
      </c>
      <c r="T169" s="16">
        <f t="shared" si="11"/>
        <v>41445.208333333336</v>
      </c>
      <c r="U169">
        <f t="shared" si="12"/>
        <v>2013</v>
      </c>
    </row>
    <row r="170" spans="1:2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13"/>
        <v>0.3130913348946136</v>
      </c>
      <c r="G170" t="s">
        <v>14</v>
      </c>
      <c r="H170">
        <v>955</v>
      </c>
      <c r="I170" s="6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6">
        <f t="shared" si="15"/>
        <v>43518.25</v>
      </c>
      <c r="T170" s="16">
        <f t="shared" si="11"/>
        <v>43541.208333333328</v>
      </c>
      <c r="U170">
        <f t="shared" si="12"/>
        <v>2019</v>
      </c>
    </row>
    <row r="171" spans="1:2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13"/>
        <v>4.240815450643777</v>
      </c>
      <c r="G171" t="s">
        <v>20</v>
      </c>
      <c r="H171">
        <v>1267</v>
      </c>
      <c r="I171" s="6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6">
        <f t="shared" si="15"/>
        <v>41077.208333333336</v>
      </c>
      <c r="T171" s="16">
        <f t="shared" si="11"/>
        <v>41105.208333333336</v>
      </c>
      <c r="U171">
        <f t="shared" si="12"/>
        <v>2012</v>
      </c>
    </row>
    <row r="172" spans="1:2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13"/>
        <v>2.9388623072833599E-2</v>
      </c>
      <c r="G172" t="s">
        <v>14</v>
      </c>
      <c r="H172">
        <v>67</v>
      </c>
      <c r="I172" s="6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6">
        <f t="shared" si="15"/>
        <v>42950.208333333328</v>
      </c>
      <c r="T172" s="16">
        <f t="shared" si="11"/>
        <v>42957.208333333328</v>
      </c>
      <c r="U172">
        <f t="shared" si="12"/>
        <v>2017</v>
      </c>
    </row>
    <row r="173" spans="1:21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13"/>
        <v>0.1063265306122449</v>
      </c>
      <c r="G173" t="s">
        <v>14</v>
      </c>
      <c r="H173">
        <v>5</v>
      </c>
      <c r="I173" s="6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6">
        <f t="shared" si="15"/>
        <v>41718.208333333336</v>
      </c>
      <c r="T173" s="16">
        <f t="shared" si="11"/>
        <v>41740.208333333336</v>
      </c>
      <c r="U173">
        <f t="shared" si="12"/>
        <v>2014</v>
      </c>
    </row>
    <row r="174" spans="1:2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13"/>
        <v>0.82874999999999999</v>
      </c>
      <c r="G174" t="s">
        <v>14</v>
      </c>
      <c r="H174">
        <v>26</v>
      </c>
      <c r="I174" s="6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6">
        <f t="shared" si="15"/>
        <v>41839.208333333336</v>
      </c>
      <c r="T174" s="16">
        <f t="shared" si="11"/>
        <v>41854.208333333336</v>
      </c>
      <c r="U174">
        <f t="shared" si="12"/>
        <v>2014</v>
      </c>
    </row>
    <row r="175" spans="1:2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13"/>
        <v>1.6301447776628748</v>
      </c>
      <c r="G175" t="s">
        <v>20</v>
      </c>
      <c r="H175">
        <v>1561</v>
      </c>
      <c r="I175" s="6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6">
        <f t="shared" si="15"/>
        <v>41412.208333333336</v>
      </c>
      <c r="T175" s="16">
        <f t="shared" si="11"/>
        <v>41418.208333333336</v>
      </c>
      <c r="U175">
        <f t="shared" si="12"/>
        <v>2013</v>
      </c>
    </row>
    <row r="176" spans="1:2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13"/>
        <v>8.9466666666666672</v>
      </c>
      <c r="G176" t="s">
        <v>20</v>
      </c>
      <c r="H176">
        <v>48</v>
      </c>
      <c r="I176" s="6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6">
        <f t="shared" si="15"/>
        <v>42282.208333333328</v>
      </c>
      <c r="T176" s="16">
        <f t="shared" si="11"/>
        <v>42283.208333333328</v>
      </c>
      <c r="U176">
        <f t="shared" si="12"/>
        <v>2015</v>
      </c>
    </row>
    <row r="177" spans="1:2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13"/>
        <v>0.26191501103752757</v>
      </c>
      <c r="G177" t="s">
        <v>14</v>
      </c>
      <c r="H177">
        <v>1130</v>
      </c>
      <c r="I177" s="6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6">
        <f t="shared" si="15"/>
        <v>42613.208333333328</v>
      </c>
      <c r="T177" s="16">
        <f t="shared" si="11"/>
        <v>42632.208333333328</v>
      </c>
      <c r="U177">
        <f t="shared" si="12"/>
        <v>2016</v>
      </c>
    </row>
    <row r="178" spans="1:21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13"/>
        <v>0.74834782608695649</v>
      </c>
      <c r="G178" t="s">
        <v>14</v>
      </c>
      <c r="H178">
        <v>782</v>
      </c>
      <c r="I178" s="6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6">
        <f t="shared" si="15"/>
        <v>42616.208333333328</v>
      </c>
      <c r="T178" s="16">
        <f t="shared" si="11"/>
        <v>42625.208333333328</v>
      </c>
      <c r="U178">
        <f t="shared" si="12"/>
        <v>2016</v>
      </c>
    </row>
    <row r="179" spans="1:2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13"/>
        <v>4.1647680412371137</v>
      </c>
      <c r="G179" t="s">
        <v>20</v>
      </c>
      <c r="H179">
        <v>2739</v>
      </c>
      <c r="I179" s="6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6">
        <f t="shared" si="15"/>
        <v>40497.25</v>
      </c>
      <c r="T179" s="16">
        <f t="shared" si="11"/>
        <v>40522.25</v>
      </c>
      <c r="U179">
        <f t="shared" si="12"/>
        <v>2010</v>
      </c>
    </row>
    <row r="180" spans="1:2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13"/>
        <v>0.96208333333333329</v>
      </c>
      <c r="G180" t="s">
        <v>14</v>
      </c>
      <c r="H180">
        <v>210</v>
      </c>
      <c r="I180" s="6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6">
        <f t="shared" si="15"/>
        <v>42999.208333333328</v>
      </c>
      <c r="T180" s="16">
        <f t="shared" si="11"/>
        <v>43008.208333333328</v>
      </c>
      <c r="U180">
        <f t="shared" si="12"/>
        <v>2017</v>
      </c>
    </row>
    <row r="181" spans="1:21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13"/>
        <v>3.5771910112359548</v>
      </c>
      <c r="G181" t="s">
        <v>20</v>
      </c>
      <c r="H181">
        <v>3537</v>
      </c>
      <c r="I181" s="6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6">
        <f t="shared" si="15"/>
        <v>41350.208333333336</v>
      </c>
      <c r="T181" s="16">
        <f t="shared" si="11"/>
        <v>41351.208333333336</v>
      </c>
      <c r="U181">
        <f t="shared" si="12"/>
        <v>2013</v>
      </c>
    </row>
    <row r="182" spans="1:2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13"/>
        <v>3.0845714285714285</v>
      </c>
      <c r="G182" t="s">
        <v>20</v>
      </c>
      <c r="H182">
        <v>2107</v>
      </c>
      <c r="I182" s="6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6">
        <f t="shared" si="15"/>
        <v>40259.208333333336</v>
      </c>
      <c r="T182" s="16">
        <f t="shared" si="11"/>
        <v>40264.208333333336</v>
      </c>
      <c r="U182">
        <f t="shared" si="12"/>
        <v>2010</v>
      </c>
    </row>
    <row r="183" spans="1:2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13"/>
        <v>0.61802325581395345</v>
      </c>
      <c r="G183" t="s">
        <v>14</v>
      </c>
      <c r="H183">
        <v>136</v>
      </c>
      <c r="I183" s="6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6">
        <f t="shared" si="15"/>
        <v>43012.208333333328</v>
      </c>
      <c r="T183" s="16">
        <f t="shared" si="11"/>
        <v>43030.208333333328</v>
      </c>
      <c r="U183">
        <f t="shared" si="12"/>
        <v>2017</v>
      </c>
    </row>
    <row r="184" spans="1:21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13"/>
        <v>7.2232472324723247</v>
      </c>
      <c r="G184" t="s">
        <v>20</v>
      </c>
      <c r="H184">
        <v>3318</v>
      </c>
      <c r="I184" s="6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6">
        <f t="shared" si="15"/>
        <v>43631.208333333328</v>
      </c>
      <c r="T184" s="16">
        <f t="shared" si="11"/>
        <v>43647.208333333328</v>
      </c>
      <c r="U184">
        <f t="shared" si="12"/>
        <v>2019</v>
      </c>
    </row>
    <row r="185" spans="1:21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13"/>
        <v>0.69117647058823528</v>
      </c>
      <c r="G185" t="s">
        <v>14</v>
      </c>
      <c r="H185">
        <v>86</v>
      </c>
      <c r="I185" s="6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6">
        <f t="shared" si="15"/>
        <v>40430.208333333336</v>
      </c>
      <c r="T185" s="16">
        <f t="shared" si="11"/>
        <v>40443.208333333336</v>
      </c>
      <c r="U185">
        <f t="shared" si="12"/>
        <v>2010</v>
      </c>
    </row>
    <row r="186" spans="1:2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13"/>
        <v>2.9305555555555554</v>
      </c>
      <c r="G186" t="s">
        <v>20</v>
      </c>
      <c r="H186">
        <v>340</v>
      </c>
      <c r="I186" s="6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6">
        <f t="shared" si="15"/>
        <v>43588.208333333328</v>
      </c>
      <c r="T186" s="16">
        <f t="shared" si="11"/>
        <v>43589.208333333328</v>
      </c>
      <c r="U186">
        <f t="shared" si="12"/>
        <v>2019</v>
      </c>
    </row>
    <row r="187" spans="1:2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13"/>
        <v>0.71799999999999997</v>
      </c>
      <c r="G187" t="s">
        <v>14</v>
      </c>
      <c r="H187">
        <v>19</v>
      </c>
      <c r="I187" s="6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6">
        <f t="shared" si="15"/>
        <v>43233.208333333328</v>
      </c>
      <c r="T187" s="16">
        <f t="shared" si="11"/>
        <v>43244.208333333328</v>
      </c>
      <c r="U187">
        <f t="shared" si="12"/>
        <v>2018</v>
      </c>
    </row>
    <row r="188" spans="1:2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13"/>
        <v>0.31934684684684683</v>
      </c>
      <c r="G188" t="s">
        <v>14</v>
      </c>
      <c r="H188">
        <v>886</v>
      </c>
      <c r="I188" s="6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6">
        <f t="shared" si="15"/>
        <v>41782.208333333336</v>
      </c>
      <c r="T188" s="16">
        <f t="shared" si="11"/>
        <v>41797.208333333336</v>
      </c>
      <c r="U188">
        <f t="shared" si="12"/>
        <v>2014</v>
      </c>
    </row>
    <row r="189" spans="1:2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13"/>
        <v>2.2987375415282392</v>
      </c>
      <c r="G189" t="s">
        <v>20</v>
      </c>
      <c r="H189">
        <v>1442</v>
      </c>
      <c r="I189" s="6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6">
        <f t="shared" si="15"/>
        <v>41328.25</v>
      </c>
      <c r="T189" s="16">
        <f t="shared" si="11"/>
        <v>41356.208333333336</v>
      </c>
      <c r="U189">
        <f t="shared" si="12"/>
        <v>2013</v>
      </c>
    </row>
    <row r="190" spans="1:2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13"/>
        <v>0.3201219512195122</v>
      </c>
      <c r="G190" t="s">
        <v>14</v>
      </c>
      <c r="H190">
        <v>35</v>
      </c>
      <c r="I190" s="6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6">
        <f t="shared" si="15"/>
        <v>41975.25</v>
      </c>
      <c r="T190" s="16">
        <f t="shared" si="11"/>
        <v>41976.25</v>
      </c>
      <c r="U190">
        <f t="shared" si="12"/>
        <v>2014</v>
      </c>
    </row>
    <row r="191" spans="1:2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13"/>
        <v>0.23525352848928385</v>
      </c>
      <c r="G191" t="s">
        <v>74</v>
      </c>
      <c r="H191">
        <v>441</v>
      </c>
      <c r="I191" s="6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6">
        <f t="shared" si="15"/>
        <v>42433.25</v>
      </c>
      <c r="T191" s="16">
        <f t="shared" si="11"/>
        <v>42433.25</v>
      </c>
      <c r="U191">
        <f t="shared" si="12"/>
        <v>2016</v>
      </c>
    </row>
    <row r="192" spans="1:2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13"/>
        <v>0.68594594594594593</v>
      </c>
      <c r="G192" t="s">
        <v>14</v>
      </c>
      <c r="H192">
        <v>24</v>
      </c>
      <c r="I192" s="6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6">
        <f t="shared" si="15"/>
        <v>41429.208333333336</v>
      </c>
      <c r="T192" s="16">
        <f t="shared" si="11"/>
        <v>41430.208333333336</v>
      </c>
      <c r="U192">
        <f t="shared" si="12"/>
        <v>2013</v>
      </c>
    </row>
    <row r="193" spans="1:2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13"/>
        <v>0.37952380952380954</v>
      </c>
      <c r="G193" t="s">
        <v>14</v>
      </c>
      <c r="H193">
        <v>86</v>
      </c>
      <c r="I193" s="6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6">
        <f t="shared" si="15"/>
        <v>43536.208333333328</v>
      </c>
      <c r="T193" s="16">
        <f t="shared" si="11"/>
        <v>43539.208333333328</v>
      </c>
      <c r="U193">
        <f t="shared" si="12"/>
        <v>2019</v>
      </c>
    </row>
    <row r="194" spans="1:2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13"/>
        <v>0.19992957746478873</v>
      </c>
      <c r="G194" t="s">
        <v>14</v>
      </c>
      <c r="H194">
        <v>243</v>
      </c>
      <c r="I194" s="6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6">
        <f t="shared" si="15"/>
        <v>41817.208333333336</v>
      </c>
      <c r="T194" s="16">
        <f t="shared" si="11"/>
        <v>41821.208333333336</v>
      </c>
      <c r="U194">
        <f t="shared" si="12"/>
        <v>2014</v>
      </c>
    </row>
    <row r="195" spans="1:2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si="13"/>
        <v>0.45636363636363636</v>
      </c>
      <c r="G195" t="s">
        <v>14</v>
      </c>
      <c r="H195">
        <v>65</v>
      </c>
      <c r="I195" s="6">
        <f t="shared" si="14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6">
        <f t="shared" ref="S195:S258" si="16">(((L195/60)/60)/24)+DATE(1970,1,1)</f>
        <v>43198.208333333328</v>
      </c>
      <c r="T195" s="16">
        <f t="shared" ref="T195:T258" si="17">(((M195/60)/60)/24)+DATE(1970,1,1)</f>
        <v>43202.208333333328</v>
      </c>
      <c r="U195">
        <f t="shared" ref="U195:U258" si="18">YEAR(S195:S1194)</f>
        <v>2018</v>
      </c>
    </row>
    <row r="196" spans="1:2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ref="F196:F259" si="19">E196/D196</f>
        <v>1.227605633802817</v>
      </c>
      <c r="G196" t="s">
        <v>20</v>
      </c>
      <c r="H196">
        <v>126</v>
      </c>
      <c r="I196" s="6">
        <f t="shared" ref="I196:I259" si="20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6">
        <f t="shared" si="16"/>
        <v>42261.208333333328</v>
      </c>
      <c r="T196" s="16">
        <f t="shared" si="17"/>
        <v>42277.208333333328</v>
      </c>
      <c r="U196">
        <f t="shared" si="18"/>
        <v>2015</v>
      </c>
    </row>
    <row r="197" spans="1:2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9"/>
        <v>3.61753164556962</v>
      </c>
      <c r="G197" t="s">
        <v>20</v>
      </c>
      <c r="H197">
        <v>524</v>
      </c>
      <c r="I197" s="6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6">
        <f t="shared" si="16"/>
        <v>43310.208333333328</v>
      </c>
      <c r="T197" s="16">
        <f t="shared" si="17"/>
        <v>43317.208333333328</v>
      </c>
      <c r="U197">
        <f t="shared" si="18"/>
        <v>2018</v>
      </c>
    </row>
    <row r="198" spans="1:2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9"/>
        <v>0.63146341463414635</v>
      </c>
      <c r="G198" t="s">
        <v>14</v>
      </c>
      <c r="H198">
        <v>100</v>
      </c>
      <c r="I198" s="6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6">
        <f t="shared" si="16"/>
        <v>42616.208333333328</v>
      </c>
      <c r="T198" s="16">
        <f t="shared" si="17"/>
        <v>42635.208333333328</v>
      </c>
      <c r="U198">
        <f t="shared" si="18"/>
        <v>2016</v>
      </c>
    </row>
    <row r="199" spans="1:2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9"/>
        <v>2.9820475319926874</v>
      </c>
      <c r="G199" t="s">
        <v>20</v>
      </c>
      <c r="H199">
        <v>1989</v>
      </c>
      <c r="I199" s="6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6">
        <f t="shared" si="16"/>
        <v>42909.208333333328</v>
      </c>
      <c r="T199" s="16">
        <f t="shared" si="17"/>
        <v>42923.208333333328</v>
      </c>
      <c r="U199">
        <f t="shared" si="18"/>
        <v>2017</v>
      </c>
    </row>
    <row r="200" spans="1:2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9"/>
        <v>9.5585443037974685E-2</v>
      </c>
      <c r="G200" t="s">
        <v>14</v>
      </c>
      <c r="H200">
        <v>168</v>
      </c>
      <c r="I200" s="6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6">
        <f t="shared" si="16"/>
        <v>40396.208333333336</v>
      </c>
      <c r="T200" s="16">
        <f t="shared" si="17"/>
        <v>40425.208333333336</v>
      </c>
      <c r="U200">
        <f t="shared" si="18"/>
        <v>2010</v>
      </c>
    </row>
    <row r="201" spans="1:2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9"/>
        <v>0.5377777777777778</v>
      </c>
      <c r="G201" t="s">
        <v>14</v>
      </c>
      <c r="H201">
        <v>13</v>
      </c>
      <c r="I201" s="6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6">
        <f t="shared" si="16"/>
        <v>42192.208333333328</v>
      </c>
      <c r="T201" s="16">
        <f t="shared" si="17"/>
        <v>42196.208333333328</v>
      </c>
      <c r="U201">
        <f t="shared" si="18"/>
        <v>2015</v>
      </c>
    </row>
    <row r="202" spans="1:2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9"/>
        <v>0.02</v>
      </c>
      <c r="G202" t="s">
        <v>14</v>
      </c>
      <c r="H202">
        <v>1</v>
      </c>
      <c r="I202" s="6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6">
        <f t="shared" si="16"/>
        <v>40262.208333333336</v>
      </c>
      <c r="T202" s="16">
        <f t="shared" si="17"/>
        <v>40273.208333333336</v>
      </c>
      <c r="U202">
        <f t="shared" si="18"/>
        <v>2010</v>
      </c>
    </row>
    <row r="203" spans="1:2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9"/>
        <v>6.8119047619047617</v>
      </c>
      <c r="G203" t="s">
        <v>20</v>
      </c>
      <c r="H203">
        <v>157</v>
      </c>
      <c r="I203" s="6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6">
        <f t="shared" si="16"/>
        <v>41845.208333333336</v>
      </c>
      <c r="T203" s="16">
        <f t="shared" si="17"/>
        <v>41863.208333333336</v>
      </c>
      <c r="U203">
        <f t="shared" si="18"/>
        <v>2014</v>
      </c>
    </row>
    <row r="204" spans="1:2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9"/>
        <v>0.78831325301204824</v>
      </c>
      <c r="G204" t="s">
        <v>74</v>
      </c>
      <c r="H204">
        <v>82</v>
      </c>
      <c r="I204" s="6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6">
        <f t="shared" si="16"/>
        <v>40818.208333333336</v>
      </c>
      <c r="T204" s="16">
        <f t="shared" si="17"/>
        <v>40822.208333333336</v>
      </c>
      <c r="U204">
        <f t="shared" si="18"/>
        <v>2011</v>
      </c>
    </row>
    <row r="205" spans="1:21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9"/>
        <v>1.3440792216817234</v>
      </c>
      <c r="G205" t="s">
        <v>20</v>
      </c>
      <c r="H205">
        <v>4498</v>
      </c>
      <c r="I205" s="6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6">
        <f t="shared" si="16"/>
        <v>42752.25</v>
      </c>
      <c r="T205" s="16">
        <f t="shared" si="17"/>
        <v>42754.25</v>
      </c>
      <c r="U205">
        <f t="shared" si="18"/>
        <v>2017</v>
      </c>
    </row>
    <row r="206" spans="1:2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9"/>
        <v>3.372E-2</v>
      </c>
      <c r="G206" t="s">
        <v>14</v>
      </c>
      <c r="H206">
        <v>40</v>
      </c>
      <c r="I206" s="6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6">
        <f t="shared" si="16"/>
        <v>40636.208333333336</v>
      </c>
      <c r="T206" s="16">
        <f t="shared" si="17"/>
        <v>40646.208333333336</v>
      </c>
      <c r="U206">
        <f t="shared" si="18"/>
        <v>2011</v>
      </c>
    </row>
    <row r="207" spans="1:2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9"/>
        <v>4.3184615384615386</v>
      </c>
      <c r="G207" t="s">
        <v>20</v>
      </c>
      <c r="H207">
        <v>80</v>
      </c>
      <c r="I207" s="6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6">
        <f t="shared" si="16"/>
        <v>43390.208333333328</v>
      </c>
      <c r="T207" s="16">
        <f t="shared" si="17"/>
        <v>43402.208333333328</v>
      </c>
      <c r="U207">
        <f t="shared" si="18"/>
        <v>2018</v>
      </c>
    </row>
    <row r="208" spans="1:2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9"/>
        <v>0.38844444444444443</v>
      </c>
      <c r="G208" t="s">
        <v>74</v>
      </c>
      <c r="H208">
        <v>57</v>
      </c>
      <c r="I208" s="6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6">
        <f t="shared" si="16"/>
        <v>40236.25</v>
      </c>
      <c r="T208" s="16">
        <f t="shared" si="17"/>
        <v>40245.25</v>
      </c>
      <c r="U208">
        <f t="shared" si="18"/>
        <v>2010</v>
      </c>
    </row>
    <row r="209" spans="1:21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9"/>
        <v>4.2569999999999997</v>
      </c>
      <c r="G209" t="s">
        <v>20</v>
      </c>
      <c r="H209">
        <v>43</v>
      </c>
      <c r="I209" s="6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6">
        <f t="shared" si="16"/>
        <v>43340.208333333328</v>
      </c>
      <c r="T209" s="16">
        <f t="shared" si="17"/>
        <v>43360.208333333328</v>
      </c>
      <c r="U209">
        <f t="shared" si="18"/>
        <v>2018</v>
      </c>
    </row>
    <row r="210" spans="1:2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9"/>
        <v>1.0112239715591671</v>
      </c>
      <c r="G210" t="s">
        <v>20</v>
      </c>
      <c r="H210">
        <v>2053</v>
      </c>
      <c r="I210" s="6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6">
        <f t="shared" si="16"/>
        <v>43048.25</v>
      </c>
      <c r="T210" s="16">
        <f t="shared" si="17"/>
        <v>43072.25</v>
      </c>
      <c r="U210">
        <f t="shared" si="18"/>
        <v>2017</v>
      </c>
    </row>
    <row r="211" spans="1:2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9"/>
        <v>0.21188688946015424</v>
      </c>
      <c r="G211" t="s">
        <v>47</v>
      </c>
      <c r="H211">
        <v>808</v>
      </c>
      <c r="I211" s="6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6">
        <f t="shared" si="16"/>
        <v>42496.208333333328</v>
      </c>
      <c r="T211" s="16">
        <f t="shared" si="17"/>
        <v>42503.208333333328</v>
      </c>
      <c r="U211">
        <f t="shared" si="18"/>
        <v>2016</v>
      </c>
    </row>
    <row r="212" spans="1:2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9"/>
        <v>0.67425531914893622</v>
      </c>
      <c r="G212" t="s">
        <v>14</v>
      </c>
      <c r="H212">
        <v>226</v>
      </c>
      <c r="I212" s="6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6">
        <f t="shared" si="16"/>
        <v>42797.25</v>
      </c>
      <c r="T212" s="16">
        <f t="shared" si="17"/>
        <v>42824.208333333328</v>
      </c>
      <c r="U212">
        <f t="shared" si="18"/>
        <v>2017</v>
      </c>
    </row>
    <row r="213" spans="1:21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9"/>
        <v>0.9492337164750958</v>
      </c>
      <c r="G213" t="s">
        <v>14</v>
      </c>
      <c r="H213">
        <v>1625</v>
      </c>
      <c r="I213" s="6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6">
        <f t="shared" si="16"/>
        <v>41513.208333333336</v>
      </c>
      <c r="T213" s="16">
        <f t="shared" si="17"/>
        <v>41537.208333333336</v>
      </c>
      <c r="U213">
        <f t="shared" si="18"/>
        <v>2013</v>
      </c>
    </row>
    <row r="214" spans="1:2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9"/>
        <v>1.5185185185185186</v>
      </c>
      <c r="G214" t="s">
        <v>20</v>
      </c>
      <c r="H214">
        <v>168</v>
      </c>
      <c r="I214" s="6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6">
        <f t="shared" si="16"/>
        <v>43814.25</v>
      </c>
      <c r="T214" s="16">
        <f t="shared" si="17"/>
        <v>43860.25</v>
      </c>
      <c r="U214">
        <f t="shared" si="18"/>
        <v>2019</v>
      </c>
    </row>
    <row r="215" spans="1:21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9"/>
        <v>1.9516382252559727</v>
      </c>
      <c r="G215" t="s">
        <v>20</v>
      </c>
      <c r="H215">
        <v>4289</v>
      </c>
      <c r="I215" s="6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6">
        <f t="shared" si="16"/>
        <v>40488.208333333336</v>
      </c>
      <c r="T215" s="16">
        <f t="shared" si="17"/>
        <v>40496.25</v>
      </c>
      <c r="U215">
        <f t="shared" si="18"/>
        <v>2010</v>
      </c>
    </row>
    <row r="216" spans="1:2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9"/>
        <v>10.231428571428571</v>
      </c>
      <c r="G216" t="s">
        <v>20</v>
      </c>
      <c r="H216">
        <v>165</v>
      </c>
      <c r="I216" s="6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6">
        <f t="shared" si="16"/>
        <v>40409.208333333336</v>
      </c>
      <c r="T216" s="16">
        <f t="shared" si="17"/>
        <v>40415.208333333336</v>
      </c>
      <c r="U216">
        <f t="shared" si="18"/>
        <v>2010</v>
      </c>
    </row>
    <row r="217" spans="1:2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9"/>
        <v>3.8418367346938778E-2</v>
      </c>
      <c r="G217" t="s">
        <v>14</v>
      </c>
      <c r="H217">
        <v>143</v>
      </c>
      <c r="I217" s="6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6">
        <f t="shared" si="16"/>
        <v>43509.25</v>
      </c>
      <c r="T217" s="16">
        <f t="shared" si="17"/>
        <v>43511.25</v>
      </c>
      <c r="U217">
        <f t="shared" si="18"/>
        <v>2019</v>
      </c>
    </row>
    <row r="218" spans="1:2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9"/>
        <v>1.5507066557107643</v>
      </c>
      <c r="G218" t="s">
        <v>20</v>
      </c>
      <c r="H218">
        <v>1815</v>
      </c>
      <c r="I218" s="6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6">
        <f t="shared" si="16"/>
        <v>40869.25</v>
      </c>
      <c r="T218" s="16">
        <f t="shared" si="17"/>
        <v>40871.25</v>
      </c>
      <c r="U218">
        <f t="shared" si="18"/>
        <v>2011</v>
      </c>
    </row>
    <row r="219" spans="1:2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9"/>
        <v>0.44753477588871715</v>
      </c>
      <c r="G219" t="s">
        <v>14</v>
      </c>
      <c r="H219">
        <v>934</v>
      </c>
      <c r="I219" s="6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6">
        <f t="shared" si="16"/>
        <v>43583.208333333328</v>
      </c>
      <c r="T219" s="16">
        <f t="shared" si="17"/>
        <v>43592.208333333328</v>
      </c>
      <c r="U219">
        <f t="shared" si="18"/>
        <v>2019</v>
      </c>
    </row>
    <row r="220" spans="1:2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9"/>
        <v>2.1594736842105262</v>
      </c>
      <c r="G220" t="s">
        <v>20</v>
      </c>
      <c r="H220">
        <v>397</v>
      </c>
      <c r="I220" s="6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6">
        <f t="shared" si="16"/>
        <v>40858.25</v>
      </c>
      <c r="T220" s="16">
        <f t="shared" si="17"/>
        <v>40892.25</v>
      </c>
      <c r="U220">
        <f t="shared" si="18"/>
        <v>2011</v>
      </c>
    </row>
    <row r="221" spans="1:2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9"/>
        <v>3.3212709832134291</v>
      </c>
      <c r="G221" t="s">
        <v>20</v>
      </c>
      <c r="H221">
        <v>1539</v>
      </c>
      <c r="I221" s="6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6">
        <f t="shared" si="16"/>
        <v>41137.208333333336</v>
      </c>
      <c r="T221" s="16">
        <f t="shared" si="17"/>
        <v>41149.208333333336</v>
      </c>
      <c r="U221">
        <f t="shared" si="18"/>
        <v>2012</v>
      </c>
    </row>
    <row r="222" spans="1:2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9"/>
        <v>8.4430379746835441E-2</v>
      </c>
      <c r="G222" t="s">
        <v>14</v>
      </c>
      <c r="H222">
        <v>17</v>
      </c>
      <c r="I222" s="6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6">
        <f t="shared" si="16"/>
        <v>40725.208333333336</v>
      </c>
      <c r="T222" s="16">
        <f t="shared" si="17"/>
        <v>40743.208333333336</v>
      </c>
      <c r="U222">
        <f t="shared" si="18"/>
        <v>2011</v>
      </c>
    </row>
    <row r="223" spans="1:21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9"/>
        <v>0.9862551440329218</v>
      </c>
      <c r="G223" t="s">
        <v>14</v>
      </c>
      <c r="H223">
        <v>2179</v>
      </c>
      <c r="I223" s="6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6">
        <f t="shared" si="16"/>
        <v>41081.208333333336</v>
      </c>
      <c r="T223" s="16">
        <f t="shared" si="17"/>
        <v>41083.208333333336</v>
      </c>
      <c r="U223">
        <f t="shared" si="18"/>
        <v>2012</v>
      </c>
    </row>
    <row r="224" spans="1:2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9"/>
        <v>1.3797916666666667</v>
      </c>
      <c r="G224" t="s">
        <v>20</v>
      </c>
      <c r="H224">
        <v>138</v>
      </c>
      <c r="I224" s="6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6">
        <f t="shared" si="16"/>
        <v>41914.208333333336</v>
      </c>
      <c r="T224" s="16">
        <f t="shared" si="17"/>
        <v>41915.208333333336</v>
      </c>
      <c r="U224">
        <f t="shared" si="18"/>
        <v>2014</v>
      </c>
    </row>
    <row r="225" spans="1:2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9"/>
        <v>0.93810996563573879</v>
      </c>
      <c r="G225" t="s">
        <v>14</v>
      </c>
      <c r="H225">
        <v>931</v>
      </c>
      <c r="I225" s="6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6">
        <f t="shared" si="16"/>
        <v>42445.208333333328</v>
      </c>
      <c r="T225" s="16">
        <f t="shared" si="17"/>
        <v>42459.208333333328</v>
      </c>
      <c r="U225">
        <f t="shared" si="18"/>
        <v>2016</v>
      </c>
    </row>
    <row r="226" spans="1:2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9"/>
        <v>4.0363930885529156</v>
      </c>
      <c r="G226" t="s">
        <v>20</v>
      </c>
      <c r="H226">
        <v>3594</v>
      </c>
      <c r="I226" s="6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6">
        <f t="shared" si="16"/>
        <v>41906.208333333336</v>
      </c>
      <c r="T226" s="16">
        <f t="shared" si="17"/>
        <v>41951.25</v>
      </c>
      <c r="U226">
        <f t="shared" si="18"/>
        <v>2014</v>
      </c>
    </row>
    <row r="227" spans="1:2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9"/>
        <v>2.6017404129793511</v>
      </c>
      <c r="G227" t="s">
        <v>20</v>
      </c>
      <c r="H227">
        <v>5880</v>
      </c>
      <c r="I227" s="6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6">
        <f t="shared" si="16"/>
        <v>41762.208333333336</v>
      </c>
      <c r="T227" s="16">
        <f t="shared" si="17"/>
        <v>41762.208333333336</v>
      </c>
      <c r="U227">
        <f t="shared" si="18"/>
        <v>2014</v>
      </c>
    </row>
    <row r="228" spans="1:2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9"/>
        <v>3.6663333333333332</v>
      </c>
      <c r="G228" t="s">
        <v>20</v>
      </c>
      <c r="H228">
        <v>112</v>
      </c>
      <c r="I228" s="6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6">
        <f t="shared" si="16"/>
        <v>40276.208333333336</v>
      </c>
      <c r="T228" s="16">
        <f t="shared" si="17"/>
        <v>40313.208333333336</v>
      </c>
      <c r="U228">
        <f t="shared" si="18"/>
        <v>2010</v>
      </c>
    </row>
    <row r="229" spans="1:2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9"/>
        <v>1.687208538587849</v>
      </c>
      <c r="G229" t="s">
        <v>20</v>
      </c>
      <c r="H229">
        <v>943</v>
      </c>
      <c r="I229" s="6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6">
        <f t="shared" si="16"/>
        <v>42139.208333333328</v>
      </c>
      <c r="T229" s="16">
        <f t="shared" si="17"/>
        <v>42145.208333333328</v>
      </c>
      <c r="U229">
        <f t="shared" si="18"/>
        <v>2015</v>
      </c>
    </row>
    <row r="230" spans="1:2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9"/>
        <v>1.1990717911530093</v>
      </c>
      <c r="G230" t="s">
        <v>20</v>
      </c>
      <c r="H230">
        <v>2468</v>
      </c>
      <c r="I230" s="6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6">
        <f t="shared" si="16"/>
        <v>42613.208333333328</v>
      </c>
      <c r="T230" s="16">
        <f t="shared" si="17"/>
        <v>42638.208333333328</v>
      </c>
      <c r="U230">
        <f t="shared" si="18"/>
        <v>2016</v>
      </c>
    </row>
    <row r="231" spans="1:2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9"/>
        <v>1.936892523364486</v>
      </c>
      <c r="G231" t="s">
        <v>20</v>
      </c>
      <c r="H231">
        <v>2551</v>
      </c>
      <c r="I231" s="6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6">
        <f t="shared" si="16"/>
        <v>42887.208333333328</v>
      </c>
      <c r="T231" s="16">
        <f t="shared" si="17"/>
        <v>42935.208333333328</v>
      </c>
      <c r="U231">
        <f t="shared" si="18"/>
        <v>2017</v>
      </c>
    </row>
    <row r="232" spans="1:2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9"/>
        <v>4.2016666666666671</v>
      </c>
      <c r="G232" t="s">
        <v>20</v>
      </c>
      <c r="H232">
        <v>101</v>
      </c>
      <c r="I232" s="6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6">
        <f t="shared" si="16"/>
        <v>43805.25</v>
      </c>
      <c r="T232" s="16">
        <f t="shared" si="17"/>
        <v>43805.25</v>
      </c>
      <c r="U232">
        <f t="shared" si="18"/>
        <v>2019</v>
      </c>
    </row>
    <row r="233" spans="1:2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9"/>
        <v>0.76708333333333334</v>
      </c>
      <c r="G233" t="s">
        <v>74</v>
      </c>
      <c r="H233">
        <v>67</v>
      </c>
      <c r="I233" s="6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6">
        <f t="shared" si="16"/>
        <v>41415.208333333336</v>
      </c>
      <c r="T233" s="16">
        <f t="shared" si="17"/>
        <v>41473.208333333336</v>
      </c>
      <c r="U233">
        <f t="shared" si="18"/>
        <v>2013</v>
      </c>
    </row>
    <row r="234" spans="1:2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9"/>
        <v>1.7126470588235294</v>
      </c>
      <c r="G234" t="s">
        <v>20</v>
      </c>
      <c r="H234">
        <v>92</v>
      </c>
      <c r="I234" s="6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6">
        <f t="shared" si="16"/>
        <v>42576.208333333328</v>
      </c>
      <c r="T234" s="16">
        <f t="shared" si="17"/>
        <v>42577.208333333328</v>
      </c>
      <c r="U234">
        <f t="shared" si="18"/>
        <v>2016</v>
      </c>
    </row>
    <row r="235" spans="1:2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9"/>
        <v>1.5789473684210527</v>
      </c>
      <c r="G235" t="s">
        <v>20</v>
      </c>
      <c r="H235">
        <v>62</v>
      </c>
      <c r="I235" s="6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6">
        <f t="shared" si="16"/>
        <v>40706.208333333336</v>
      </c>
      <c r="T235" s="16">
        <f t="shared" si="17"/>
        <v>40722.208333333336</v>
      </c>
      <c r="U235">
        <f t="shared" si="18"/>
        <v>2011</v>
      </c>
    </row>
    <row r="236" spans="1:2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9"/>
        <v>1.0908</v>
      </c>
      <c r="G236" t="s">
        <v>20</v>
      </c>
      <c r="H236">
        <v>149</v>
      </c>
      <c r="I236" s="6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6">
        <f t="shared" si="16"/>
        <v>42969.208333333328</v>
      </c>
      <c r="T236" s="16">
        <f t="shared" si="17"/>
        <v>42976.208333333328</v>
      </c>
      <c r="U236">
        <f t="shared" si="18"/>
        <v>2017</v>
      </c>
    </row>
    <row r="237" spans="1:21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9"/>
        <v>0.41732558139534881</v>
      </c>
      <c r="G237" t="s">
        <v>14</v>
      </c>
      <c r="H237">
        <v>92</v>
      </c>
      <c r="I237" s="6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6">
        <f t="shared" si="16"/>
        <v>42779.25</v>
      </c>
      <c r="T237" s="16">
        <f t="shared" si="17"/>
        <v>42784.25</v>
      </c>
      <c r="U237">
        <f t="shared" si="18"/>
        <v>2017</v>
      </c>
    </row>
    <row r="238" spans="1:2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9"/>
        <v>0.10944303797468355</v>
      </c>
      <c r="G238" t="s">
        <v>14</v>
      </c>
      <c r="H238">
        <v>57</v>
      </c>
      <c r="I238" s="6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6">
        <f t="shared" si="16"/>
        <v>43641.208333333328</v>
      </c>
      <c r="T238" s="16">
        <f t="shared" si="17"/>
        <v>43648.208333333328</v>
      </c>
      <c r="U238">
        <f t="shared" si="18"/>
        <v>2019</v>
      </c>
    </row>
    <row r="239" spans="1:21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9"/>
        <v>1.593763440860215</v>
      </c>
      <c r="G239" t="s">
        <v>20</v>
      </c>
      <c r="H239">
        <v>329</v>
      </c>
      <c r="I239" s="6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6">
        <f t="shared" si="16"/>
        <v>41754.208333333336</v>
      </c>
      <c r="T239" s="16">
        <f t="shared" si="17"/>
        <v>41756.208333333336</v>
      </c>
      <c r="U239">
        <f t="shared" si="18"/>
        <v>2014</v>
      </c>
    </row>
    <row r="240" spans="1:2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9"/>
        <v>4.2241666666666671</v>
      </c>
      <c r="G240" t="s">
        <v>20</v>
      </c>
      <c r="H240">
        <v>97</v>
      </c>
      <c r="I240" s="6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6">
        <f t="shared" si="16"/>
        <v>43083.25</v>
      </c>
      <c r="T240" s="16">
        <f t="shared" si="17"/>
        <v>43108.25</v>
      </c>
      <c r="U240">
        <f t="shared" si="18"/>
        <v>2017</v>
      </c>
    </row>
    <row r="241" spans="1:2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9"/>
        <v>0.97718749999999999</v>
      </c>
      <c r="G241" t="s">
        <v>14</v>
      </c>
      <c r="H241">
        <v>41</v>
      </c>
      <c r="I241" s="6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6">
        <f t="shared" si="16"/>
        <v>42245.208333333328</v>
      </c>
      <c r="T241" s="16">
        <f t="shared" si="17"/>
        <v>42249.208333333328</v>
      </c>
      <c r="U241">
        <f t="shared" si="18"/>
        <v>2015</v>
      </c>
    </row>
    <row r="242" spans="1:2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9"/>
        <v>4.1878911564625847</v>
      </c>
      <c r="G242" t="s">
        <v>20</v>
      </c>
      <c r="H242">
        <v>1784</v>
      </c>
      <c r="I242" s="6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6">
        <f t="shared" si="16"/>
        <v>40396.208333333336</v>
      </c>
      <c r="T242" s="16">
        <f t="shared" si="17"/>
        <v>40397.208333333336</v>
      </c>
      <c r="U242">
        <f t="shared" si="18"/>
        <v>2010</v>
      </c>
    </row>
    <row r="243" spans="1:2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9"/>
        <v>1.0191632047477746</v>
      </c>
      <c r="G243" t="s">
        <v>20</v>
      </c>
      <c r="H243">
        <v>1684</v>
      </c>
      <c r="I243" s="6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6">
        <f t="shared" si="16"/>
        <v>41742.208333333336</v>
      </c>
      <c r="T243" s="16">
        <f t="shared" si="17"/>
        <v>41752.208333333336</v>
      </c>
      <c r="U243">
        <f t="shared" si="18"/>
        <v>2014</v>
      </c>
    </row>
    <row r="244" spans="1:2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9"/>
        <v>1.2772619047619047</v>
      </c>
      <c r="G244" t="s">
        <v>20</v>
      </c>
      <c r="H244">
        <v>250</v>
      </c>
      <c r="I244" s="6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6">
        <f t="shared" si="16"/>
        <v>42865.208333333328</v>
      </c>
      <c r="T244" s="16">
        <f t="shared" si="17"/>
        <v>42875.208333333328</v>
      </c>
      <c r="U244">
        <f t="shared" si="18"/>
        <v>2017</v>
      </c>
    </row>
    <row r="245" spans="1:21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9"/>
        <v>4.4521739130434783</v>
      </c>
      <c r="G245" t="s">
        <v>20</v>
      </c>
      <c r="H245">
        <v>238</v>
      </c>
      <c r="I245" s="6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6">
        <f t="shared" si="16"/>
        <v>43163.25</v>
      </c>
      <c r="T245" s="16">
        <f t="shared" si="17"/>
        <v>43166.25</v>
      </c>
      <c r="U245">
        <f t="shared" si="18"/>
        <v>2018</v>
      </c>
    </row>
    <row r="246" spans="1:21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9"/>
        <v>5.6971428571428575</v>
      </c>
      <c r="G246" t="s">
        <v>20</v>
      </c>
      <c r="H246">
        <v>53</v>
      </c>
      <c r="I246" s="6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6">
        <f t="shared" si="16"/>
        <v>41834.208333333336</v>
      </c>
      <c r="T246" s="16">
        <f t="shared" si="17"/>
        <v>41886.208333333336</v>
      </c>
      <c r="U246">
        <f t="shared" si="18"/>
        <v>2014</v>
      </c>
    </row>
    <row r="247" spans="1:2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9"/>
        <v>5.0934482758620687</v>
      </c>
      <c r="G247" t="s">
        <v>20</v>
      </c>
      <c r="H247">
        <v>214</v>
      </c>
      <c r="I247" s="6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6">
        <f t="shared" si="16"/>
        <v>41736.208333333336</v>
      </c>
      <c r="T247" s="16">
        <f t="shared" si="17"/>
        <v>41737.208333333336</v>
      </c>
      <c r="U247">
        <f t="shared" si="18"/>
        <v>2014</v>
      </c>
    </row>
    <row r="248" spans="1:2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9"/>
        <v>3.2553333333333332</v>
      </c>
      <c r="G248" t="s">
        <v>20</v>
      </c>
      <c r="H248">
        <v>222</v>
      </c>
      <c r="I248" s="6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6">
        <f t="shared" si="16"/>
        <v>41491.208333333336</v>
      </c>
      <c r="T248" s="16">
        <f t="shared" si="17"/>
        <v>41495.208333333336</v>
      </c>
      <c r="U248">
        <f t="shared" si="18"/>
        <v>2013</v>
      </c>
    </row>
    <row r="249" spans="1:2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9"/>
        <v>9.3261616161616168</v>
      </c>
      <c r="G249" t="s">
        <v>20</v>
      </c>
      <c r="H249">
        <v>1884</v>
      </c>
      <c r="I249" s="6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6">
        <f t="shared" si="16"/>
        <v>42726.25</v>
      </c>
      <c r="T249" s="16">
        <f t="shared" si="17"/>
        <v>42741.25</v>
      </c>
      <c r="U249">
        <f t="shared" si="18"/>
        <v>2016</v>
      </c>
    </row>
    <row r="250" spans="1:2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9"/>
        <v>2.1133870967741935</v>
      </c>
      <c r="G250" t="s">
        <v>20</v>
      </c>
      <c r="H250">
        <v>218</v>
      </c>
      <c r="I250" s="6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6">
        <f t="shared" si="16"/>
        <v>42004.25</v>
      </c>
      <c r="T250" s="16">
        <f t="shared" si="17"/>
        <v>42009.25</v>
      </c>
      <c r="U250">
        <f t="shared" si="18"/>
        <v>2014</v>
      </c>
    </row>
    <row r="251" spans="1:2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9"/>
        <v>2.7332520325203253</v>
      </c>
      <c r="G251" t="s">
        <v>20</v>
      </c>
      <c r="H251">
        <v>6465</v>
      </c>
      <c r="I251" s="6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6">
        <f t="shared" si="16"/>
        <v>42006.25</v>
      </c>
      <c r="T251" s="16">
        <f t="shared" si="17"/>
        <v>42013.25</v>
      </c>
      <c r="U251">
        <f t="shared" si="18"/>
        <v>2015</v>
      </c>
    </row>
    <row r="252" spans="1:2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9"/>
        <v>0.03</v>
      </c>
      <c r="G252" t="s">
        <v>14</v>
      </c>
      <c r="H252">
        <v>1</v>
      </c>
      <c r="I252" s="6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6">
        <f t="shared" si="16"/>
        <v>40203.25</v>
      </c>
      <c r="T252" s="16">
        <f t="shared" si="17"/>
        <v>40238.25</v>
      </c>
      <c r="U252">
        <f t="shared" si="18"/>
        <v>2010</v>
      </c>
    </row>
    <row r="253" spans="1:2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9"/>
        <v>0.54084507042253516</v>
      </c>
      <c r="G253" t="s">
        <v>14</v>
      </c>
      <c r="H253">
        <v>101</v>
      </c>
      <c r="I253" s="6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6">
        <f t="shared" si="16"/>
        <v>41252.25</v>
      </c>
      <c r="T253" s="16">
        <f t="shared" si="17"/>
        <v>41254.25</v>
      </c>
      <c r="U253">
        <f t="shared" si="18"/>
        <v>2012</v>
      </c>
    </row>
    <row r="254" spans="1:21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9"/>
        <v>6.2629999999999999</v>
      </c>
      <c r="G254" t="s">
        <v>20</v>
      </c>
      <c r="H254">
        <v>59</v>
      </c>
      <c r="I254" s="6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6">
        <f t="shared" si="16"/>
        <v>41572.208333333336</v>
      </c>
      <c r="T254" s="16">
        <f t="shared" si="17"/>
        <v>41577.208333333336</v>
      </c>
      <c r="U254">
        <f t="shared" si="18"/>
        <v>2013</v>
      </c>
    </row>
    <row r="255" spans="1:2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9"/>
        <v>0.8902139917695473</v>
      </c>
      <c r="G255" t="s">
        <v>14</v>
      </c>
      <c r="H255">
        <v>1335</v>
      </c>
      <c r="I255" s="6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6">
        <f t="shared" si="16"/>
        <v>40641.208333333336</v>
      </c>
      <c r="T255" s="16">
        <f t="shared" si="17"/>
        <v>40653.208333333336</v>
      </c>
      <c r="U255">
        <f t="shared" si="18"/>
        <v>2011</v>
      </c>
    </row>
    <row r="256" spans="1:21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9"/>
        <v>1.8489130434782608</v>
      </c>
      <c r="G256" t="s">
        <v>20</v>
      </c>
      <c r="H256">
        <v>88</v>
      </c>
      <c r="I256" s="6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6">
        <f t="shared" si="16"/>
        <v>42787.25</v>
      </c>
      <c r="T256" s="16">
        <f t="shared" si="17"/>
        <v>42789.25</v>
      </c>
      <c r="U256">
        <f t="shared" si="18"/>
        <v>2017</v>
      </c>
    </row>
    <row r="257" spans="1:21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9"/>
        <v>1.2016770186335404</v>
      </c>
      <c r="G257" t="s">
        <v>20</v>
      </c>
      <c r="H257">
        <v>1697</v>
      </c>
      <c r="I257" s="6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6">
        <f t="shared" si="16"/>
        <v>40590.25</v>
      </c>
      <c r="T257" s="16">
        <f t="shared" si="17"/>
        <v>40595.25</v>
      </c>
      <c r="U257">
        <f t="shared" si="18"/>
        <v>2011</v>
      </c>
    </row>
    <row r="258" spans="1:2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9"/>
        <v>0.23390243902439026</v>
      </c>
      <c r="G258" t="s">
        <v>14</v>
      </c>
      <c r="H258">
        <v>15</v>
      </c>
      <c r="I258" s="6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6">
        <f t="shared" si="16"/>
        <v>42393.25</v>
      </c>
      <c r="T258" s="16">
        <f t="shared" si="17"/>
        <v>42430.25</v>
      </c>
      <c r="U258">
        <f t="shared" si="18"/>
        <v>2016</v>
      </c>
    </row>
    <row r="259" spans="1:2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si="19"/>
        <v>1.46</v>
      </c>
      <c r="G259" t="s">
        <v>20</v>
      </c>
      <c r="H259">
        <v>92</v>
      </c>
      <c r="I259" s="6">
        <f t="shared" si="20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6">
        <f t="shared" ref="S259:S322" si="21">(((L259/60)/60)/24)+DATE(1970,1,1)</f>
        <v>41338.25</v>
      </c>
      <c r="T259" s="16">
        <f t="shared" ref="T259:T322" si="22">(((M259/60)/60)/24)+DATE(1970,1,1)</f>
        <v>41352.208333333336</v>
      </c>
      <c r="U259">
        <f t="shared" ref="U259:U322" si="23">YEAR(S259:S1258)</f>
        <v>2013</v>
      </c>
    </row>
    <row r="260" spans="1:2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ref="F260:F323" si="24">E260/D260</f>
        <v>2.6848000000000001</v>
      </c>
      <c r="G260" t="s">
        <v>20</v>
      </c>
      <c r="H260">
        <v>186</v>
      </c>
      <c r="I260" s="6">
        <f t="shared" ref="I260:I323" si="25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6">
        <f t="shared" si="21"/>
        <v>42712.25</v>
      </c>
      <c r="T260" s="16">
        <f t="shared" si="22"/>
        <v>42732.25</v>
      </c>
      <c r="U260">
        <f t="shared" si="23"/>
        <v>2016</v>
      </c>
    </row>
    <row r="261" spans="1:21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6">
        <f t="shared" si="21"/>
        <v>41251.25</v>
      </c>
      <c r="T261" s="16">
        <f t="shared" si="22"/>
        <v>41270.25</v>
      </c>
      <c r="U261">
        <f t="shared" si="23"/>
        <v>2012</v>
      </c>
    </row>
    <row r="262" spans="1:2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6">
        <f t="shared" si="21"/>
        <v>41180.208333333336</v>
      </c>
      <c r="T262" s="16">
        <f t="shared" si="22"/>
        <v>41192.208333333336</v>
      </c>
      <c r="U262">
        <f t="shared" si="23"/>
        <v>2012</v>
      </c>
    </row>
    <row r="263" spans="1:21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6">
        <f t="shared" si="21"/>
        <v>40415.208333333336</v>
      </c>
      <c r="T263" s="16">
        <f t="shared" si="22"/>
        <v>40419.208333333336</v>
      </c>
      <c r="U263">
        <f t="shared" si="23"/>
        <v>2010</v>
      </c>
    </row>
    <row r="264" spans="1:2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6">
        <f t="shared" si="21"/>
        <v>40638.208333333336</v>
      </c>
      <c r="T264" s="16">
        <f t="shared" si="22"/>
        <v>40664.208333333336</v>
      </c>
      <c r="U264">
        <f t="shared" si="23"/>
        <v>2011</v>
      </c>
    </row>
    <row r="265" spans="1:2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6">
        <f t="shared" si="21"/>
        <v>40187.25</v>
      </c>
      <c r="T265" s="16">
        <f t="shared" si="22"/>
        <v>40187.25</v>
      </c>
      <c r="U265">
        <f t="shared" si="23"/>
        <v>2010</v>
      </c>
    </row>
    <row r="266" spans="1:2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6">
        <f t="shared" si="21"/>
        <v>41317.25</v>
      </c>
      <c r="T266" s="16">
        <f t="shared" si="22"/>
        <v>41333.25</v>
      </c>
      <c r="U266">
        <f t="shared" si="23"/>
        <v>2013</v>
      </c>
    </row>
    <row r="267" spans="1:2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6">
        <f t="shared" si="21"/>
        <v>42372.25</v>
      </c>
      <c r="T267" s="16">
        <f t="shared" si="22"/>
        <v>42416.25</v>
      </c>
      <c r="U267">
        <f t="shared" si="23"/>
        <v>2016</v>
      </c>
    </row>
    <row r="268" spans="1:2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6">
        <f t="shared" si="21"/>
        <v>41950.25</v>
      </c>
      <c r="T268" s="16">
        <f t="shared" si="22"/>
        <v>41983.25</v>
      </c>
      <c r="U268">
        <f t="shared" si="23"/>
        <v>2014</v>
      </c>
    </row>
    <row r="269" spans="1:2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6">
        <f t="shared" si="21"/>
        <v>41206.208333333336</v>
      </c>
      <c r="T269" s="16">
        <f t="shared" si="22"/>
        <v>41222.25</v>
      </c>
      <c r="U269">
        <f t="shared" si="23"/>
        <v>2012</v>
      </c>
    </row>
    <row r="270" spans="1:2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6">
        <f t="shared" si="21"/>
        <v>41186.208333333336</v>
      </c>
      <c r="T270" s="16">
        <f t="shared" si="22"/>
        <v>41232.25</v>
      </c>
      <c r="U270">
        <f t="shared" si="23"/>
        <v>2012</v>
      </c>
    </row>
    <row r="271" spans="1:2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6">
        <f t="shared" si="21"/>
        <v>43496.25</v>
      </c>
      <c r="T271" s="16">
        <f t="shared" si="22"/>
        <v>43517.25</v>
      </c>
      <c r="U271">
        <f t="shared" si="23"/>
        <v>2019</v>
      </c>
    </row>
    <row r="272" spans="1:2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6">
        <f t="shared" si="21"/>
        <v>40514.25</v>
      </c>
      <c r="T272" s="16">
        <f t="shared" si="22"/>
        <v>40516.25</v>
      </c>
      <c r="U272">
        <f t="shared" si="23"/>
        <v>2010</v>
      </c>
    </row>
    <row r="273" spans="1:21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6">
        <f t="shared" si="21"/>
        <v>42345.25</v>
      </c>
      <c r="T273" s="16">
        <f t="shared" si="22"/>
        <v>42376.25</v>
      </c>
      <c r="U273">
        <f t="shared" si="23"/>
        <v>2015</v>
      </c>
    </row>
    <row r="274" spans="1:2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6">
        <f t="shared" si="21"/>
        <v>43656.208333333328</v>
      </c>
      <c r="T274" s="16">
        <f t="shared" si="22"/>
        <v>43681.208333333328</v>
      </c>
      <c r="U274">
        <f t="shared" si="23"/>
        <v>2019</v>
      </c>
    </row>
    <row r="275" spans="1:2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6">
        <f t="shared" si="21"/>
        <v>42995.208333333328</v>
      </c>
      <c r="T275" s="16">
        <f t="shared" si="22"/>
        <v>42998.208333333328</v>
      </c>
      <c r="U275">
        <f t="shared" si="23"/>
        <v>2017</v>
      </c>
    </row>
    <row r="276" spans="1:21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6">
        <f t="shared" si="21"/>
        <v>43045.25</v>
      </c>
      <c r="T276" s="16">
        <f t="shared" si="22"/>
        <v>43050.25</v>
      </c>
      <c r="U276">
        <f t="shared" si="23"/>
        <v>2017</v>
      </c>
    </row>
    <row r="277" spans="1:21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6">
        <f t="shared" si="21"/>
        <v>43561.208333333328</v>
      </c>
      <c r="T277" s="16">
        <f t="shared" si="22"/>
        <v>43569.208333333328</v>
      </c>
      <c r="U277">
        <f t="shared" si="23"/>
        <v>2019</v>
      </c>
    </row>
    <row r="278" spans="1:2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6">
        <f t="shared" si="21"/>
        <v>41018.208333333336</v>
      </c>
      <c r="T278" s="16">
        <f t="shared" si="22"/>
        <v>41023.208333333336</v>
      </c>
      <c r="U278">
        <f t="shared" si="23"/>
        <v>2012</v>
      </c>
    </row>
    <row r="279" spans="1:21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6">
        <f t="shared" si="21"/>
        <v>40378.208333333336</v>
      </c>
      <c r="T279" s="16">
        <f t="shared" si="22"/>
        <v>40380.208333333336</v>
      </c>
      <c r="U279">
        <f t="shared" si="23"/>
        <v>2010</v>
      </c>
    </row>
    <row r="280" spans="1:2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6">
        <f t="shared" si="21"/>
        <v>41239.25</v>
      </c>
      <c r="T280" s="16">
        <f t="shared" si="22"/>
        <v>41264.25</v>
      </c>
      <c r="U280">
        <f t="shared" si="23"/>
        <v>2012</v>
      </c>
    </row>
    <row r="281" spans="1:2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6">
        <f t="shared" si="21"/>
        <v>43346.208333333328</v>
      </c>
      <c r="T281" s="16">
        <f t="shared" si="22"/>
        <v>43349.208333333328</v>
      </c>
      <c r="U281">
        <f t="shared" si="23"/>
        <v>2018</v>
      </c>
    </row>
    <row r="282" spans="1:21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6">
        <f t="shared" si="21"/>
        <v>43060.25</v>
      </c>
      <c r="T282" s="16">
        <f t="shared" si="22"/>
        <v>43066.25</v>
      </c>
      <c r="U282">
        <f t="shared" si="23"/>
        <v>2017</v>
      </c>
    </row>
    <row r="283" spans="1:2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6">
        <f t="shared" si="21"/>
        <v>40979.25</v>
      </c>
      <c r="T283" s="16">
        <f t="shared" si="22"/>
        <v>41000.208333333336</v>
      </c>
      <c r="U283">
        <f t="shared" si="23"/>
        <v>2012</v>
      </c>
    </row>
    <row r="284" spans="1:2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6">
        <f t="shared" si="21"/>
        <v>42701.25</v>
      </c>
      <c r="T284" s="16">
        <f t="shared" si="22"/>
        <v>42707.25</v>
      </c>
      <c r="U284">
        <f t="shared" si="23"/>
        <v>2016</v>
      </c>
    </row>
    <row r="285" spans="1:21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6">
        <f t="shared" si="21"/>
        <v>42520.208333333328</v>
      </c>
      <c r="T285" s="16">
        <f t="shared" si="22"/>
        <v>42525.208333333328</v>
      </c>
      <c r="U285">
        <f t="shared" si="23"/>
        <v>2016</v>
      </c>
    </row>
    <row r="286" spans="1:2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6">
        <f t="shared" si="21"/>
        <v>41030.208333333336</v>
      </c>
      <c r="T286" s="16">
        <f t="shared" si="22"/>
        <v>41035.208333333336</v>
      </c>
      <c r="U286">
        <f t="shared" si="23"/>
        <v>2012</v>
      </c>
    </row>
    <row r="287" spans="1:2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6">
        <f t="shared" si="21"/>
        <v>42623.208333333328</v>
      </c>
      <c r="T287" s="16">
        <f t="shared" si="22"/>
        <v>42661.208333333328</v>
      </c>
      <c r="U287">
        <f t="shared" si="23"/>
        <v>2016</v>
      </c>
    </row>
    <row r="288" spans="1:2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6">
        <f t="shared" si="21"/>
        <v>42697.25</v>
      </c>
      <c r="T288" s="16">
        <f t="shared" si="22"/>
        <v>42704.25</v>
      </c>
      <c r="U288">
        <f t="shared" si="23"/>
        <v>2016</v>
      </c>
    </row>
    <row r="289" spans="1:2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6">
        <f t="shared" si="21"/>
        <v>42122.208333333328</v>
      </c>
      <c r="T289" s="16">
        <f t="shared" si="22"/>
        <v>42122.208333333328</v>
      </c>
      <c r="U289">
        <f t="shared" si="23"/>
        <v>2015</v>
      </c>
    </row>
    <row r="290" spans="1:2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6">
        <f t="shared" si="21"/>
        <v>40982.208333333336</v>
      </c>
      <c r="T290" s="16">
        <f t="shared" si="22"/>
        <v>40983.208333333336</v>
      </c>
      <c r="U290">
        <f t="shared" si="23"/>
        <v>2012</v>
      </c>
    </row>
    <row r="291" spans="1:2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6">
        <f t="shared" si="21"/>
        <v>42219.208333333328</v>
      </c>
      <c r="T291" s="16">
        <f t="shared" si="22"/>
        <v>42222.208333333328</v>
      </c>
      <c r="U291">
        <f t="shared" si="23"/>
        <v>2015</v>
      </c>
    </row>
    <row r="292" spans="1:2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6">
        <f t="shared" si="21"/>
        <v>41404.208333333336</v>
      </c>
      <c r="T292" s="16">
        <f t="shared" si="22"/>
        <v>41436.208333333336</v>
      </c>
      <c r="U292">
        <f t="shared" si="23"/>
        <v>2013</v>
      </c>
    </row>
    <row r="293" spans="1:2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6">
        <f t="shared" si="21"/>
        <v>40831.208333333336</v>
      </c>
      <c r="T293" s="16">
        <f t="shared" si="22"/>
        <v>40835.208333333336</v>
      </c>
      <c r="U293">
        <f t="shared" si="23"/>
        <v>2011</v>
      </c>
    </row>
    <row r="294" spans="1:2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6">
        <f t="shared" si="21"/>
        <v>40984.208333333336</v>
      </c>
      <c r="T294" s="16">
        <f t="shared" si="22"/>
        <v>41002.208333333336</v>
      </c>
      <c r="U294">
        <f t="shared" si="23"/>
        <v>2012</v>
      </c>
    </row>
    <row r="295" spans="1:2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6">
        <f t="shared" si="21"/>
        <v>40456.208333333336</v>
      </c>
      <c r="T295" s="16">
        <f t="shared" si="22"/>
        <v>40465.208333333336</v>
      </c>
      <c r="U295">
        <f t="shared" si="23"/>
        <v>2010</v>
      </c>
    </row>
    <row r="296" spans="1:2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6">
        <f t="shared" si="21"/>
        <v>43399.208333333328</v>
      </c>
      <c r="T296" s="16">
        <f t="shared" si="22"/>
        <v>43411.25</v>
      </c>
      <c r="U296">
        <f t="shared" si="23"/>
        <v>2018</v>
      </c>
    </row>
    <row r="297" spans="1:21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6">
        <f t="shared" si="21"/>
        <v>41562.208333333336</v>
      </c>
      <c r="T297" s="16">
        <f t="shared" si="22"/>
        <v>41587.25</v>
      </c>
      <c r="U297">
        <f t="shared" si="23"/>
        <v>2013</v>
      </c>
    </row>
    <row r="298" spans="1:21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6">
        <f t="shared" si="21"/>
        <v>43493.25</v>
      </c>
      <c r="T298" s="16">
        <f t="shared" si="22"/>
        <v>43515.25</v>
      </c>
      <c r="U298">
        <f t="shared" si="23"/>
        <v>2019</v>
      </c>
    </row>
    <row r="299" spans="1:2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6">
        <f t="shared" si="21"/>
        <v>41653.25</v>
      </c>
      <c r="T299" s="16">
        <f t="shared" si="22"/>
        <v>41662.25</v>
      </c>
      <c r="U299">
        <f t="shared" si="23"/>
        <v>2014</v>
      </c>
    </row>
    <row r="300" spans="1:2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6">
        <f t="shared" si="21"/>
        <v>42426.25</v>
      </c>
      <c r="T300" s="16">
        <f t="shared" si="22"/>
        <v>42444.208333333328</v>
      </c>
      <c r="U300">
        <f t="shared" si="23"/>
        <v>2016</v>
      </c>
    </row>
    <row r="301" spans="1:21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6">
        <f t="shared" si="21"/>
        <v>42432.25</v>
      </c>
      <c r="T301" s="16">
        <f t="shared" si="22"/>
        <v>42488.208333333328</v>
      </c>
      <c r="U301">
        <f t="shared" si="23"/>
        <v>2016</v>
      </c>
    </row>
    <row r="302" spans="1:2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6">
        <f t="shared" si="21"/>
        <v>42977.208333333328</v>
      </c>
      <c r="T302" s="16">
        <f t="shared" si="22"/>
        <v>42978.208333333328</v>
      </c>
      <c r="U302">
        <f t="shared" si="23"/>
        <v>2017</v>
      </c>
    </row>
    <row r="303" spans="1:2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6">
        <f t="shared" si="21"/>
        <v>42061.25</v>
      </c>
      <c r="T303" s="16">
        <f t="shared" si="22"/>
        <v>42078.208333333328</v>
      </c>
      <c r="U303">
        <f t="shared" si="23"/>
        <v>2015</v>
      </c>
    </row>
    <row r="304" spans="1:2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6">
        <f t="shared" si="21"/>
        <v>43345.208333333328</v>
      </c>
      <c r="T304" s="16">
        <f t="shared" si="22"/>
        <v>43359.208333333328</v>
      </c>
      <c r="U304">
        <f t="shared" si="23"/>
        <v>2018</v>
      </c>
    </row>
    <row r="305" spans="1:2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6">
        <f t="shared" si="21"/>
        <v>42376.25</v>
      </c>
      <c r="T305" s="16">
        <f t="shared" si="22"/>
        <v>42381.25</v>
      </c>
      <c r="U305">
        <f t="shared" si="23"/>
        <v>2016</v>
      </c>
    </row>
    <row r="306" spans="1:2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6">
        <f t="shared" si="21"/>
        <v>42589.208333333328</v>
      </c>
      <c r="T306" s="16">
        <f t="shared" si="22"/>
        <v>42630.208333333328</v>
      </c>
      <c r="U306">
        <f t="shared" si="23"/>
        <v>2016</v>
      </c>
    </row>
    <row r="307" spans="1:2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6">
        <f t="shared" si="21"/>
        <v>42448.208333333328</v>
      </c>
      <c r="T307" s="16">
        <f t="shared" si="22"/>
        <v>42489.208333333328</v>
      </c>
      <c r="U307">
        <f t="shared" si="23"/>
        <v>2016</v>
      </c>
    </row>
    <row r="308" spans="1:21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6">
        <f t="shared" si="21"/>
        <v>42930.208333333328</v>
      </c>
      <c r="T308" s="16">
        <f t="shared" si="22"/>
        <v>42933.208333333328</v>
      </c>
      <c r="U308">
        <f t="shared" si="23"/>
        <v>2017</v>
      </c>
    </row>
    <row r="309" spans="1:2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6">
        <f t="shared" si="21"/>
        <v>41066.208333333336</v>
      </c>
      <c r="T309" s="16">
        <f t="shared" si="22"/>
        <v>41086.208333333336</v>
      </c>
      <c r="U309">
        <f t="shared" si="23"/>
        <v>2012</v>
      </c>
    </row>
    <row r="310" spans="1:2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6">
        <f t="shared" si="21"/>
        <v>40651.208333333336</v>
      </c>
      <c r="T310" s="16">
        <f t="shared" si="22"/>
        <v>40652.208333333336</v>
      </c>
      <c r="U310">
        <f t="shared" si="23"/>
        <v>2011</v>
      </c>
    </row>
    <row r="311" spans="1:2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6">
        <f t="shared" si="21"/>
        <v>40807.208333333336</v>
      </c>
      <c r="T311" s="16">
        <f t="shared" si="22"/>
        <v>40827.208333333336</v>
      </c>
      <c r="U311">
        <f t="shared" si="23"/>
        <v>2011</v>
      </c>
    </row>
    <row r="312" spans="1:2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6">
        <f t="shared" si="21"/>
        <v>40277.208333333336</v>
      </c>
      <c r="T312" s="16">
        <f t="shared" si="22"/>
        <v>40293.208333333336</v>
      </c>
      <c r="U312">
        <f t="shared" si="23"/>
        <v>2010</v>
      </c>
    </row>
    <row r="313" spans="1:2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6">
        <f t="shared" si="21"/>
        <v>40590.25</v>
      </c>
      <c r="T313" s="16">
        <f t="shared" si="22"/>
        <v>40602.25</v>
      </c>
      <c r="U313">
        <f t="shared" si="23"/>
        <v>2011</v>
      </c>
    </row>
    <row r="314" spans="1:2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6">
        <f t="shared" si="21"/>
        <v>41572.208333333336</v>
      </c>
      <c r="T314" s="16">
        <f t="shared" si="22"/>
        <v>41579.208333333336</v>
      </c>
      <c r="U314">
        <f t="shared" si="23"/>
        <v>2013</v>
      </c>
    </row>
    <row r="315" spans="1:2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6">
        <f t="shared" si="21"/>
        <v>40966.25</v>
      </c>
      <c r="T315" s="16">
        <f t="shared" si="22"/>
        <v>40968.25</v>
      </c>
      <c r="U315">
        <f t="shared" si="23"/>
        <v>2012</v>
      </c>
    </row>
    <row r="316" spans="1:2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6">
        <f t="shared" si="21"/>
        <v>43536.208333333328</v>
      </c>
      <c r="T316" s="16">
        <f t="shared" si="22"/>
        <v>43541.208333333328</v>
      </c>
      <c r="U316">
        <f t="shared" si="23"/>
        <v>2019</v>
      </c>
    </row>
    <row r="317" spans="1:21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6">
        <f t="shared" si="21"/>
        <v>41783.208333333336</v>
      </c>
      <c r="T317" s="16">
        <f t="shared" si="22"/>
        <v>41812.208333333336</v>
      </c>
      <c r="U317">
        <f t="shared" si="23"/>
        <v>2014</v>
      </c>
    </row>
    <row r="318" spans="1:2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6">
        <f t="shared" si="21"/>
        <v>43788.25</v>
      </c>
      <c r="T318" s="16">
        <f t="shared" si="22"/>
        <v>43789.25</v>
      </c>
      <c r="U318">
        <f t="shared" si="23"/>
        <v>2019</v>
      </c>
    </row>
    <row r="319" spans="1:2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6">
        <f t="shared" si="21"/>
        <v>42869.208333333328</v>
      </c>
      <c r="T319" s="16">
        <f t="shared" si="22"/>
        <v>42882.208333333328</v>
      </c>
      <c r="U319">
        <f t="shared" si="23"/>
        <v>2017</v>
      </c>
    </row>
    <row r="320" spans="1:21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6">
        <f t="shared" si="21"/>
        <v>41684.25</v>
      </c>
      <c r="T320" s="16">
        <f t="shared" si="22"/>
        <v>41686.25</v>
      </c>
      <c r="U320">
        <f t="shared" si="23"/>
        <v>2014</v>
      </c>
    </row>
    <row r="321" spans="1:2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6">
        <f t="shared" si="21"/>
        <v>40402.208333333336</v>
      </c>
      <c r="T321" s="16">
        <f t="shared" si="22"/>
        <v>40426.208333333336</v>
      </c>
      <c r="U321">
        <f t="shared" si="23"/>
        <v>2010</v>
      </c>
    </row>
    <row r="322" spans="1:2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6">
        <f t="shared" si="21"/>
        <v>40673.208333333336</v>
      </c>
      <c r="T322" s="16">
        <f t="shared" si="22"/>
        <v>40682.208333333336</v>
      </c>
      <c r="U322">
        <f t="shared" si="23"/>
        <v>2011</v>
      </c>
    </row>
    <row r="323" spans="1:21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si="24"/>
        <v>0.94144366197183094</v>
      </c>
      <c r="G323" t="s">
        <v>14</v>
      </c>
      <c r="H323">
        <v>2468</v>
      </c>
      <c r="I323" s="6">
        <f t="shared" si="25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6">
        <f t="shared" ref="S323:S386" si="26">(((L323/60)/60)/24)+DATE(1970,1,1)</f>
        <v>40634.208333333336</v>
      </c>
      <c r="T323" s="16">
        <f t="shared" ref="T323:T386" si="27">(((M323/60)/60)/24)+DATE(1970,1,1)</f>
        <v>40642.208333333336</v>
      </c>
      <c r="U323">
        <f t="shared" ref="U323:U386" si="28">YEAR(S323:S1322)</f>
        <v>2011</v>
      </c>
    </row>
    <row r="324" spans="1:21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ref="F324:F387" si="29">E324/D324</f>
        <v>1.6656234096692113</v>
      </c>
      <c r="G324" t="s">
        <v>20</v>
      </c>
      <c r="H324">
        <v>5168</v>
      </c>
      <c r="I324" s="6">
        <f t="shared" ref="I324:I387" si="30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6">
        <f t="shared" si="26"/>
        <v>40507.25</v>
      </c>
      <c r="T324" s="16">
        <f t="shared" si="27"/>
        <v>40520.25</v>
      </c>
      <c r="U324">
        <f t="shared" si="28"/>
        <v>2010</v>
      </c>
    </row>
    <row r="325" spans="1:2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29"/>
        <v>0.24134831460674158</v>
      </c>
      <c r="G325" t="s">
        <v>14</v>
      </c>
      <c r="H325">
        <v>26</v>
      </c>
      <c r="I325" s="6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6">
        <f t="shared" si="26"/>
        <v>41725.208333333336</v>
      </c>
      <c r="T325" s="16">
        <f t="shared" si="27"/>
        <v>41727.208333333336</v>
      </c>
      <c r="U325">
        <f t="shared" si="28"/>
        <v>2014</v>
      </c>
    </row>
    <row r="326" spans="1:2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29"/>
        <v>1.6405633802816901</v>
      </c>
      <c r="G326" t="s">
        <v>20</v>
      </c>
      <c r="H326">
        <v>307</v>
      </c>
      <c r="I326" s="6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6">
        <f t="shared" si="26"/>
        <v>42176.208333333328</v>
      </c>
      <c r="T326" s="16">
        <f t="shared" si="27"/>
        <v>42188.208333333328</v>
      </c>
      <c r="U326">
        <f t="shared" si="28"/>
        <v>2015</v>
      </c>
    </row>
    <row r="327" spans="1:21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29"/>
        <v>0.90723076923076929</v>
      </c>
      <c r="G327" t="s">
        <v>14</v>
      </c>
      <c r="H327">
        <v>73</v>
      </c>
      <c r="I327" s="6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6">
        <f t="shared" si="26"/>
        <v>43267.208333333328</v>
      </c>
      <c r="T327" s="16">
        <f t="shared" si="27"/>
        <v>43290.208333333328</v>
      </c>
      <c r="U327">
        <f t="shared" si="28"/>
        <v>2018</v>
      </c>
    </row>
    <row r="328" spans="1:21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29"/>
        <v>0.46194444444444444</v>
      </c>
      <c r="G328" t="s">
        <v>14</v>
      </c>
      <c r="H328">
        <v>128</v>
      </c>
      <c r="I328" s="6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6">
        <f t="shared" si="26"/>
        <v>42364.25</v>
      </c>
      <c r="T328" s="16">
        <f t="shared" si="27"/>
        <v>42370.25</v>
      </c>
      <c r="U328">
        <f t="shared" si="28"/>
        <v>2015</v>
      </c>
    </row>
    <row r="329" spans="1:2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29"/>
        <v>0.38538461538461538</v>
      </c>
      <c r="G329" t="s">
        <v>14</v>
      </c>
      <c r="H329">
        <v>33</v>
      </c>
      <c r="I329" s="6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6">
        <f t="shared" si="26"/>
        <v>43705.208333333328</v>
      </c>
      <c r="T329" s="16">
        <f t="shared" si="27"/>
        <v>43709.208333333328</v>
      </c>
      <c r="U329">
        <f t="shared" si="28"/>
        <v>2019</v>
      </c>
    </row>
    <row r="330" spans="1:21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29"/>
        <v>1.3356231003039514</v>
      </c>
      <c r="G330" t="s">
        <v>20</v>
      </c>
      <c r="H330">
        <v>2441</v>
      </c>
      <c r="I330" s="6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6">
        <f t="shared" si="26"/>
        <v>43434.25</v>
      </c>
      <c r="T330" s="16">
        <f t="shared" si="27"/>
        <v>43445.25</v>
      </c>
      <c r="U330">
        <f t="shared" si="28"/>
        <v>2018</v>
      </c>
    </row>
    <row r="331" spans="1:2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29"/>
        <v>0.22896588486140726</v>
      </c>
      <c r="G331" t="s">
        <v>47</v>
      </c>
      <c r="H331">
        <v>211</v>
      </c>
      <c r="I331" s="6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6">
        <f t="shared" si="26"/>
        <v>42716.25</v>
      </c>
      <c r="T331" s="16">
        <f t="shared" si="27"/>
        <v>42727.25</v>
      </c>
      <c r="U331">
        <f t="shared" si="28"/>
        <v>2016</v>
      </c>
    </row>
    <row r="332" spans="1:21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29"/>
        <v>1.8495548961424333</v>
      </c>
      <c r="G332" t="s">
        <v>20</v>
      </c>
      <c r="H332">
        <v>1385</v>
      </c>
      <c r="I332" s="6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6">
        <f t="shared" si="26"/>
        <v>43077.25</v>
      </c>
      <c r="T332" s="16">
        <f t="shared" si="27"/>
        <v>43078.25</v>
      </c>
      <c r="U332">
        <f t="shared" si="28"/>
        <v>2017</v>
      </c>
    </row>
    <row r="333" spans="1:2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29"/>
        <v>4.4372727272727275</v>
      </c>
      <c r="G333" t="s">
        <v>20</v>
      </c>
      <c r="H333">
        <v>190</v>
      </c>
      <c r="I333" s="6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6">
        <f t="shared" si="26"/>
        <v>40896.25</v>
      </c>
      <c r="T333" s="16">
        <f t="shared" si="27"/>
        <v>40897.25</v>
      </c>
      <c r="U333">
        <f t="shared" si="28"/>
        <v>2011</v>
      </c>
    </row>
    <row r="334" spans="1:21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29"/>
        <v>1.999806763285024</v>
      </c>
      <c r="G334" t="s">
        <v>20</v>
      </c>
      <c r="H334">
        <v>470</v>
      </c>
      <c r="I334" s="6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6">
        <f t="shared" si="26"/>
        <v>41361.208333333336</v>
      </c>
      <c r="T334" s="16">
        <f t="shared" si="27"/>
        <v>41362.208333333336</v>
      </c>
      <c r="U334">
        <f t="shared" si="28"/>
        <v>2013</v>
      </c>
    </row>
    <row r="335" spans="1:2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29"/>
        <v>1.2395833333333333</v>
      </c>
      <c r="G335" t="s">
        <v>20</v>
      </c>
      <c r="H335">
        <v>253</v>
      </c>
      <c r="I335" s="6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6">
        <f t="shared" si="26"/>
        <v>43424.25</v>
      </c>
      <c r="T335" s="16">
        <f t="shared" si="27"/>
        <v>43452.25</v>
      </c>
      <c r="U335">
        <f t="shared" si="28"/>
        <v>2018</v>
      </c>
    </row>
    <row r="336" spans="1:2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29"/>
        <v>1.8661329305135952</v>
      </c>
      <c r="G336" t="s">
        <v>20</v>
      </c>
      <c r="H336">
        <v>1113</v>
      </c>
      <c r="I336" s="6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6">
        <f t="shared" si="26"/>
        <v>43110.25</v>
      </c>
      <c r="T336" s="16">
        <f t="shared" si="27"/>
        <v>43117.25</v>
      </c>
      <c r="U336">
        <f t="shared" si="28"/>
        <v>2018</v>
      </c>
    </row>
    <row r="337" spans="1:2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29"/>
        <v>1.1428538550057536</v>
      </c>
      <c r="G337" t="s">
        <v>20</v>
      </c>
      <c r="H337">
        <v>2283</v>
      </c>
      <c r="I337" s="6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6">
        <f t="shared" si="26"/>
        <v>43784.25</v>
      </c>
      <c r="T337" s="16">
        <f t="shared" si="27"/>
        <v>43797.25</v>
      </c>
      <c r="U337">
        <f t="shared" si="28"/>
        <v>2019</v>
      </c>
    </row>
    <row r="338" spans="1:2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29"/>
        <v>0.97032531824611035</v>
      </c>
      <c r="G338" t="s">
        <v>14</v>
      </c>
      <c r="H338">
        <v>1072</v>
      </c>
      <c r="I338" s="6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6">
        <f t="shared" si="26"/>
        <v>40527.25</v>
      </c>
      <c r="T338" s="16">
        <f t="shared" si="27"/>
        <v>40528.25</v>
      </c>
      <c r="U338">
        <f t="shared" si="28"/>
        <v>2010</v>
      </c>
    </row>
    <row r="339" spans="1:2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29"/>
        <v>1.2281904761904763</v>
      </c>
      <c r="G339" t="s">
        <v>20</v>
      </c>
      <c r="H339">
        <v>1095</v>
      </c>
      <c r="I339" s="6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6">
        <f t="shared" si="26"/>
        <v>43780.25</v>
      </c>
      <c r="T339" s="16">
        <f t="shared" si="27"/>
        <v>43781.25</v>
      </c>
      <c r="U339">
        <f t="shared" si="28"/>
        <v>2019</v>
      </c>
    </row>
    <row r="340" spans="1:2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29"/>
        <v>1.7914326647564469</v>
      </c>
      <c r="G340" t="s">
        <v>20</v>
      </c>
      <c r="H340">
        <v>1690</v>
      </c>
      <c r="I340" s="6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6">
        <f t="shared" si="26"/>
        <v>40821.208333333336</v>
      </c>
      <c r="T340" s="16">
        <f t="shared" si="27"/>
        <v>40851.208333333336</v>
      </c>
      <c r="U340">
        <f t="shared" si="28"/>
        <v>2011</v>
      </c>
    </row>
    <row r="341" spans="1:2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29"/>
        <v>0.79951577402787966</v>
      </c>
      <c r="G341" t="s">
        <v>74</v>
      </c>
      <c r="H341">
        <v>1297</v>
      </c>
      <c r="I341" s="6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6">
        <f t="shared" si="26"/>
        <v>42949.208333333328</v>
      </c>
      <c r="T341" s="16">
        <f t="shared" si="27"/>
        <v>42963.208333333328</v>
      </c>
      <c r="U341">
        <f t="shared" si="28"/>
        <v>2017</v>
      </c>
    </row>
    <row r="342" spans="1:2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29"/>
        <v>0.94242587601078165</v>
      </c>
      <c r="G342" t="s">
        <v>14</v>
      </c>
      <c r="H342">
        <v>393</v>
      </c>
      <c r="I342" s="6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6">
        <f t="shared" si="26"/>
        <v>40889.25</v>
      </c>
      <c r="T342" s="16">
        <f t="shared" si="27"/>
        <v>40890.25</v>
      </c>
      <c r="U342">
        <f t="shared" si="28"/>
        <v>2011</v>
      </c>
    </row>
    <row r="343" spans="1:2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29"/>
        <v>0.84669291338582675</v>
      </c>
      <c r="G343" t="s">
        <v>14</v>
      </c>
      <c r="H343">
        <v>1257</v>
      </c>
      <c r="I343" s="6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6">
        <f t="shared" si="26"/>
        <v>42244.208333333328</v>
      </c>
      <c r="T343" s="16">
        <f t="shared" si="27"/>
        <v>42251.208333333328</v>
      </c>
      <c r="U343">
        <f t="shared" si="28"/>
        <v>2015</v>
      </c>
    </row>
    <row r="344" spans="1:2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29"/>
        <v>0.66521920668058454</v>
      </c>
      <c r="G344" t="s">
        <v>14</v>
      </c>
      <c r="H344">
        <v>328</v>
      </c>
      <c r="I344" s="6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6">
        <f t="shared" si="26"/>
        <v>41475.208333333336</v>
      </c>
      <c r="T344" s="16">
        <f t="shared" si="27"/>
        <v>41487.208333333336</v>
      </c>
      <c r="U344">
        <f t="shared" si="28"/>
        <v>2013</v>
      </c>
    </row>
    <row r="345" spans="1:2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29"/>
        <v>0.53922222222222227</v>
      </c>
      <c r="G345" t="s">
        <v>14</v>
      </c>
      <c r="H345">
        <v>147</v>
      </c>
      <c r="I345" s="6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6">
        <f t="shared" si="26"/>
        <v>41597.25</v>
      </c>
      <c r="T345" s="16">
        <f t="shared" si="27"/>
        <v>41650.25</v>
      </c>
      <c r="U345">
        <f t="shared" si="28"/>
        <v>2013</v>
      </c>
    </row>
    <row r="346" spans="1:2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29"/>
        <v>0.41983299595141699</v>
      </c>
      <c r="G346" t="s">
        <v>14</v>
      </c>
      <c r="H346">
        <v>830</v>
      </c>
      <c r="I346" s="6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6">
        <f t="shared" si="26"/>
        <v>43122.25</v>
      </c>
      <c r="T346" s="16">
        <f t="shared" si="27"/>
        <v>43162.25</v>
      </c>
      <c r="U346">
        <f t="shared" si="28"/>
        <v>2018</v>
      </c>
    </row>
    <row r="347" spans="1:2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29"/>
        <v>0.14694796954314721</v>
      </c>
      <c r="G347" t="s">
        <v>14</v>
      </c>
      <c r="H347">
        <v>331</v>
      </c>
      <c r="I347" s="6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6">
        <f t="shared" si="26"/>
        <v>42194.208333333328</v>
      </c>
      <c r="T347" s="16">
        <f t="shared" si="27"/>
        <v>42195.208333333328</v>
      </c>
      <c r="U347">
        <f t="shared" si="28"/>
        <v>2015</v>
      </c>
    </row>
    <row r="348" spans="1:2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29"/>
        <v>0.34475</v>
      </c>
      <c r="G348" t="s">
        <v>14</v>
      </c>
      <c r="H348">
        <v>25</v>
      </c>
      <c r="I348" s="6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6">
        <f t="shared" si="26"/>
        <v>42971.208333333328</v>
      </c>
      <c r="T348" s="16">
        <f t="shared" si="27"/>
        <v>43026.208333333328</v>
      </c>
      <c r="U348">
        <f t="shared" si="28"/>
        <v>2017</v>
      </c>
    </row>
    <row r="349" spans="1:2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29"/>
        <v>14.007777777777777</v>
      </c>
      <c r="G349" t="s">
        <v>20</v>
      </c>
      <c r="H349">
        <v>191</v>
      </c>
      <c r="I349" s="6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6">
        <f t="shared" si="26"/>
        <v>42046.25</v>
      </c>
      <c r="T349" s="16">
        <f t="shared" si="27"/>
        <v>42070.25</v>
      </c>
      <c r="U349">
        <f t="shared" si="28"/>
        <v>2015</v>
      </c>
    </row>
    <row r="350" spans="1:2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29"/>
        <v>0.71770351758793971</v>
      </c>
      <c r="G350" t="s">
        <v>14</v>
      </c>
      <c r="H350">
        <v>3483</v>
      </c>
      <c r="I350" s="6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6">
        <f t="shared" si="26"/>
        <v>42782.25</v>
      </c>
      <c r="T350" s="16">
        <f t="shared" si="27"/>
        <v>42795.25</v>
      </c>
      <c r="U350">
        <f t="shared" si="28"/>
        <v>2017</v>
      </c>
    </row>
    <row r="351" spans="1:2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29"/>
        <v>0.53074115044247783</v>
      </c>
      <c r="G351" t="s">
        <v>14</v>
      </c>
      <c r="H351">
        <v>923</v>
      </c>
      <c r="I351" s="6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6">
        <f t="shared" si="26"/>
        <v>42930.208333333328</v>
      </c>
      <c r="T351" s="16">
        <f t="shared" si="27"/>
        <v>42960.208333333328</v>
      </c>
      <c r="U351">
        <f t="shared" si="28"/>
        <v>2017</v>
      </c>
    </row>
    <row r="352" spans="1:2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29"/>
        <v>0.05</v>
      </c>
      <c r="G352" t="s">
        <v>14</v>
      </c>
      <c r="H352">
        <v>1</v>
      </c>
      <c r="I352" s="6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6">
        <f t="shared" si="26"/>
        <v>42144.208333333328</v>
      </c>
      <c r="T352" s="16">
        <f t="shared" si="27"/>
        <v>42162.208333333328</v>
      </c>
      <c r="U352">
        <f t="shared" si="28"/>
        <v>2015</v>
      </c>
    </row>
    <row r="353" spans="1:2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29"/>
        <v>1.2770715249662619</v>
      </c>
      <c r="G353" t="s">
        <v>20</v>
      </c>
      <c r="H353">
        <v>2013</v>
      </c>
      <c r="I353" s="6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6">
        <f t="shared" si="26"/>
        <v>42240.208333333328</v>
      </c>
      <c r="T353" s="16">
        <f t="shared" si="27"/>
        <v>42254.208333333328</v>
      </c>
      <c r="U353">
        <f t="shared" si="28"/>
        <v>2015</v>
      </c>
    </row>
    <row r="354" spans="1:2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29"/>
        <v>0.34892857142857142</v>
      </c>
      <c r="G354" t="s">
        <v>14</v>
      </c>
      <c r="H354">
        <v>33</v>
      </c>
      <c r="I354" s="6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6">
        <f t="shared" si="26"/>
        <v>42315.25</v>
      </c>
      <c r="T354" s="16">
        <f t="shared" si="27"/>
        <v>42323.25</v>
      </c>
      <c r="U354">
        <f t="shared" si="28"/>
        <v>2015</v>
      </c>
    </row>
    <row r="355" spans="1:2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29"/>
        <v>4.105982142857143</v>
      </c>
      <c r="G355" t="s">
        <v>20</v>
      </c>
      <c r="H355">
        <v>1703</v>
      </c>
      <c r="I355" s="6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6">
        <f t="shared" si="26"/>
        <v>43651.208333333328</v>
      </c>
      <c r="T355" s="16">
        <f t="shared" si="27"/>
        <v>43652.208333333328</v>
      </c>
      <c r="U355">
        <f t="shared" si="28"/>
        <v>2019</v>
      </c>
    </row>
    <row r="356" spans="1:2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29"/>
        <v>1.2373770491803278</v>
      </c>
      <c r="G356" t="s">
        <v>20</v>
      </c>
      <c r="H356">
        <v>80</v>
      </c>
      <c r="I356" s="6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6">
        <f t="shared" si="26"/>
        <v>41520.208333333336</v>
      </c>
      <c r="T356" s="16">
        <f t="shared" si="27"/>
        <v>41527.208333333336</v>
      </c>
      <c r="U356">
        <f t="shared" si="28"/>
        <v>2013</v>
      </c>
    </row>
    <row r="357" spans="1:2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29"/>
        <v>0.58973684210526311</v>
      </c>
      <c r="G357" t="s">
        <v>47</v>
      </c>
      <c r="H357">
        <v>86</v>
      </c>
      <c r="I357" s="6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6">
        <f t="shared" si="26"/>
        <v>42757.25</v>
      </c>
      <c r="T357" s="16">
        <f t="shared" si="27"/>
        <v>42797.25</v>
      </c>
      <c r="U357">
        <f t="shared" si="28"/>
        <v>2017</v>
      </c>
    </row>
    <row r="358" spans="1:2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29"/>
        <v>0.36892473118279567</v>
      </c>
      <c r="G358" t="s">
        <v>14</v>
      </c>
      <c r="H358">
        <v>40</v>
      </c>
      <c r="I358" s="6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6">
        <f t="shared" si="26"/>
        <v>40922.25</v>
      </c>
      <c r="T358" s="16">
        <f t="shared" si="27"/>
        <v>40931.25</v>
      </c>
      <c r="U358">
        <f t="shared" si="28"/>
        <v>2012</v>
      </c>
    </row>
    <row r="359" spans="1:2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29"/>
        <v>1.8491304347826087</v>
      </c>
      <c r="G359" t="s">
        <v>20</v>
      </c>
      <c r="H359">
        <v>41</v>
      </c>
      <c r="I359" s="6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6">
        <f t="shared" si="26"/>
        <v>42250.208333333328</v>
      </c>
      <c r="T359" s="16">
        <f t="shared" si="27"/>
        <v>42275.208333333328</v>
      </c>
      <c r="U359">
        <f t="shared" si="28"/>
        <v>2015</v>
      </c>
    </row>
    <row r="360" spans="1:2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29"/>
        <v>0.11814432989690722</v>
      </c>
      <c r="G360" t="s">
        <v>14</v>
      </c>
      <c r="H360">
        <v>23</v>
      </c>
      <c r="I360" s="6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6">
        <f t="shared" si="26"/>
        <v>43322.208333333328</v>
      </c>
      <c r="T360" s="16">
        <f t="shared" si="27"/>
        <v>43325.208333333328</v>
      </c>
      <c r="U360">
        <f t="shared" si="28"/>
        <v>2018</v>
      </c>
    </row>
    <row r="361" spans="1:2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29"/>
        <v>2.9870000000000001</v>
      </c>
      <c r="G361" t="s">
        <v>20</v>
      </c>
      <c r="H361">
        <v>187</v>
      </c>
      <c r="I361" s="6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6">
        <f t="shared" si="26"/>
        <v>40782.208333333336</v>
      </c>
      <c r="T361" s="16">
        <f t="shared" si="27"/>
        <v>40789.208333333336</v>
      </c>
      <c r="U361">
        <f t="shared" si="28"/>
        <v>2011</v>
      </c>
    </row>
    <row r="362" spans="1:2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29"/>
        <v>2.2635175879396985</v>
      </c>
      <c r="G362" t="s">
        <v>20</v>
      </c>
      <c r="H362">
        <v>2875</v>
      </c>
      <c r="I362" s="6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6">
        <f t="shared" si="26"/>
        <v>40544.25</v>
      </c>
      <c r="T362" s="16">
        <f t="shared" si="27"/>
        <v>40558.25</v>
      </c>
      <c r="U362">
        <f t="shared" si="28"/>
        <v>2011</v>
      </c>
    </row>
    <row r="363" spans="1:2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29"/>
        <v>1.7356363636363636</v>
      </c>
      <c r="G363" t="s">
        <v>20</v>
      </c>
      <c r="H363">
        <v>88</v>
      </c>
      <c r="I363" s="6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6">
        <f t="shared" si="26"/>
        <v>43015.208333333328</v>
      </c>
      <c r="T363" s="16">
        <f t="shared" si="27"/>
        <v>43039.208333333328</v>
      </c>
      <c r="U363">
        <f t="shared" si="28"/>
        <v>2017</v>
      </c>
    </row>
    <row r="364" spans="1:2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29"/>
        <v>3.7175675675675675</v>
      </c>
      <c r="G364" t="s">
        <v>20</v>
      </c>
      <c r="H364">
        <v>191</v>
      </c>
      <c r="I364" s="6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6">
        <f t="shared" si="26"/>
        <v>40570.25</v>
      </c>
      <c r="T364" s="16">
        <f t="shared" si="27"/>
        <v>40608.25</v>
      </c>
      <c r="U364">
        <f t="shared" si="28"/>
        <v>2011</v>
      </c>
    </row>
    <row r="365" spans="1:2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29"/>
        <v>1.601923076923077</v>
      </c>
      <c r="G365" t="s">
        <v>20</v>
      </c>
      <c r="H365">
        <v>139</v>
      </c>
      <c r="I365" s="6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6">
        <f t="shared" si="26"/>
        <v>40904.25</v>
      </c>
      <c r="T365" s="16">
        <f t="shared" si="27"/>
        <v>40905.25</v>
      </c>
      <c r="U365">
        <f t="shared" si="28"/>
        <v>2011</v>
      </c>
    </row>
    <row r="366" spans="1:2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29"/>
        <v>16.163333333333334</v>
      </c>
      <c r="G366" t="s">
        <v>20</v>
      </c>
      <c r="H366">
        <v>186</v>
      </c>
      <c r="I366" s="6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6">
        <f t="shared" si="26"/>
        <v>43164.25</v>
      </c>
      <c r="T366" s="16">
        <f t="shared" si="27"/>
        <v>43194.208333333328</v>
      </c>
      <c r="U366">
        <f t="shared" si="28"/>
        <v>2018</v>
      </c>
    </row>
    <row r="367" spans="1:2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29"/>
        <v>7.3343749999999996</v>
      </c>
      <c r="G367" t="s">
        <v>20</v>
      </c>
      <c r="H367">
        <v>112</v>
      </c>
      <c r="I367" s="6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6">
        <f t="shared" si="26"/>
        <v>42733.25</v>
      </c>
      <c r="T367" s="16">
        <f t="shared" si="27"/>
        <v>42760.25</v>
      </c>
      <c r="U367">
        <f t="shared" si="28"/>
        <v>2016</v>
      </c>
    </row>
    <row r="368" spans="1:2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29"/>
        <v>5.9211111111111112</v>
      </c>
      <c r="G368" t="s">
        <v>20</v>
      </c>
      <c r="H368">
        <v>101</v>
      </c>
      <c r="I368" s="6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6">
        <f t="shared" si="26"/>
        <v>40546.25</v>
      </c>
      <c r="T368" s="16">
        <f t="shared" si="27"/>
        <v>40547.25</v>
      </c>
      <c r="U368">
        <f t="shared" si="28"/>
        <v>2011</v>
      </c>
    </row>
    <row r="369" spans="1:2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29"/>
        <v>0.18888888888888888</v>
      </c>
      <c r="G369" t="s">
        <v>14</v>
      </c>
      <c r="H369">
        <v>75</v>
      </c>
      <c r="I369" s="6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6">
        <f t="shared" si="26"/>
        <v>41930.208333333336</v>
      </c>
      <c r="T369" s="16">
        <f t="shared" si="27"/>
        <v>41954.25</v>
      </c>
      <c r="U369">
        <f t="shared" si="28"/>
        <v>2014</v>
      </c>
    </row>
    <row r="370" spans="1:2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29"/>
        <v>2.7680769230769231</v>
      </c>
      <c r="G370" t="s">
        <v>20</v>
      </c>
      <c r="H370">
        <v>206</v>
      </c>
      <c r="I370" s="6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6">
        <f t="shared" si="26"/>
        <v>40464.208333333336</v>
      </c>
      <c r="T370" s="16">
        <f t="shared" si="27"/>
        <v>40487.208333333336</v>
      </c>
      <c r="U370">
        <f t="shared" si="28"/>
        <v>2010</v>
      </c>
    </row>
    <row r="371" spans="1:2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29"/>
        <v>2.730185185185185</v>
      </c>
      <c r="G371" t="s">
        <v>20</v>
      </c>
      <c r="H371">
        <v>154</v>
      </c>
      <c r="I371" s="6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6">
        <f t="shared" si="26"/>
        <v>41308.25</v>
      </c>
      <c r="T371" s="16">
        <f t="shared" si="27"/>
        <v>41347.208333333336</v>
      </c>
      <c r="U371">
        <f t="shared" si="28"/>
        <v>2013</v>
      </c>
    </row>
    <row r="372" spans="1:2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29"/>
        <v>1.593633125556545</v>
      </c>
      <c r="G372" t="s">
        <v>20</v>
      </c>
      <c r="H372">
        <v>5966</v>
      </c>
      <c r="I372" s="6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6">
        <f t="shared" si="26"/>
        <v>43570.208333333328</v>
      </c>
      <c r="T372" s="16">
        <f t="shared" si="27"/>
        <v>43576.208333333328</v>
      </c>
      <c r="U372">
        <f t="shared" si="28"/>
        <v>2019</v>
      </c>
    </row>
    <row r="373" spans="1:2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29"/>
        <v>0.67869978858350954</v>
      </c>
      <c r="G373" t="s">
        <v>14</v>
      </c>
      <c r="H373">
        <v>2176</v>
      </c>
      <c r="I373" s="6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6">
        <f t="shared" si="26"/>
        <v>42043.25</v>
      </c>
      <c r="T373" s="16">
        <f t="shared" si="27"/>
        <v>42094.208333333328</v>
      </c>
      <c r="U373">
        <f t="shared" si="28"/>
        <v>2015</v>
      </c>
    </row>
    <row r="374" spans="1:21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29"/>
        <v>15.915555555555555</v>
      </c>
      <c r="G374" t="s">
        <v>20</v>
      </c>
      <c r="H374">
        <v>169</v>
      </c>
      <c r="I374" s="6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6">
        <f t="shared" si="26"/>
        <v>42012.25</v>
      </c>
      <c r="T374" s="16">
        <f t="shared" si="27"/>
        <v>42032.25</v>
      </c>
      <c r="U374">
        <f t="shared" si="28"/>
        <v>2015</v>
      </c>
    </row>
    <row r="375" spans="1:2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29"/>
        <v>7.3018222222222224</v>
      </c>
      <c r="G375" t="s">
        <v>20</v>
      </c>
      <c r="H375">
        <v>2106</v>
      </c>
      <c r="I375" s="6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6">
        <f t="shared" si="26"/>
        <v>42964.208333333328</v>
      </c>
      <c r="T375" s="16">
        <f t="shared" si="27"/>
        <v>42972.208333333328</v>
      </c>
      <c r="U375">
        <f t="shared" si="28"/>
        <v>2017</v>
      </c>
    </row>
    <row r="376" spans="1:21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29"/>
        <v>0.13185782556750297</v>
      </c>
      <c r="G376" t="s">
        <v>14</v>
      </c>
      <c r="H376">
        <v>441</v>
      </c>
      <c r="I376" s="6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6">
        <f t="shared" si="26"/>
        <v>43476.25</v>
      </c>
      <c r="T376" s="16">
        <f t="shared" si="27"/>
        <v>43481.25</v>
      </c>
      <c r="U376">
        <f t="shared" si="28"/>
        <v>2019</v>
      </c>
    </row>
    <row r="377" spans="1:21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29"/>
        <v>0.54777777777777781</v>
      </c>
      <c r="G377" t="s">
        <v>14</v>
      </c>
      <c r="H377">
        <v>25</v>
      </c>
      <c r="I377" s="6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6">
        <f t="shared" si="26"/>
        <v>42293.208333333328</v>
      </c>
      <c r="T377" s="16">
        <f t="shared" si="27"/>
        <v>42350.25</v>
      </c>
      <c r="U377">
        <f t="shared" si="28"/>
        <v>2015</v>
      </c>
    </row>
    <row r="378" spans="1:2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29"/>
        <v>3.6102941176470589</v>
      </c>
      <c r="G378" t="s">
        <v>20</v>
      </c>
      <c r="H378">
        <v>131</v>
      </c>
      <c r="I378" s="6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6">
        <f t="shared" si="26"/>
        <v>41826.208333333336</v>
      </c>
      <c r="T378" s="16">
        <f t="shared" si="27"/>
        <v>41832.208333333336</v>
      </c>
      <c r="U378">
        <f t="shared" si="28"/>
        <v>2014</v>
      </c>
    </row>
    <row r="379" spans="1:2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29"/>
        <v>0.10257545271629778</v>
      </c>
      <c r="G379" t="s">
        <v>14</v>
      </c>
      <c r="H379">
        <v>127</v>
      </c>
      <c r="I379" s="6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6">
        <f t="shared" si="26"/>
        <v>43760.208333333328</v>
      </c>
      <c r="T379" s="16">
        <f t="shared" si="27"/>
        <v>43774.25</v>
      </c>
      <c r="U379">
        <f t="shared" si="28"/>
        <v>2019</v>
      </c>
    </row>
    <row r="380" spans="1:2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29"/>
        <v>0.13962962962962963</v>
      </c>
      <c r="G380" t="s">
        <v>14</v>
      </c>
      <c r="H380">
        <v>355</v>
      </c>
      <c r="I380" s="6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6">
        <f t="shared" si="26"/>
        <v>43241.208333333328</v>
      </c>
      <c r="T380" s="16">
        <f t="shared" si="27"/>
        <v>43279.208333333328</v>
      </c>
      <c r="U380">
        <f t="shared" si="28"/>
        <v>2018</v>
      </c>
    </row>
    <row r="381" spans="1:2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29"/>
        <v>0.40444444444444444</v>
      </c>
      <c r="G381" t="s">
        <v>14</v>
      </c>
      <c r="H381">
        <v>44</v>
      </c>
      <c r="I381" s="6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6">
        <f t="shared" si="26"/>
        <v>40843.208333333336</v>
      </c>
      <c r="T381" s="16">
        <f t="shared" si="27"/>
        <v>40857.25</v>
      </c>
      <c r="U381">
        <f t="shared" si="28"/>
        <v>2011</v>
      </c>
    </row>
    <row r="382" spans="1:21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29"/>
        <v>1.6032</v>
      </c>
      <c r="G382" t="s">
        <v>20</v>
      </c>
      <c r="H382">
        <v>84</v>
      </c>
      <c r="I382" s="6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6">
        <f t="shared" si="26"/>
        <v>41448.208333333336</v>
      </c>
      <c r="T382" s="16">
        <f t="shared" si="27"/>
        <v>41453.208333333336</v>
      </c>
      <c r="U382">
        <f t="shared" si="28"/>
        <v>2013</v>
      </c>
    </row>
    <row r="383" spans="1:2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29"/>
        <v>1.8394339622641509</v>
      </c>
      <c r="G383" t="s">
        <v>20</v>
      </c>
      <c r="H383">
        <v>155</v>
      </c>
      <c r="I383" s="6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6">
        <f t="shared" si="26"/>
        <v>42163.208333333328</v>
      </c>
      <c r="T383" s="16">
        <f t="shared" si="27"/>
        <v>42209.208333333328</v>
      </c>
      <c r="U383">
        <f t="shared" si="28"/>
        <v>2015</v>
      </c>
    </row>
    <row r="384" spans="1:21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29"/>
        <v>0.63769230769230767</v>
      </c>
      <c r="G384" t="s">
        <v>14</v>
      </c>
      <c r="H384">
        <v>67</v>
      </c>
      <c r="I384" s="6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6">
        <f t="shared" si="26"/>
        <v>43024.208333333328</v>
      </c>
      <c r="T384" s="16">
        <f t="shared" si="27"/>
        <v>43043.208333333328</v>
      </c>
      <c r="U384">
        <f t="shared" si="28"/>
        <v>2017</v>
      </c>
    </row>
    <row r="385" spans="1:2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29"/>
        <v>2.2538095238095237</v>
      </c>
      <c r="G385" t="s">
        <v>20</v>
      </c>
      <c r="H385">
        <v>189</v>
      </c>
      <c r="I385" s="6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6">
        <f t="shared" si="26"/>
        <v>43509.25</v>
      </c>
      <c r="T385" s="16">
        <f t="shared" si="27"/>
        <v>43515.25</v>
      </c>
      <c r="U385">
        <f t="shared" si="28"/>
        <v>2019</v>
      </c>
    </row>
    <row r="386" spans="1:2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29"/>
        <v>1.7200961538461539</v>
      </c>
      <c r="G386" t="s">
        <v>20</v>
      </c>
      <c r="H386">
        <v>4799</v>
      </c>
      <c r="I386" s="6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6">
        <f t="shared" si="26"/>
        <v>42776.25</v>
      </c>
      <c r="T386" s="16">
        <f t="shared" si="27"/>
        <v>42803.25</v>
      </c>
      <c r="U386">
        <f t="shared" si="28"/>
        <v>2017</v>
      </c>
    </row>
    <row r="387" spans="1:21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si="29"/>
        <v>1.4616709511568124</v>
      </c>
      <c r="G387" t="s">
        <v>20</v>
      </c>
      <c r="H387">
        <v>1137</v>
      </c>
      <c r="I387" s="6">
        <f t="shared" si="30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6">
        <f t="shared" ref="S387:S450" si="31">(((L387/60)/60)/24)+DATE(1970,1,1)</f>
        <v>43553.208333333328</v>
      </c>
      <c r="T387" s="16">
        <f t="shared" ref="T387:T450" si="32">(((M387/60)/60)/24)+DATE(1970,1,1)</f>
        <v>43585.208333333328</v>
      </c>
      <c r="U387">
        <f t="shared" ref="U387:U450" si="33">YEAR(S387:S1386)</f>
        <v>2019</v>
      </c>
    </row>
    <row r="388" spans="1:21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ref="F388:F451" si="34">E388/D388</f>
        <v>0.76423616236162362</v>
      </c>
      <c r="G388" t="s">
        <v>14</v>
      </c>
      <c r="H388">
        <v>1068</v>
      </c>
      <c r="I388" s="6">
        <f t="shared" ref="I388:I451" si="35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6">
        <f t="shared" si="31"/>
        <v>40355.208333333336</v>
      </c>
      <c r="T388" s="16">
        <f t="shared" si="32"/>
        <v>40367.208333333336</v>
      </c>
      <c r="U388">
        <f t="shared" si="33"/>
        <v>2010</v>
      </c>
    </row>
    <row r="389" spans="1:2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34"/>
        <v>0.39261467889908258</v>
      </c>
      <c r="G389" t="s">
        <v>14</v>
      </c>
      <c r="H389">
        <v>424</v>
      </c>
      <c r="I389" s="6">
        <f t="shared" si="3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6">
        <f t="shared" si="31"/>
        <v>41072.208333333336</v>
      </c>
      <c r="T389" s="16">
        <f t="shared" si="32"/>
        <v>41077.208333333336</v>
      </c>
      <c r="U389">
        <f t="shared" si="33"/>
        <v>2012</v>
      </c>
    </row>
    <row r="390" spans="1:2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34"/>
        <v>0.11270034843205574</v>
      </c>
      <c r="G390" t="s">
        <v>74</v>
      </c>
      <c r="H390">
        <v>145</v>
      </c>
      <c r="I390" s="6">
        <f t="shared" si="3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6">
        <f t="shared" si="31"/>
        <v>40912.25</v>
      </c>
      <c r="T390" s="16">
        <f t="shared" si="32"/>
        <v>40914.25</v>
      </c>
      <c r="U390">
        <f t="shared" si="33"/>
        <v>2012</v>
      </c>
    </row>
    <row r="391" spans="1:2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34"/>
        <v>1.2211084337349398</v>
      </c>
      <c r="G391" t="s">
        <v>20</v>
      </c>
      <c r="H391">
        <v>1152</v>
      </c>
      <c r="I391" s="6">
        <f t="shared" si="3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6">
        <f t="shared" si="31"/>
        <v>40479.208333333336</v>
      </c>
      <c r="T391" s="16">
        <f t="shared" si="32"/>
        <v>40506.25</v>
      </c>
      <c r="U391">
        <f t="shared" si="33"/>
        <v>2010</v>
      </c>
    </row>
    <row r="392" spans="1:2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34"/>
        <v>1.8654166666666667</v>
      </c>
      <c r="G392" t="s">
        <v>20</v>
      </c>
      <c r="H392">
        <v>50</v>
      </c>
      <c r="I392" s="6">
        <f t="shared" si="3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6">
        <f t="shared" si="31"/>
        <v>41530.208333333336</v>
      </c>
      <c r="T392" s="16">
        <f t="shared" si="32"/>
        <v>41545.208333333336</v>
      </c>
      <c r="U392">
        <f t="shared" si="33"/>
        <v>2013</v>
      </c>
    </row>
    <row r="393" spans="1:2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34"/>
        <v>7.27317880794702E-2</v>
      </c>
      <c r="G393" t="s">
        <v>14</v>
      </c>
      <c r="H393">
        <v>151</v>
      </c>
      <c r="I393" s="6">
        <f t="shared" si="3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6">
        <f t="shared" si="31"/>
        <v>41653.25</v>
      </c>
      <c r="T393" s="16">
        <f t="shared" si="32"/>
        <v>41655.25</v>
      </c>
      <c r="U393">
        <f t="shared" si="33"/>
        <v>2014</v>
      </c>
    </row>
    <row r="394" spans="1:21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34"/>
        <v>0.65642371234207963</v>
      </c>
      <c r="G394" t="s">
        <v>14</v>
      </c>
      <c r="H394">
        <v>1608</v>
      </c>
      <c r="I394" s="6">
        <f t="shared" si="3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6">
        <f t="shared" si="31"/>
        <v>40549.25</v>
      </c>
      <c r="T394" s="16">
        <f t="shared" si="32"/>
        <v>40551.25</v>
      </c>
      <c r="U394">
        <f t="shared" si="33"/>
        <v>2011</v>
      </c>
    </row>
    <row r="395" spans="1:2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34"/>
        <v>2.2896178343949045</v>
      </c>
      <c r="G395" t="s">
        <v>20</v>
      </c>
      <c r="H395">
        <v>3059</v>
      </c>
      <c r="I395" s="6">
        <f t="shared" si="3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6">
        <f t="shared" si="31"/>
        <v>42933.208333333328</v>
      </c>
      <c r="T395" s="16">
        <f t="shared" si="32"/>
        <v>42934.208333333328</v>
      </c>
      <c r="U395">
        <f t="shared" si="33"/>
        <v>2017</v>
      </c>
    </row>
    <row r="396" spans="1:2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34"/>
        <v>4.6937499999999996</v>
      </c>
      <c r="G396" t="s">
        <v>20</v>
      </c>
      <c r="H396">
        <v>34</v>
      </c>
      <c r="I396" s="6">
        <f t="shared" si="3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6">
        <f t="shared" si="31"/>
        <v>41484.208333333336</v>
      </c>
      <c r="T396" s="16">
        <f t="shared" si="32"/>
        <v>41494.208333333336</v>
      </c>
      <c r="U396">
        <f t="shared" si="33"/>
        <v>2013</v>
      </c>
    </row>
    <row r="397" spans="1:21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34"/>
        <v>1.3011267605633803</v>
      </c>
      <c r="G397" t="s">
        <v>20</v>
      </c>
      <c r="H397">
        <v>220</v>
      </c>
      <c r="I397" s="6">
        <f t="shared" si="3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6">
        <f t="shared" si="31"/>
        <v>40885.25</v>
      </c>
      <c r="T397" s="16">
        <f t="shared" si="32"/>
        <v>40886.25</v>
      </c>
      <c r="U397">
        <f t="shared" si="33"/>
        <v>2011</v>
      </c>
    </row>
    <row r="398" spans="1:2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34"/>
        <v>1.6705422993492407</v>
      </c>
      <c r="G398" t="s">
        <v>20</v>
      </c>
      <c r="H398">
        <v>1604</v>
      </c>
      <c r="I398" s="6">
        <f t="shared" si="3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6">
        <f t="shared" si="31"/>
        <v>43378.208333333328</v>
      </c>
      <c r="T398" s="16">
        <f t="shared" si="32"/>
        <v>43386.208333333328</v>
      </c>
      <c r="U398">
        <f t="shared" si="33"/>
        <v>2018</v>
      </c>
    </row>
    <row r="399" spans="1:2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34"/>
        <v>1.738641975308642</v>
      </c>
      <c r="G399" t="s">
        <v>20</v>
      </c>
      <c r="H399">
        <v>454</v>
      </c>
      <c r="I399" s="6">
        <f t="shared" si="3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6">
        <f t="shared" si="31"/>
        <v>41417.208333333336</v>
      </c>
      <c r="T399" s="16">
        <f t="shared" si="32"/>
        <v>41423.208333333336</v>
      </c>
      <c r="U399">
        <f t="shared" si="33"/>
        <v>2013</v>
      </c>
    </row>
    <row r="400" spans="1:2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34"/>
        <v>7.1776470588235295</v>
      </c>
      <c r="G400" t="s">
        <v>20</v>
      </c>
      <c r="H400">
        <v>123</v>
      </c>
      <c r="I400" s="6">
        <f t="shared" si="3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6">
        <f t="shared" si="31"/>
        <v>43228.208333333328</v>
      </c>
      <c r="T400" s="16">
        <f t="shared" si="32"/>
        <v>43230.208333333328</v>
      </c>
      <c r="U400">
        <f t="shared" si="33"/>
        <v>2018</v>
      </c>
    </row>
    <row r="401" spans="1:2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34"/>
        <v>0.63850976361767731</v>
      </c>
      <c r="G401" t="s">
        <v>14</v>
      </c>
      <c r="H401">
        <v>941</v>
      </c>
      <c r="I401" s="6">
        <f t="shared" si="3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6">
        <f t="shared" si="31"/>
        <v>40576.25</v>
      </c>
      <c r="T401" s="16">
        <f t="shared" si="32"/>
        <v>40583.25</v>
      </c>
      <c r="U401">
        <f t="shared" si="33"/>
        <v>2011</v>
      </c>
    </row>
    <row r="402" spans="1:21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34"/>
        <v>0.02</v>
      </c>
      <c r="G402" t="s">
        <v>14</v>
      </c>
      <c r="H402">
        <v>1</v>
      </c>
      <c r="I402" s="6">
        <f t="shared" si="3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6">
        <f t="shared" si="31"/>
        <v>41502.208333333336</v>
      </c>
      <c r="T402" s="16">
        <f t="shared" si="32"/>
        <v>41524.208333333336</v>
      </c>
      <c r="U402">
        <f t="shared" si="33"/>
        <v>2013</v>
      </c>
    </row>
    <row r="403" spans="1:2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34"/>
        <v>15.302222222222222</v>
      </c>
      <c r="G403" t="s">
        <v>20</v>
      </c>
      <c r="H403">
        <v>299</v>
      </c>
      <c r="I403" s="6">
        <f t="shared" si="3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6">
        <f t="shared" si="31"/>
        <v>43765.208333333328</v>
      </c>
      <c r="T403" s="16">
        <f t="shared" si="32"/>
        <v>43765.208333333328</v>
      </c>
      <c r="U403">
        <f t="shared" si="33"/>
        <v>2019</v>
      </c>
    </row>
    <row r="404" spans="1:2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34"/>
        <v>0.40356164383561643</v>
      </c>
      <c r="G404" t="s">
        <v>14</v>
      </c>
      <c r="H404">
        <v>40</v>
      </c>
      <c r="I404" s="6">
        <f t="shared" si="3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6">
        <f t="shared" si="31"/>
        <v>40914.25</v>
      </c>
      <c r="T404" s="16">
        <f t="shared" si="32"/>
        <v>40961.25</v>
      </c>
      <c r="U404">
        <f t="shared" si="33"/>
        <v>2012</v>
      </c>
    </row>
    <row r="405" spans="1:2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34"/>
        <v>0.86220633299284988</v>
      </c>
      <c r="G405" t="s">
        <v>14</v>
      </c>
      <c r="H405">
        <v>3015</v>
      </c>
      <c r="I405" s="6">
        <f t="shared" si="3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6">
        <f t="shared" si="31"/>
        <v>40310.208333333336</v>
      </c>
      <c r="T405" s="16">
        <f t="shared" si="32"/>
        <v>40346.208333333336</v>
      </c>
      <c r="U405">
        <f t="shared" si="33"/>
        <v>2010</v>
      </c>
    </row>
    <row r="406" spans="1:2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34"/>
        <v>3.1558486707566464</v>
      </c>
      <c r="G406" t="s">
        <v>20</v>
      </c>
      <c r="H406">
        <v>2237</v>
      </c>
      <c r="I406" s="6">
        <f t="shared" si="3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6">
        <f t="shared" si="31"/>
        <v>43053.25</v>
      </c>
      <c r="T406" s="16">
        <f t="shared" si="32"/>
        <v>43056.25</v>
      </c>
      <c r="U406">
        <f t="shared" si="33"/>
        <v>2017</v>
      </c>
    </row>
    <row r="407" spans="1:2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34"/>
        <v>0.89618243243243245</v>
      </c>
      <c r="G407" t="s">
        <v>14</v>
      </c>
      <c r="H407">
        <v>435</v>
      </c>
      <c r="I407" s="6">
        <f t="shared" si="3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6">
        <f t="shared" si="31"/>
        <v>43255.208333333328</v>
      </c>
      <c r="T407" s="16">
        <f t="shared" si="32"/>
        <v>43305.208333333328</v>
      </c>
      <c r="U407">
        <f t="shared" si="33"/>
        <v>2018</v>
      </c>
    </row>
    <row r="408" spans="1:2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34"/>
        <v>1.8214503816793892</v>
      </c>
      <c r="G408" t="s">
        <v>20</v>
      </c>
      <c r="H408">
        <v>645</v>
      </c>
      <c r="I408" s="6">
        <f t="shared" si="3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6">
        <f t="shared" si="31"/>
        <v>41304.25</v>
      </c>
      <c r="T408" s="16">
        <f t="shared" si="32"/>
        <v>41316.25</v>
      </c>
      <c r="U408">
        <f t="shared" si="33"/>
        <v>2013</v>
      </c>
    </row>
    <row r="409" spans="1:2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34"/>
        <v>3.5588235294117645</v>
      </c>
      <c r="G409" t="s">
        <v>20</v>
      </c>
      <c r="H409">
        <v>484</v>
      </c>
      <c r="I409" s="6">
        <f t="shared" si="3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6">
        <f t="shared" si="31"/>
        <v>43751.208333333328</v>
      </c>
      <c r="T409" s="16">
        <f t="shared" si="32"/>
        <v>43758.208333333328</v>
      </c>
      <c r="U409">
        <f t="shared" si="33"/>
        <v>2019</v>
      </c>
    </row>
    <row r="410" spans="1:2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34"/>
        <v>1.3183695652173912</v>
      </c>
      <c r="G410" t="s">
        <v>20</v>
      </c>
      <c r="H410">
        <v>154</v>
      </c>
      <c r="I410" s="6">
        <f t="shared" si="3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6">
        <f t="shared" si="31"/>
        <v>42541.208333333328</v>
      </c>
      <c r="T410" s="16">
        <f t="shared" si="32"/>
        <v>42561.208333333328</v>
      </c>
      <c r="U410">
        <f t="shared" si="33"/>
        <v>2016</v>
      </c>
    </row>
    <row r="411" spans="1:2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34"/>
        <v>0.46315634218289087</v>
      </c>
      <c r="G411" t="s">
        <v>14</v>
      </c>
      <c r="H411">
        <v>714</v>
      </c>
      <c r="I411" s="6">
        <f t="shared" si="3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6">
        <f t="shared" si="31"/>
        <v>42843.208333333328</v>
      </c>
      <c r="T411" s="16">
        <f t="shared" si="32"/>
        <v>42847.208333333328</v>
      </c>
      <c r="U411">
        <f t="shared" si="33"/>
        <v>2017</v>
      </c>
    </row>
    <row r="412" spans="1:2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34"/>
        <v>0.36132726089785294</v>
      </c>
      <c r="G412" t="s">
        <v>47</v>
      </c>
      <c r="H412">
        <v>1111</v>
      </c>
      <c r="I412" s="6">
        <f t="shared" si="3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6">
        <f t="shared" si="31"/>
        <v>42122.208333333328</v>
      </c>
      <c r="T412" s="16">
        <f t="shared" si="32"/>
        <v>42122.208333333328</v>
      </c>
      <c r="U412">
        <f t="shared" si="33"/>
        <v>2015</v>
      </c>
    </row>
    <row r="413" spans="1:2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34"/>
        <v>1.0462820512820512</v>
      </c>
      <c r="G413" t="s">
        <v>20</v>
      </c>
      <c r="H413">
        <v>82</v>
      </c>
      <c r="I413" s="6">
        <f t="shared" si="3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6">
        <f t="shared" si="31"/>
        <v>42884.208333333328</v>
      </c>
      <c r="T413" s="16">
        <f t="shared" si="32"/>
        <v>42886.208333333328</v>
      </c>
      <c r="U413">
        <f t="shared" si="33"/>
        <v>2017</v>
      </c>
    </row>
    <row r="414" spans="1:2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34"/>
        <v>6.6885714285714286</v>
      </c>
      <c r="G414" t="s">
        <v>20</v>
      </c>
      <c r="H414">
        <v>134</v>
      </c>
      <c r="I414" s="6">
        <f t="shared" si="3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6">
        <f t="shared" si="31"/>
        <v>41642.25</v>
      </c>
      <c r="T414" s="16">
        <f t="shared" si="32"/>
        <v>41652.25</v>
      </c>
      <c r="U414">
        <f t="shared" si="33"/>
        <v>2014</v>
      </c>
    </row>
    <row r="415" spans="1:2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34"/>
        <v>0.62072823218997364</v>
      </c>
      <c r="G415" t="s">
        <v>47</v>
      </c>
      <c r="H415">
        <v>1089</v>
      </c>
      <c r="I415" s="6">
        <f t="shared" si="3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6">
        <f t="shared" si="31"/>
        <v>43431.25</v>
      </c>
      <c r="T415" s="16">
        <f t="shared" si="32"/>
        <v>43458.25</v>
      </c>
      <c r="U415">
        <f t="shared" si="33"/>
        <v>2018</v>
      </c>
    </row>
    <row r="416" spans="1:2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34"/>
        <v>0.84699787460148779</v>
      </c>
      <c r="G416" t="s">
        <v>14</v>
      </c>
      <c r="H416">
        <v>5497</v>
      </c>
      <c r="I416" s="6">
        <f t="shared" si="3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6">
        <f t="shared" si="31"/>
        <v>40288.208333333336</v>
      </c>
      <c r="T416" s="16">
        <f t="shared" si="32"/>
        <v>40296.208333333336</v>
      </c>
      <c r="U416">
        <f t="shared" si="33"/>
        <v>2010</v>
      </c>
    </row>
    <row r="417" spans="1:2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34"/>
        <v>0.11059030837004405</v>
      </c>
      <c r="G417" t="s">
        <v>14</v>
      </c>
      <c r="H417">
        <v>418</v>
      </c>
      <c r="I417" s="6">
        <f t="shared" si="3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6">
        <f t="shared" si="31"/>
        <v>40921.25</v>
      </c>
      <c r="T417" s="16">
        <f t="shared" si="32"/>
        <v>40938.25</v>
      </c>
      <c r="U417">
        <f t="shared" si="33"/>
        <v>2012</v>
      </c>
    </row>
    <row r="418" spans="1:21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34"/>
        <v>0.43838781575037145</v>
      </c>
      <c r="G418" t="s">
        <v>14</v>
      </c>
      <c r="H418">
        <v>1439</v>
      </c>
      <c r="I418" s="6">
        <f t="shared" si="3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6">
        <f t="shared" si="31"/>
        <v>40560.25</v>
      </c>
      <c r="T418" s="16">
        <f t="shared" si="32"/>
        <v>40569.25</v>
      </c>
      <c r="U418">
        <f t="shared" si="33"/>
        <v>2011</v>
      </c>
    </row>
    <row r="419" spans="1:2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34"/>
        <v>0.55470588235294116</v>
      </c>
      <c r="G419" t="s">
        <v>14</v>
      </c>
      <c r="H419">
        <v>15</v>
      </c>
      <c r="I419" s="6">
        <f t="shared" si="3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6">
        <f t="shared" si="31"/>
        <v>43407.208333333328</v>
      </c>
      <c r="T419" s="16">
        <f t="shared" si="32"/>
        <v>43431.25</v>
      </c>
      <c r="U419">
        <f t="shared" si="33"/>
        <v>2018</v>
      </c>
    </row>
    <row r="420" spans="1:2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34"/>
        <v>0.57399511301160655</v>
      </c>
      <c r="G420" t="s">
        <v>14</v>
      </c>
      <c r="H420">
        <v>1999</v>
      </c>
      <c r="I420" s="6">
        <f t="shared" si="3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6">
        <f t="shared" si="31"/>
        <v>41035.208333333336</v>
      </c>
      <c r="T420" s="16">
        <f t="shared" si="32"/>
        <v>41036.208333333336</v>
      </c>
      <c r="U420">
        <f t="shared" si="33"/>
        <v>2012</v>
      </c>
    </row>
    <row r="421" spans="1:2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34"/>
        <v>1.2343497363796134</v>
      </c>
      <c r="G421" t="s">
        <v>20</v>
      </c>
      <c r="H421">
        <v>5203</v>
      </c>
      <c r="I421" s="6">
        <f t="shared" si="3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6">
        <f t="shared" si="31"/>
        <v>40899.25</v>
      </c>
      <c r="T421" s="16">
        <f t="shared" si="32"/>
        <v>40905.25</v>
      </c>
      <c r="U421">
        <f t="shared" si="33"/>
        <v>2011</v>
      </c>
    </row>
    <row r="422" spans="1:2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34"/>
        <v>1.2846</v>
      </c>
      <c r="G422" t="s">
        <v>20</v>
      </c>
      <c r="H422">
        <v>94</v>
      </c>
      <c r="I422" s="6">
        <f t="shared" si="3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6">
        <f t="shared" si="31"/>
        <v>42911.208333333328</v>
      </c>
      <c r="T422" s="16">
        <f t="shared" si="32"/>
        <v>42925.208333333328</v>
      </c>
      <c r="U422">
        <f t="shared" si="33"/>
        <v>2017</v>
      </c>
    </row>
    <row r="423" spans="1:2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34"/>
        <v>0.63989361702127656</v>
      </c>
      <c r="G423" t="s">
        <v>14</v>
      </c>
      <c r="H423">
        <v>118</v>
      </c>
      <c r="I423" s="6">
        <f t="shared" si="3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6">
        <f t="shared" si="31"/>
        <v>42915.208333333328</v>
      </c>
      <c r="T423" s="16">
        <f t="shared" si="32"/>
        <v>42945.208333333328</v>
      </c>
      <c r="U423">
        <f t="shared" si="33"/>
        <v>2017</v>
      </c>
    </row>
    <row r="424" spans="1:21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34"/>
        <v>1.2729885057471264</v>
      </c>
      <c r="G424" t="s">
        <v>20</v>
      </c>
      <c r="H424">
        <v>205</v>
      </c>
      <c r="I424" s="6">
        <f t="shared" si="3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6">
        <f t="shared" si="31"/>
        <v>40285.208333333336</v>
      </c>
      <c r="T424" s="16">
        <f t="shared" si="32"/>
        <v>40305.208333333336</v>
      </c>
      <c r="U424">
        <f t="shared" si="33"/>
        <v>2010</v>
      </c>
    </row>
    <row r="425" spans="1:2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34"/>
        <v>0.10638024357239513</v>
      </c>
      <c r="G425" t="s">
        <v>14</v>
      </c>
      <c r="H425">
        <v>162</v>
      </c>
      <c r="I425" s="6">
        <f t="shared" si="3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6">
        <f t="shared" si="31"/>
        <v>40808.208333333336</v>
      </c>
      <c r="T425" s="16">
        <f t="shared" si="32"/>
        <v>40810.208333333336</v>
      </c>
      <c r="U425">
        <f t="shared" si="33"/>
        <v>2011</v>
      </c>
    </row>
    <row r="426" spans="1:2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34"/>
        <v>0.40470588235294119</v>
      </c>
      <c r="G426" t="s">
        <v>14</v>
      </c>
      <c r="H426">
        <v>83</v>
      </c>
      <c r="I426" s="6">
        <f t="shared" si="3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6">
        <f t="shared" si="31"/>
        <v>43208.208333333328</v>
      </c>
      <c r="T426" s="16">
        <f t="shared" si="32"/>
        <v>43214.208333333328</v>
      </c>
      <c r="U426">
        <f t="shared" si="33"/>
        <v>2018</v>
      </c>
    </row>
    <row r="427" spans="1:2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34"/>
        <v>2.8766666666666665</v>
      </c>
      <c r="G427" t="s">
        <v>20</v>
      </c>
      <c r="H427">
        <v>92</v>
      </c>
      <c r="I427" s="6">
        <f t="shared" si="3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6">
        <f t="shared" si="31"/>
        <v>42213.208333333328</v>
      </c>
      <c r="T427" s="16">
        <f t="shared" si="32"/>
        <v>42219.208333333328</v>
      </c>
      <c r="U427">
        <f t="shared" si="33"/>
        <v>2015</v>
      </c>
    </row>
    <row r="428" spans="1:2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34"/>
        <v>5.7294444444444448</v>
      </c>
      <c r="G428" t="s">
        <v>20</v>
      </c>
      <c r="H428">
        <v>219</v>
      </c>
      <c r="I428" s="6">
        <f t="shared" si="3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6">
        <f t="shared" si="31"/>
        <v>41332.25</v>
      </c>
      <c r="T428" s="16">
        <f t="shared" si="32"/>
        <v>41339.25</v>
      </c>
      <c r="U428">
        <f t="shared" si="33"/>
        <v>2013</v>
      </c>
    </row>
    <row r="429" spans="1:2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34"/>
        <v>1.1290429799426933</v>
      </c>
      <c r="G429" t="s">
        <v>20</v>
      </c>
      <c r="H429">
        <v>2526</v>
      </c>
      <c r="I429" s="6">
        <f t="shared" si="3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6">
        <f t="shared" si="31"/>
        <v>41895.208333333336</v>
      </c>
      <c r="T429" s="16">
        <f t="shared" si="32"/>
        <v>41927.208333333336</v>
      </c>
      <c r="U429">
        <f t="shared" si="33"/>
        <v>2014</v>
      </c>
    </row>
    <row r="430" spans="1:2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34"/>
        <v>0.46387573964497042</v>
      </c>
      <c r="G430" t="s">
        <v>14</v>
      </c>
      <c r="H430">
        <v>747</v>
      </c>
      <c r="I430" s="6">
        <f t="shared" si="3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6">
        <f t="shared" si="31"/>
        <v>40585.25</v>
      </c>
      <c r="T430" s="16">
        <f t="shared" si="32"/>
        <v>40592.25</v>
      </c>
      <c r="U430">
        <f t="shared" si="33"/>
        <v>2011</v>
      </c>
    </row>
    <row r="431" spans="1:2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34"/>
        <v>0.90675916230366493</v>
      </c>
      <c r="G431" t="s">
        <v>74</v>
      </c>
      <c r="H431">
        <v>2138</v>
      </c>
      <c r="I431" s="6">
        <f t="shared" si="3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6">
        <f t="shared" si="31"/>
        <v>41680.25</v>
      </c>
      <c r="T431" s="16">
        <f t="shared" si="32"/>
        <v>41708.208333333336</v>
      </c>
      <c r="U431">
        <f t="shared" si="33"/>
        <v>2014</v>
      </c>
    </row>
    <row r="432" spans="1:2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34"/>
        <v>0.67740740740740746</v>
      </c>
      <c r="G432" t="s">
        <v>14</v>
      </c>
      <c r="H432">
        <v>84</v>
      </c>
      <c r="I432" s="6">
        <f t="shared" si="3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6">
        <f t="shared" si="31"/>
        <v>43737.208333333328</v>
      </c>
      <c r="T432" s="16">
        <f t="shared" si="32"/>
        <v>43771.208333333328</v>
      </c>
      <c r="U432">
        <f t="shared" si="33"/>
        <v>2019</v>
      </c>
    </row>
    <row r="433" spans="1:2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34"/>
        <v>1.9249019607843136</v>
      </c>
      <c r="G433" t="s">
        <v>20</v>
      </c>
      <c r="H433">
        <v>94</v>
      </c>
      <c r="I433" s="6">
        <f t="shared" si="3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6">
        <f t="shared" si="31"/>
        <v>43273.208333333328</v>
      </c>
      <c r="T433" s="16">
        <f t="shared" si="32"/>
        <v>43290.208333333328</v>
      </c>
      <c r="U433">
        <f t="shared" si="33"/>
        <v>2018</v>
      </c>
    </row>
    <row r="434" spans="1:2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34"/>
        <v>0.82714285714285718</v>
      </c>
      <c r="G434" t="s">
        <v>14</v>
      </c>
      <c r="H434">
        <v>91</v>
      </c>
      <c r="I434" s="6">
        <f t="shared" si="3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6">
        <f t="shared" si="31"/>
        <v>41761.208333333336</v>
      </c>
      <c r="T434" s="16">
        <f t="shared" si="32"/>
        <v>41781.208333333336</v>
      </c>
      <c r="U434">
        <f t="shared" si="33"/>
        <v>2014</v>
      </c>
    </row>
    <row r="435" spans="1:2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34"/>
        <v>0.54163920922570019</v>
      </c>
      <c r="G435" t="s">
        <v>14</v>
      </c>
      <c r="H435">
        <v>792</v>
      </c>
      <c r="I435" s="6">
        <f t="shared" si="3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6">
        <f t="shared" si="31"/>
        <v>41603.25</v>
      </c>
      <c r="T435" s="16">
        <f t="shared" si="32"/>
        <v>41619.25</v>
      </c>
      <c r="U435">
        <f t="shared" si="33"/>
        <v>2013</v>
      </c>
    </row>
    <row r="436" spans="1:2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34"/>
        <v>0.16722222222222222</v>
      </c>
      <c r="G436" t="s">
        <v>74</v>
      </c>
      <c r="H436">
        <v>10</v>
      </c>
      <c r="I436" s="6">
        <f t="shared" si="3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6">
        <f t="shared" si="31"/>
        <v>42705.25</v>
      </c>
      <c r="T436" s="16">
        <f t="shared" si="32"/>
        <v>42719.25</v>
      </c>
      <c r="U436">
        <f t="shared" si="33"/>
        <v>2016</v>
      </c>
    </row>
    <row r="437" spans="1:2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34"/>
        <v>1.168766404199475</v>
      </c>
      <c r="G437" t="s">
        <v>20</v>
      </c>
      <c r="H437">
        <v>1713</v>
      </c>
      <c r="I437" s="6">
        <f t="shared" si="3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6">
        <f t="shared" si="31"/>
        <v>41988.25</v>
      </c>
      <c r="T437" s="16">
        <f t="shared" si="32"/>
        <v>42000.25</v>
      </c>
      <c r="U437">
        <f t="shared" si="33"/>
        <v>2014</v>
      </c>
    </row>
    <row r="438" spans="1:2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34"/>
        <v>10.521538461538462</v>
      </c>
      <c r="G438" t="s">
        <v>20</v>
      </c>
      <c r="H438">
        <v>249</v>
      </c>
      <c r="I438" s="6">
        <f t="shared" si="3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6">
        <f t="shared" si="31"/>
        <v>43575.208333333328</v>
      </c>
      <c r="T438" s="16">
        <f t="shared" si="32"/>
        <v>43576.208333333328</v>
      </c>
      <c r="U438">
        <f t="shared" si="33"/>
        <v>2019</v>
      </c>
    </row>
    <row r="439" spans="1:2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34"/>
        <v>1.2307407407407407</v>
      </c>
      <c r="G439" t="s">
        <v>20</v>
      </c>
      <c r="H439">
        <v>192</v>
      </c>
      <c r="I439" s="6">
        <f t="shared" si="3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6">
        <f t="shared" si="31"/>
        <v>42260.208333333328</v>
      </c>
      <c r="T439" s="16">
        <f t="shared" si="32"/>
        <v>42263.208333333328</v>
      </c>
      <c r="U439">
        <f t="shared" si="33"/>
        <v>2015</v>
      </c>
    </row>
    <row r="440" spans="1:21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34"/>
        <v>1.7863855421686747</v>
      </c>
      <c r="G440" t="s">
        <v>20</v>
      </c>
      <c r="H440">
        <v>247</v>
      </c>
      <c r="I440" s="6">
        <f t="shared" si="3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6">
        <f t="shared" si="31"/>
        <v>41337.25</v>
      </c>
      <c r="T440" s="16">
        <f t="shared" si="32"/>
        <v>41367.208333333336</v>
      </c>
      <c r="U440">
        <f t="shared" si="33"/>
        <v>2013</v>
      </c>
    </row>
    <row r="441" spans="1:2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34"/>
        <v>3.5528169014084505</v>
      </c>
      <c r="G441" t="s">
        <v>20</v>
      </c>
      <c r="H441">
        <v>2293</v>
      </c>
      <c r="I441" s="6">
        <f t="shared" si="3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6">
        <f t="shared" si="31"/>
        <v>42680.208333333328</v>
      </c>
      <c r="T441" s="16">
        <f t="shared" si="32"/>
        <v>42687.25</v>
      </c>
      <c r="U441">
        <f t="shared" si="33"/>
        <v>2016</v>
      </c>
    </row>
    <row r="442" spans="1:2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34"/>
        <v>1.6190634146341463</v>
      </c>
      <c r="G442" t="s">
        <v>20</v>
      </c>
      <c r="H442">
        <v>3131</v>
      </c>
      <c r="I442" s="6">
        <f t="shared" si="3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6">
        <f t="shared" si="31"/>
        <v>42916.208333333328</v>
      </c>
      <c r="T442" s="16">
        <f t="shared" si="32"/>
        <v>42926.208333333328</v>
      </c>
      <c r="U442">
        <f t="shared" si="33"/>
        <v>2017</v>
      </c>
    </row>
    <row r="443" spans="1:2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34"/>
        <v>0.24914285714285714</v>
      </c>
      <c r="G443" t="s">
        <v>14</v>
      </c>
      <c r="H443">
        <v>32</v>
      </c>
      <c r="I443" s="6">
        <f t="shared" si="3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6">
        <f t="shared" si="31"/>
        <v>41025.208333333336</v>
      </c>
      <c r="T443" s="16">
        <f t="shared" si="32"/>
        <v>41053.208333333336</v>
      </c>
      <c r="U443">
        <f t="shared" si="33"/>
        <v>2012</v>
      </c>
    </row>
    <row r="444" spans="1:2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34"/>
        <v>1.9872222222222222</v>
      </c>
      <c r="G444" t="s">
        <v>20</v>
      </c>
      <c r="H444">
        <v>143</v>
      </c>
      <c r="I444" s="6">
        <f t="shared" si="3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6">
        <f t="shared" si="31"/>
        <v>42980.208333333328</v>
      </c>
      <c r="T444" s="16">
        <f t="shared" si="32"/>
        <v>42996.208333333328</v>
      </c>
      <c r="U444">
        <f t="shared" si="33"/>
        <v>2017</v>
      </c>
    </row>
    <row r="445" spans="1:2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34"/>
        <v>0.34752688172043011</v>
      </c>
      <c r="G445" t="s">
        <v>74</v>
      </c>
      <c r="H445">
        <v>90</v>
      </c>
      <c r="I445" s="6">
        <f t="shared" si="3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6">
        <f t="shared" si="31"/>
        <v>40451.208333333336</v>
      </c>
      <c r="T445" s="16">
        <f t="shared" si="32"/>
        <v>40470.208333333336</v>
      </c>
      <c r="U445">
        <f t="shared" si="33"/>
        <v>2010</v>
      </c>
    </row>
    <row r="446" spans="1:2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34"/>
        <v>1.7641935483870967</v>
      </c>
      <c r="G446" t="s">
        <v>20</v>
      </c>
      <c r="H446">
        <v>296</v>
      </c>
      <c r="I446" s="6">
        <f t="shared" si="3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6">
        <f t="shared" si="31"/>
        <v>40748.208333333336</v>
      </c>
      <c r="T446" s="16">
        <f t="shared" si="32"/>
        <v>40750.208333333336</v>
      </c>
      <c r="U446">
        <f t="shared" si="33"/>
        <v>2011</v>
      </c>
    </row>
    <row r="447" spans="1:21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34"/>
        <v>5.1138095238095236</v>
      </c>
      <c r="G447" t="s">
        <v>20</v>
      </c>
      <c r="H447">
        <v>170</v>
      </c>
      <c r="I447" s="6">
        <f t="shared" si="3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6">
        <f t="shared" si="31"/>
        <v>40515.25</v>
      </c>
      <c r="T447" s="16">
        <f t="shared" si="32"/>
        <v>40536.25</v>
      </c>
      <c r="U447">
        <f t="shared" si="33"/>
        <v>2010</v>
      </c>
    </row>
    <row r="448" spans="1:2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34"/>
        <v>0.82044117647058823</v>
      </c>
      <c r="G448" t="s">
        <v>14</v>
      </c>
      <c r="H448">
        <v>186</v>
      </c>
      <c r="I448" s="6">
        <f t="shared" si="3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6">
        <f t="shared" si="31"/>
        <v>41261.25</v>
      </c>
      <c r="T448" s="16">
        <f t="shared" si="32"/>
        <v>41263.25</v>
      </c>
      <c r="U448">
        <f t="shared" si="33"/>
        <v>2012</v>
      </c>
    </row>
    <row r="449" spans="1:21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34"/>
        <v>0.24326030927835052</v>
      </c>
      <c r="G449" t="s">
        <v>74</v>
      </c>
      <c r="H449">
        <v>439</v>
      </c>
      <c r="I449" s="6">
        <f t="shared" si="3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6">
        <f t="shared" si="31"/>
        <v>43088.25</v>
      </c>
      <c r="T449" s="16">
        <f t="shared" si="32"/>
        <v>43104.25</v>
      </c>
      <c r="U449">
        <f t="shared" si="33"/>
        <v>2017</v>
      </c>
    </row>
    <row r="450" spans="1:2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34"/>
        <v>0.50482758620689661</v>
      </c>
      <c r="G450" t="s">
        <v>14</v>
      </c>
      <c r="H450">
        <v>605</v>
      </c>
      <c r="I450" s="6">
        <f t="shared" si="3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6">
        <f t="shared" si="31"/>
        <v>41378.208333333336</v>
      </c>
      <c r="T450" s="16">
        <f t="shared" si="32"/>
        <v>41380.208333333336</v>
      </c>
      <c r="U450">
        <f t="shared" si="33"/>
        <v>2013</v>
      </c>
    </row>
    <row r="451" spans="1:2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si="34"/>
        <v>9.67</v>
      </c>
      <c r="G451" t="s">
        <v>20</v>
      </c>
      <c r="H451">
        <v>86</v>
      </c>
      <c r="I451" s="6">
        <f t="shared" si="35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6">
        <f t="shared" ref="S451:S514" si="36">(((L451/60)/60)/24)+DATE(1970,1,1)</f>
        <v>43530.25</v>
      </c>
      <c r="T451" s="16">
        <f t="shared" ref="T451:T514" si="37">(((M451/60)/60)/24)+DATE(1970,1,1)</f>
        <v>43547.208333333328</v>
      </c>
      <c r="U451">
        <f t="shared" ref="U451:U514" si="38">YEAR(S451:S1450)</f>
        <v>2019</v>
      </c>
    </row>
    <row r="452" spans="1:2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ref="F452:F515" si="39">E452/D452</f>
        <v>0.04</v>
      </c>
      <c r="G452" t="s">
        <v>14</v>
      </c>
      <c r="H452">
        <v>1</v>
      </c>
      <c r="I452" s="6">
        <f t="shared" ref="I452:I515" si="40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6">
        <f t="shared" si="36"/>
        <v>43394.208333333328</v>
      </c>
      <c r="T452" s="16">
        <f t="shared" si="37"/>
        <v>43417.25</v>
      </c>
      <c r="U452">
        <f t="shared" si="38"/>
        <v>2018</v>
      </c>
    </row>
    <row r="453" spans="1:2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39"/>
        <v>1.2284501347708894</v>
      </c>
      <c r="G453" t="s">
        <v>20</v>
      </c>
      <c r="H453">
        <v>6286</v>
      </c>
      <c r="I453" s="6">
        <f t="shared" si="4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6">
        <f t="shared" si="36"/>
        <v>42935.208333333328</v>
      </c>
      <c r="T453" s="16">
        <f t="shared" si="37"/>
        <v>42966.208333333328</v>
      </c>
      <c r="U453">
        <f t="shared" si="38"/>
        <v>2017</v>
      </c>
    </row>
    <row r="454" spans="1:21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39"/>
        <v>0.63437500000000002</v>
      </c>
      <c r="G454" t="s">
        <v>14</v>
      </c>
      <c r="H454">
        <v>31</v>
      </c>
      <c r="I454" s="6">
        <f t="shared" si="4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6">
        <f t="shared" si="36"/>
        <v>40365.208333333336</v>
      </c>
      <c r="T454" s="16">
        <f t="shared" si="37"/>
        <v>40366.208333333336</v>
      </c>
      <c r="U454">
        <f t="shared" si="38"/>
        <v>2010</v>
      </c>
    </row>
    <row r="455" spans="1:21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39"/>
        <v>0.56331688596491225</v>
      </c>
      <c r="G455" t="s">
        <v>14</v>
      </c>
      <c r="H455">
        <v>1181</v>
      </c>
      <c r="I455" s="6">
        <f t="shared" si="4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6">
        <f t="shared" si="36"/>
        <v>42705.25</v>
      </c>
      <c r="T455" s="16">
        <f t="shared" si="37"/>
        <v>42746.25</v>
      </c>
      <c r="U455">
        <f t="shared" si="38"/>
        <v>2016</v>
      </c>
    </row>
    <row r="456" spans="1:2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39"/>
        <v>0.44074999999999998</v>
      </c>
      <c r="G456" t="s">
        <v>14</v>
      </c>
      <c r="H456">
        <v>39</v>
      </c>
      <c r="I456" s="6">
        <f t="shared" si="4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6">
        <f t="shared" si="36"/>
        <v>41568.208333333336</v>
      </c>
      <c r="T456" s="16">
        <f t="shared" si="37"/>
        <v>41604.25</v>
      </c>
      <c r="U456">
        <f t="shared" si="38"/>
        <v>2013</v>
      </c>
    </row>
    <row r="457" spans="1:2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39"/>
        <v>1.1837253218884121</v>
      </c>
      <c r="G457" t="s">
        <v>20</v>
      </c>
      <c r="H457">
        <v>3727</v>
      </c>
      <c r="I457" s="6">
        <f t="shared" si="4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6">
        <f t="shared" si="36"/>
        <v>40809.208333333336</v>
      </c>
      <c r="T457" s="16">
        <f t="shared" si="37"/>
        <v>40832.208333333336</v>
      </c>
      <c r="U457">
        <f t="shared" si="38"/>
        <v>2011</v>
      </c>
    </row>
    <row r="458" spans="1:21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39"/>
        <v>1.041243169398907</v>
      </c>
      <c r="G458" t="s">
        <v>20</v>
      </c>
      <c r="H458">
        <v>1605</v>
      </c>
      <c r="I458" s="6">
        <f t="shared" si="4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6">
        <f t="shared" si="36"/>
        <v>43141.25</v>
      </c>
      <c r="T458" s="16">
        <f t="shared" si="37"/>
        <v>43141.25</v>
      </c>
      <c r="U458">
        <f t="shared" si="38"/>
        <v>2018</v>
      </c>
    </row>
    <row r="459" spans="1:2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39"/>
        <v>0.26640000000000003</v>
      </c>
      <c r="G459" t="s">
        <v>14</v>
      </c>
      <c r="H459">
        <v>46</v>
      </c>
      <c r="I459" s="6">
        <f t="shared" si="4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6">
        <f t="shared" si="36"/>
        <v>42657.208333333328</v>
      </c>
      <c r="T459" s="16">
        <f t="shared" si="37"/>
        <v>42659.208333333328</v>
      </c>
      <c r="U459">
        <f t="shared" si="38"/>
        <v>2016</v>
      </c>
    </row>
    <row r="460" spans="1:2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39"/>
        <v>3.5120118343195266</v>
      </c>
      <c r="G460" t="s">
        <v>20</v>
      </c>
      <c r="H460">
        <v>2120</v>
      </c>
      <c r="I460" s="6">
        <f t="shared" si="4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6">
        <f t="shared" si="36"/>
        <v>40265.208333333336</v>
      </c>
      <c r="T460" s="16">
        <f t="shared" si="37"/>
        <v>40309.208333333336</v>
      </c>
      <c r="U460">
        <f t="shared" si="38"/>
        <v>2010</v>
      </c>
    </row>
    <row r="461" spans="1:2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39"/>
        <v>0.90063492063492068</v>
      </c>
      <c r="G461" t="s">
        <v>14</v>
      </c>
      <c r="H461">
        <v>105</v>
      </c>
      <c r="I461" s="6">
        <f t="shared" si="4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6">
        <f t="shared" si="36"/>
        <v>42001.25</v>
      </c>
      <c r="T461" s="16">
        <f t="shared" si="37"/>
        <v>42026.25</v>
      </c>
      <c r="U461">
        <f t="shared" si="38"/>
        <v>2014</v>
      </c>
    </row>
    <row r="462" spans="1:2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39"/>
        <v>1.7162500000000001</v>
      </c>
      <c r="G462" t="s">
        <v>20</v>
      </c>
      <c r="H462">
        <v>50</v>
      </c>
      <c r="I462" s="6">
        <f t="shared" si="40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6">
        <f t="shared" si="36"/>
        <v>40399.208333333336</v>
      </c>
      <c r="T462" s="16">
        <f t="shared" si="37"/>
        <v>40402.208333333336</v>
      </c>
      <c r="U462">
        <f t="shared" si="38"/>
        <v>2010</v>
      </c>
    </row>
    <row r="463" spans="1:2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39"/>
        <v>1.4104655870445344</v>
      </c>
      <c r="G463" t="s">
        <v>20</v>
      </c>
      <c r="H463">
        <v>2080</v>
      </c>
      <c r="I463" s="6">
        <f t="shared" si="4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6">
        <f t="shared" si="36"/>
        <v>41757.208333333336</v>
      </c>
      <c r="T463" s="16">
        <f t="shared" si="37"/>
        <v>41777.208333333336</v>
      </c>
      <c r="U463">
        <f t="shared" si="38"/>
        <v>2014</v>
      </c>
    </row>
    <row r="464" spans="1:2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39"/>
        <v>0.30579449152542371</v>
      </c>
      <c r="G464" t="s">
        <v>14</v>
      </c>
      <c r="H464">
        <v>535</v>
      </c>
      <c r="I464" s="6">
        <f t="shared" si="4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6">
        <f t="shared" si="36"/>
        <v>41304.25</v>
      </c>
      <c r="T464" s="16">
        <f t="shared" si="37"/>
        <v>41342.25</v>
      </c>
      <c r="U464">
        <f t="shared" si="38"/>
        <v>2013</v>
      </c>
    </row>
    <row r="465" spans="1:21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39"/>
        <v>1.0816455696202532</v>
      </c>
      <c r="G465" t="s">
        <v>20</v>
      </c>
      <c r="H465">
        <v>2105</v>
      </c>
      <c r="I465" s="6">
        <f t="shared" si="4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6">
        <f t="shared" si="36"/>
        <v>41639.25</v>
      </c>
      <c r="T465" s="16">
        <f t="shared" si="37"/>
        <v>41643.25</v>
      </c>
      <c r="U465">
        <f t="shared" si="38"/>
        <v>2013</v>
      </c>
    </row>
    <row r="466" spans="1:2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39"/>
        <v>1.3345505617977529</v>
      </c>
      <c r="G466" t="s">
        <v>20</v>
      </c>
      <c r="H466">
        <v>2436</v>
      </c>
      <c r="I466" s="6">
        <f t="shared" si="4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6">
        <f t="shared" si="36"/>
        <v>43142.25</v>
      </c>
      <c r="T466" s="16">
        <f t="shared" si="37"/>
        <v>43156.25</v>
      </c>
      <c r="U466">
        <f t="shared" si="38"/>
        <v>2018</v>
      </c>
    </row>
    <row r="467" spans="1:2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39"/>
        <v>1.8785106382978722</v>
      </c>
      <c r="G467" t="s">
        <v>20</v>
      </c>
      <c r="H467">
        <v>80</v>
      </c>
      <c r="I467" s="6">
        <f t="shared" si="40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6">
        <f t="shared" si="36"/>
        <v>43127.25</v>
      </c>
      <c r="T467" s="16">
        <f t="shared" si="37"/>
        <v>43136.25</v>
      </c>
      <c r="U467">
        <f t="shared" si="38"/>
        <v>2018</v>
      </c>
    </row>
    <row r="468" spans="1:2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39"/>
        <v>3.32</v>
      </c>
      <c r="G468" t="s">
        <v>20</v>
      </c>
      <c r="H468">
        <v>42</v>
      </c>
      <c r="I468" s="6">
        <f t="shared" si="4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6">
        <f t="shared" si="36"/>
        <v>41409.208333333336</v>
      </c>
      <c r="T468" s="16">
        <f t="shared" si="37"/>
        <v>41432.208333333336</v>
      </c>
      <c r="U468">
        <f t="shared" si="38"/>
        <v>2013</v>
      </c>
    </row>
    <row r="469" spans="1:21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39"/>
        <v>5.7521428571428572</v>
      </c>
      <c r="G469" t="s">
        <v>20</v>
      </c>
      <c r="H469">
        <v>139</v>
      </c>
      <c r="I469" s="6">
        <f t="shared" si="4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6">
        <f t="shared" si="36"/>
        <v>42331.25</v>
      </c>
      <c r="T469" s="16">
        <f t="shared" si="37"/>
        <v>42338.25</v>
      </c>
      <c r="U469">
        <f t="shared" si="38"/>
        <v>2015</v>
      </c>
    </row>
    <row r="470" spans="1:2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39"/>
        <v>0.40500000000000003</v>
      </c>
      <c r="G470" t="s">
        <v>14</v>
      </c>
      <c r="H470">
        <v>16</v>
      </c>
      <c r="I470" s="6">
        <f t="shared" si="40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6">
        <f t="shared" si="36"/>
        <v>43569.208333333328</v>
      </c>
      <c r="T470" s="16">
        <f t="shared" si="37"/>
        <v>43585.208333333328</v>
      </c>
      <c r="U470">
        <f t="shared" si="38"/>
        <v>2019</v>
      </c>
    </row>
    <row r="471" spans="1:2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39"/>
        <v>1.8442857142857143</v>
      </c>
      <c r="G471" t="s">
        <v>20</v>
      </c>
      <c r="H471">
        <v>159</v>
      </c>
      <c r="I471" s="6">
        <f t="shared" si="4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6">
        <f t="shared" si="36"/>
        <v>42142.208333333328</v>
      </c>
      <c r="T471" s="16">
        <f t="shared" si="37"/>
        <v>42144.208333333328</v>
      </c>
      <c r="U471">
        <f t="shared" si="38"/>
        <v>2015</v>
      </c>
    </row>
    <row r="472" spans="1:2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39"/>
        <v>2.8580555555555556</v>
      </c>
      <c r="G472" t="s">
        <v>20</v>
      </c>
      <c r="H472">
        <v>381</v>
      </c>
      <c r="I472" s="6">
        <f t="shared" si="4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6">
        <f t="shared" si="36"/>
        <v>42716.25</v>
      </c>
      <c r="T472" s="16">
        <f t="shared" si="37"/>
        <v>42723.25</v>
      </c>
      <c r="U472">
        <f t="shared" si="38"/>
        <v>2016</v>
      </c>
    </row>
    <row r="473" spans="1:2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39"/>
        <v>3.19</v>
      </c>
      <c r="G473" t="s">
        <v>20</v>
      </c>
      <c r="H473">
        <v>194</v>
      </c>
      <c r="I473" s="6">
        <f t="shared" si="4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6">
        <f t="shared" si="36"/>
        <v>41031.208333333336</v>
      </c>
      <c r="T473" s="16">
        <f t="shared" si="37"/>
        <v>41031.208333333336</v>
      </c>
      <c r="U473">
        <f t="shared" si="38"/>
        <v>2012</v>
      </c>
    </row>
    <row r="474" spans="1:2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39"/>
        <v>0.39234070221066319</v>
      </c>
      <c r="G474" t="s">
        <v>14</v>
      </c>
      <c r="H474">
        <v>575</v>
      </c>
      <c r="I474" s="6">
        <f t="shared" si="4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6">
        <f t="shared" si="36"/>
        <v>43535.208333333328</v>
      </c>
      <c r="T474" s="16">
        <f t="shared" si="37"/>
        <v>43589.208333333328</v>
      </c>
      <c r="U474">
        <f t="shared" si="38"/>
        <v>2019</v>
      </c>
    </row>
    <row r="475" spans="1:2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39"/>
        <v>1.7814000000000001</v>
      </c>
      <c r="G475" t="s">
        <v>20</v>
      </c>
      <c r="H475">
        <v>106</v>
      </c>
      <c r="I475" s="6">
        <f t="shared" si="4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6">
        <f t="shared" si="36"/>
        <v>43277.208333333328</v>
      </c>
      <c r="T475" s="16">
        <f t="shared" si="37"/>
        <v>43278.208333333328</v>
      </c>
      <c r="U475">
        <f t="shared" si="38"/>
        <v>2018</v>
      </c>
    </row>
    <row r="476" spans="1:2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39"/>
        <v>3.6515</v>
      </c>
      <c r="G476" t="s">
        <v>20</v>
      </c>
      <c r="H476">
        <v>142</v>
      </c>
      <c r="I476" s="6">
        <f t="shared" si="4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6">
        <f t="shared" si="36"/>
        <v>41989.25</v>
      </c>
      <c r="T476" s="16">
        <f t="shared" si="37"/>
        <v>41990.25</v>
      </c>
      <c r="U476">
        <f t="shared" si="38"/>
        <v>2014</v>
      </c>
    </row>
    <row r="477" spans="1:21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39"/>
        <v>1.1394594594594594</v>
      </c>
      <c r="G477" t="s">
        <v>20</v>
      </c>
      <c r="H477">
        <v>211</v>
      </c>
      <c r="I477" s="6">
        <f t="shared" si="4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6">
        <f t="shared" si="36"/>
        <v>41450.208333333336</v>
      </c>
      <c r="T477" s="16">
        <f t="shared" si="37"/>
        <v>41454.208333333336</v>
      </c>
      <c r="U477">
        <f t="shared" si="38"/>
        <v>2013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39"/>
        <v>0.29828720626631855</v>
      </c>
      <c r="G478" t="s">
        <v>14</v>
      </c>
      <c r="H478">
        <v>1120</v>
      </c>
      <c r="I478" s="6">
        <f t="shared" si="4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6">
        <f t="shared" si="36"/>
        <v>43322.208333333328</v>
      </c>
      <c r="T478" s="16">
        <f t="shared" si="37"/>
        <v>43328.208333333328</v>
      </c>
      <c r="U478">
        <f t="shared" si="38"/>
        <v>2018</v>
      </c>
    </row>
    <row r="479" spans="1:2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39"/>
        <v>0.54270588235294115</v>
      </c>
      <c r="G479" t="s">
        <v>14</v>
      </c>
      <c r="H479">
        <v>113</v>
      </c>
      <c r="I479" s="6">
        <f t="shared" si="4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6">
        <f t="shared" si="36"/>
        <v>40720.208333333336</v>
      </c>
      <c r="T479" s="16">
        <f t="shared" si="37"/>
        <v>40747.208333333336</v>
      </c>
      <c r="U479">
        <f t="shared" si="38"/>
        <v>2011</v>
      </c>
    </row>
    <row r="480" spans="1:2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39"/>
        <v>2.3634156976744185</v>
      </c>
      <c r="G480" t="s">
        <v>20</v>
      </c>
      <c r="H480">
        <v>2756</v>
      </c>
      <c r="I480" s="6">
        <f t="shared" si="4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6">
        <f t="shared" si="36"/>
        <v>42072.208333333328</v>
      </c>
      <c r="T480" s="16">
        <f t="shared" si="37"/>
        <v>42084.208333333328</v>
      </c>
      <c r="U480">
        <f t="shared" si="38"/>
        <v>2015</v>
      </c>
    </row>
    <row r="481" spans="1:2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39"/>
        <v>5.1291666666666664</v>
      </c>
      <c r="G481" t="s">
        <v>20</v>
      </c>
      <c r="H481">
        <v>173</v>
      </c>
      <c r="I481" s="6">
        <f t="shared" si="4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6">
        <f t="shared" si="36"/>
        <v>42945.208333333328</v>
      </c>
      <c r="T481" s="16">
        <f t="shared" si="37"/>
        <v>42947.208333333328</v>
      </c>
      <c r="U481">
        <f t="shared" si="38"/>
        <v>2017</v>
      </c>
    </row>
    <row r="482" spans="1:2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39"/>
        <v>1.0065116279069768</v>
      </c>
      <c r="G482" t="s">
        <v>20</v>
      </c>
      <c r="H482">
        <v>87</v>
      </c>
      <c r="I482" s="6">
        <f t="shared" si="4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6">
        <f t="shared" si="36"/>
        <v>40248.25</v>
      </c>
      <c r="T482" s="16">
        <f t="shared" si="37"/>
        <v>40257.208333333336</v>
      </c>
      <c r="U482">
        <f t="shared" si="38"/>
        <v>2010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39"/>
        <v>0.81348423194303154</v>
      </c>
      <c r="G483" t="s">
        <v>14</v>
      </c>
      <c r="H483">
        <v>1538</v>
      </c>
      <c r="I483" s="6">
        <f t="shared" si="4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6">
        <f t="shared" si="36"/>
        <v>41913.208333333336</v>
      </c>
      <c r="T483" s="16">
        <f t="shared" si="37"/>
        <v>41955.25</v>
      </c>
      <c r="U483">
        <f t="shared" si="38"/>
        <v>2014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39"/>
        <v>0.16404761904761905</v>
      </c>
      <c r="G484" t="s">
        <v>14</v>
      </c>
      <c r="H484">
        <v>9</v>
      </c>
      <c r="I484" s="6">
        <f t="shared" si="4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6">
        <f t="shared" si="36"/>
        <v>40963.25</v>
      </c>
      <c r="T484" s="16">
        <f t="shared" si="37"/>
        <v>40974.25</v>
      </c>
      <c r="U484">
        <f t="shared" si="38"/>
        <v>2012</v>
      </c>
    </row>
    <row r="485" spans="1:2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39"/>
        <v>0.52774617067833696</v>
      </c>
      <c r="G485" t="s">
        <v>14</v>
      </c>
      <c r="H485">
        <v>554</v>
      </c>
      <c r="I485" s="6">
        <f t="shared" si="4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6">
        <f t="shared" si="36"/>
        <v>43811.25</v>
      </c>
      <c r="T485" s="16">
        <f t="shared" si="37"/>
        <v>43818.25</v>
      </c>
      <c r="U485">
        <f t="shared" si="38"/>
        <v>2019</v>
      </c>
    </row>
    <row r="486" spans="1:2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39"/>
        <v>2.6020608108108108</v>
      </c>
      <c r="G486" t="s">
        <v>20</v>
      </c>
      <c r="H486">
        <v>1572</v>
      </c>
      <c r="I486" s="6">
        <f t="shared" si="4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6">
        <f t="shared" si="36"/>
        <v>41855.208333333336</v>
      </c>
      <c r="T486" s="16">
        <f t="shared" si="37"/>
        <v>41904.208333333336</v>
      </c>
      <c r="U486">
        <f t="shared" si="38"/>
        <v>2014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39"/>
        <v>0.30732891832229581</v>
      </c>
      <c r="G487" t="s">
        <v>14</v>
      </c>
      <c r="H487">
        <v>648</v>
      </c>
      <c r="I487" s="6">
        <f t="shared" si="4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6">
        <f t="shared" si="36"/>
        <v>43626.208333333328</v>
      </c>
      <c r="T487" s="16">
        <f t="shared" si="37"/>
        <v>43667.208333333328</v>
      </c>
      <c r="U487">
        <f t="shared" si="38"/>
        <v>2019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39"/>
        <v>0.13500000000000001</v>
      </c>
      <c r="G488" t="s">
        <v>14</v>
      </c>
      <c r="H488">
        <v>21</v>
      </c>
      <c r="I488" s="6">
        <f t="shared" si="4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6">
        <f t="shared" si="36"/>
        <v>43168.25</v>
      </c>
      <c r="T488" s="16">
        <f t="shared" si="37"/>
        <v>43183.208333333328</v>
      </c>
      <c r="U488">
        <f t="shared" si="38"/>
        <v>2018</v>
      </c>
    </row>
    <row r="489" spans="1:2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39"/>
        <v>1.7862556663644606</v>
      </c>
      <c r="G489" t="s">
        <v>20</v>
      </c>
      <c r="H489">
        <v>2346</v>
      </c>
      <c r="I489" s="6">
        <f t="shared" si="4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6">
        <f t="shared" si="36"/>
        <v>42845.208333333328</v>
      </c>
      <c r="T489" s="16">
        <f t="shared" si="37"/>
        <v>42878.208333333328</v>
      </c>
      <c r="U489">
        <f t="shared" si="38"/>
        <v>2017</v>
      </c>
    </row>
    <row r="490" spans="1:2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39"/>
        <v>2.2005660377358489</v>
      </c>
      <c r="G490" t="s">
        <v>20</v>
      </c>
      <c r="H490">
        <v>115</v>
      </c>
      <c r="I490" s="6">
        <f t="shared" si="4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6">
        <f t="shared" si="36"/>
        <v>42403.25</v>
      </c>
      <c r="T490" s="16">
        <f t="shared" si="37"/>
        <v>42420.25</v>
      </c>
      <c r="U490">
        <f t="shared" si="38"/>
        <v>2016</v>
      </c>
    </row>
    <row r="491" spans="1:2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39"/>
        <v>1.015108695652174</v>
      </c>
      <c r="G491" t="s">
        <v>20</v>
      </c>
      <c r="H491">
        <v>85</v>
      </c>
      <c r="I491" s="6">
        <f t="shared" si="4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6">
        <f t="shared" si="36"/>
        <v>40406.208333333336</v>
      </c>
      <c r="T491" s="16">
        <f t="shared" si="37"/>
        <v>40411.208333333336</v>
      </c>
      <c r="U491">
        <f t="shared" si="38"/>
        <v>2010</v>
      </c>
    </row>
    <row r="492" spans="1:2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39"/>
        <v>1.915</v>
      </c>
      <c r="G492" t="s">
        <v>20</v>
      </c>
      <c r="H492">
        <v>144</v>
      </c>
      <c r="I492" s="6">
        <f t="shared" si="4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6">
        <f t="shared" si="36"/>
        <v>43786.25</v>
      </c>
      <c r="T492" s="16">
        <f t="shared" si="37"/>
        <v>43793.25</v>
      </c>
      <c r="U492">
        <f t="shared" si="38"/>
        <v>2019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39"/>
        <v>3.0534683098591549</v>
      </c>
      <c r="G493" t="s">
        <v>20</v>
      </c>
      <c r="H493">
        <v>2443</v>
      </c>
      <c r="I493" s="6">
        <f t="shared" si="4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6">
        <f t="shared" si="36"/>
        <v>41456.208333333336</v>
      </c>
      <c r="T493" s="16">
        <f t="shared" si="37"/>
        <v>41482.208333333336</v>
      </c>
      <c r="U493">
        <f t="shared" si="38"/>
        <v>2013</v>
      </c>
    </row>
    <row r="494" spans="1:2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39"/>
        <v>0.23995287958115183</v>
      </c>
      <c r="G494" t="s">
        <v>74</v>
      </c>
      <c r="H494">
        <v>595</v>
      </c>
      <c r="I494" s="6">
        <f t="shared" si="4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6">
        <f t="shared" si="36"/>
        <v>40336.208333333336</v>
      </c>
      <c r="T494" s="16">
        <f t="shared" si="37"/>
        <v>40371.208333333336</v>
      </c>
      <c r="U494">
        <f t="shared" si="38"/>
        <v>2010</v>
      </c>
    </row>
    <row r="495" spans="1:2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39"/>
        <v>7.2377777777777776</v>
      </c>
      <c r="G495" t="s">
        <v>20</v>
      </c>
      <c r="H495">
        <v>64</v>
      </c>
      <c r="I495" s="6">
        <f t="shared" si="40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6">
        <f t="shared" si="36"/>
        <v>43645.208333333328</v>
      </c>
      <c r="T495" s="16">
        <f t="shared" si="37"/>
        <v>43658.208333333328</v>
      </c>
      <c r="U495">
        <f t="shared" si="38"/>
        <v>2019</v>
      </c>
    </row>
    <row r="496" spans="1:2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39"/>
        <v>5.4736000000000002</v>
      </c>
      <c r="G496" t="s">
        <v>20</v>
      </c>
      <c r="H496">
        <v>268</v>
      </c>
      <c r="I496" s="6">
        <f t="shared" si="4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6">
        <f t="shared" si="36"/>
        <v>40990.208333333336</v>
      </c>
      <c r="T496" s="16">
        <f t="shared" si="37"/>
        <v>40991.208333333336</v>
      </c>
      <c r="U496">
        <f t="shared" si="38"/>
        <v>2012</v>
      </c>
    </row>
    <row r="497" spans="1:2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39"/>
        <v>4.1449999999999996</v>
      </c>
      <c r="G497" t="s">
        <v>20</v>
      </c>
      <c r="H497">
        <v>195</v>
      </c>
      <c r="I497" s="6">
        <f t="shared" si="4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6">
        <f t="shared" si="36"/>
        <v>41800.208333333336</v>
      </c>
      <c r="T497" s="16">
        <f t="shared" si="37"/>
        <v>41804.208333333336</v>
      </c>
      <c r="U497">
        <f t="shared" si="38"/>
        <v>2014</v>
      </c>
    </row>
    <row r="498" spans="1:2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39"/>
        <v>9.0696409140369975E-3</v>
      </c>
      <c r="G498" t="s">
        <v>14</v>
      </c>
      <c r="H498">
        <v>54</v>
      </c>
      <c r="I498" s="6">
        <f t="shared" si="4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6">
        <f t="shared" si="36"/>
        <v>42876.208333333328</v>
      </c>
      <c r="T498" s="16">
        <f t="shared" si="37"/>
        <v>42893.208333333328</v>
      </c>
      <c r="U498">
        <f t="shared" si="38"/>
        <v>2017</v>
      </c>
    </row>
    <row r="499" spans="1:2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39"/>
        <v>0.34173469387755101</v>
      </c>
      <c r="G499" t="s">
        <v>14</v>
      </c>
      <c r="H499">
        <v>120</v>
      </c>
      <c r="I499" s="6">
        <f t="shared" si="4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6">
        <f t="shared" si="36"/>
        <v>42724.25</v>
      </c>
      <c r="T499" s="16">
        <f t="shared" si="37"/>
        <v>42724.25</v>
      </c>
      <c r="U499">
        <f t="shared" si="38"/>
        <v>2016</v>
      </c>
    </row>
    <row r="500" spans="1:2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39"/>
        <v>0.239488107549121</v>
      </c>
      <c r="G500" t="s">
        <v>14</v>
      </c>
      <c r="H500">
        <v>579</v>
      </c>
      <c r="I500" s="6">
        <f t="shared" si="4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6">
        <f t="shared" si="36"/>
        <v>42005.25</v>
      </c>
      <c r="T500" s="16">
        <f t="shared" si="37"/>
        <v>42007.25</v>
      </c>
      <c r="U500">
        <f t="shared" si="38"/>
        <v>2015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39"/>
        <v>0.48072649572649573</v>
      </c>
      <c r="G501" t="s">
        <v>14</v>
      </c>
      <c r="H501">
        <v>2072</v>
      </c>
      <c r="I501" s="6">
        <f t="shared" si="4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6">
        <f t="shared" si="36"/>
        <v>42444.208333333328</v>
      </c>
      <c r="T501" s="16">
        <f t="shared" si="37"/>
        <v>42449.208333333328</v>
      </c>
      <c r="U501">
        <f t="shared" si="38"/>
        <v>2016</v>
      </c>
    </row>
    <row r="502" spans="1:2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39"/>
        <v>0</v>
      </c>
      <c r="G502" t="s">
        <v>14</v>
      </c>
      <c r="H502">
        <v>0</v>
      </c>
      <c r="I502" s="6" t="e">
        <f t="shared" si="40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6">
        <f t="shared" si="36"/>
        <v>41395.208333333336</v>
      </c>
      <c r="T502" s="16">
        <f t="shared" si="37"/>
        <v>41423.208333333336</v>
      </c>
      <c r="U502">
        <f t="shared" si="38"/>
        <v>2013</v>
      </c>
    </row>
    <row r="503" spans="1:2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39"/>
        <v>0.70145182291666663</v>
      </c>
      <c r="G503" t="s">
        <v>14</v>
      </c>
      <c r="H503">
        <v>1796</v>
      </c>
      <c r="I503" s="6">
        <f t="shared" si="4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6">
        <f t="shared" si="36"/>
        <v>41345.208333333336</v>
      </c>
      <c r="T503" s="16">
        <f t="shared" si="37"/>
        <v>41347.208333333336</v>
      </c>
      <c r="U503">
        <f t="shared" si="38"/>
        <v>2013</v>
      </c>
    </row>
    <row r="504" spans="1:2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39"/>
        <v>5.2992307692307694</v>
      </c>
      <c r="G504" t="s">
        <v>20</v>
      </c>
      <c r="H504">
        <v>186</v>
      </c>
      <c r="I504" s="6">
        <f t="shared" si="4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6">
        <f t="shared" si="36"/>
        <v>41117.208333333336</v>
      </c>
      <c r="T504" s="16">
        <f t="shared" si="37"/>
        <v>41146.208333333336</v>
      </c>
      <c r="U504">
        <f t="shared" si="38"/>
        <v>2012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39"/>
        <v>1.8032549019607844</v>
      </c>
      <c r="G505" t="s">
        <v>20</v>
      </c>
      <c r="H505">
        <v>460</v>
      </c>
      <c r="I505" s="6">
        <f t="shared" si="4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6">
        <f t="shared" si="36"/>
        <v>42186.208333333328</v>
      </c>
      <c r="T505" s="16">
        <f t="shared" si="37"/>
        <v>42206.208333333328</v>
      </c>
      <c r="U505">
        <f t="shared" si="38"/>
        <v>2015</v>
      </c>
    </row>
    <row r="506" spans="1:2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39"/>
        <v>0.92320000000000002</v>
      </c>
      <c r="G506" t="s">
        <v>14</v>
      </c>
      <c r="H506">
        <v>62</v>
      </c>
      <c r="I506" s="6">
        <f t="shared" si="4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6">
        <f t="shared" si="36"/>
        <v>42142.208333333328</v>
      </c>
      <c r="T506" s="16">
        <f t="shared" si="37"/>
        <v>42143.208333333328</v>
      </c>
      <c r="U506">
        <f t="shared" si="38"/>
        <v>2015</v>
      </c>
    </row>
    <row r="507" spans="1:2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39"/>
        <v>0.13901001112347053</v>
      </c>
      <c r="G507" t="s">
        <v>14</v>
      </c>
      <c r="H507">
        <v>347</v>
      </c>
      <c r="I507" s="6">
        <f t="shared" si="4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6">
        <f t="shared" si="36"/>
        <v>41341.25</v>
      </c>
      <c r="T507" s="16">
        <f t="shared" si="37"/>
        <v>41383.208333333336</v>
      </c>
      <c r="U507">
        <f t="shared" si="38"/>
        <v>2013</v>
      </c>
    </row>
    <row r="508" spans="1:2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39"/>
        <v>9.2707777777777771</v>
      </c>
      <c r="G508" t="s">
        <v>20</v>
      </c>
      <c r="H508">
        <v>2528</v>
      </c>
      <c r="I508" s="6">
        <f t="shared" si="4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6">
        <f t="shared" si="36"/>
        <v>43062.25</v>
      </c>
      <c r="T508" s="16">
        <f t="shared" si="37"/>
        <v>43079.25</v>
      </c>
      <c r="U508">
        <f t="shared" si="38"/>
        <v>2017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39"/>
        <v>0.39857142857142858</v>
      </c>
      <c r="G509" t="s">
        <v>14</v>
      </c>
      <c r="H509">
        <v>19</v>
      </c>
      <c r="I509" s="6">
        <f t="shared" si="4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6">
        <f t="shared" si="36"/>
        <v>41373.208333333336</v>
      </c>
      <c r="T509" s="16">
        <f t="shared" si="37"/>
        <v>41422.208333333336</v>
      </c>
      <c r="U509">
        <f t="shared" si="38"/>
        <v>2013</v>
      </c>
    </row>
    <row r="510" spans="1:2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39"/>
        <v>1.1222929936305732</v>
      </c>
      <c r="G510" t="s">
        <v>20</v>
      </c>
      <c r="H510">
        <v>3657</v>
      </c>
      <c r="I510" s="6">
        <f t="shared" si="4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6">
        <f t="shared" si="36"/>
        <v>43310.208333333328</v>
      </c>
      <c r="T510" s="16">
        <f t="shared" si="37"/>
        <v>43331.208333333328</v>
      </c>
      <c r="U510">
        <f t="shared" si="38"/>
        <v>2018</v>
      </c>
    </row>
    <row r="511" spans="1:2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39"/>
        <v>0.70925816023738875</v>
      </c>
      <c r="G511" t="s">
        <v>14</v>
      </c>
      <c r="H511">
        <v>1258</v>
      </c>
      <c r="I511" s="6">
        <f t="shared" si="40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6">
        <f t="shared" si="36"/>
        <v>41034.208333333336</v>
      </c>
      <c r="T511" s="16">
        <f t="shared" si="37"/>
        <v>41044.208333333336</v>
      </c>
      <c r="U511">
        <f t="shared" si="38"/>
        <v>2012</v>
      </c>
    </row>
    <row r="512" spans="1:2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39"/>
        <v>1.1908974358974358</v>
      </c>
      <c r="G512" t="s">
        <v>20</v>
      </c>
      <c r="H512">
        <v>131</v>
      </c>
      <c r="I512" s="6">
        <f t="shared" si="4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6">
        <f t="shared" si="36"/>
        <v>43251.208333333328</v>
      </c>
      <c r="T512" s="16">
        <f t="shared" si="37"/>
        <v>43275.208333333328</v>
      </c>
      <c r="U512">
        <f t="shared" si="38"/>
        <v>2018</v>
      </c>
    </row>
    <row r="513" spans="1:2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39"/>
        <v>0.24017591339648173</v>
      </c>
      <c r="G513" t="s">
        <v>14</v>
      </c>
      <c r="H513">
        <v>362</v>
      </c>
      <c r="I513" s="6">
        <f t="shared" si="4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6">
        <f t="shared" si="36"/>
        <v>43671.208333333328</v>
      </c>
      <c r="T513" s="16">
        <f t="shared" si="37"/>
        <v>43681.208333333328</v>
      </c>
      <c r="U513">
        <f t="shared" si="38"/>
        <v>2019</v>
      </c>
    </row>
    <row r="514" spans="1:2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39"/>
        <v>1.3931868131868133</v>
      </c>
      <c r="G514" t="s">
        <v>20</v>
      </c>
      <c r="H514">
        <v>239</v>
      </c>
      <c r="I514" s="6">
        <f t="shared" si="4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6">
        <f t="shared" si="36"/>
        <v>41825.208333333336</v>
      </c>
      <c r="T514" s="16">
        <f t="shared" si="37"/>
        <v>41826.208333333336</v>
      </c>
      <c r="U514">
        <f t="shared" si="38"/>
        <v>2014</v>
      </c>
    </row>
    <row r="515" spans="1:2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si="39"/>
        <v>0.39277108433734942</v>
      </c>
      <c r="G515" t="s">
        <v>74</v>
      </c>
      <c r="H515">
        <v>35</v>
      </c>
      <c r="I515" s="6">
        <f t="shared" si="40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6">
        <f t="shared" ref="S515:S578" si="41">(((L515/60)/60)/24)+DATE(1970,1,1)</f>
        <v>40430.208333333336</v>
      </c>
      <c r="T515" s="16">
        <f t="shared" ref="T515:T578" si="42">(((M515/60)/60)/24)+DATE(1970,1,1)</f>
        <v>40432.208333333336</v>
      </c>
      <c r="U515">
        <f t="shared" ref="U515:U578" si="43">YEAR(S515:S1514)</f>
        <v>2010</v>
      </c>
    </row>
    <row r="516" spans="1:2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ref="F516:F579" si="44">E516/D516</f>
        <v>0.22439077144917088</v>
      </c>
      <c r="G516" t="s">
        <v>74</v>
      </c>
      <c r="H516">
        <v>528</v>
      </c>
      <c r="I516" s="6">
        <f t="shared" ref="I516:I579" si="4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6">
        <f t="shared" si="41"/>
        <v>41614.25</v>
      </c>
      <c r="T516" s="16">
        <f t="shared" si="42"/>
        <v>41619.25</v>
      </c>
      <c r="U516">
        <f t="shared" si="43"/>
        <v>2013</v>
      </c>
    </row>
    <row r="517" spans="1:2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44"/>
        <v>0.55779069767441858</v>
      </c>
      <c r="G517" t="s">
        <v>14</v>
      </c>
      <c r="H517">
        <v>133</v>
      </c>
      <c r="I517" s="6">
        <f t="shared" si="4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6">
        <f t="shared" si="41"/>
        <v>40900.25</v>
      </c>
      <c r="T517" s="16">
        <f t="shared" si="42"/>
        <v>40902.25</v>
      </c>
      <c r="U517">
        <f t="shared" si="43"/>
        <v>2011</v>
      </c>
    </row>
    <row r="518" spans="1:2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44"/>
        <v>0.42523125996810207</v>
      </c>
      <c r="G518" t="s">
        <v>14</v>
      </c>
      <c r="H518">
        <v>846</v>
      </c>
      <c r="I518" s="6">
        <f t="shared" si="4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6">
        <f t="shared" si="41"/>
        <v>40396.208333333336</v>
      </c>
      <c r="T518" s="16">
        <f t="shared" si="42"/>
        <v>40434.208333333336</v>
      </c>
      <c r="U518">
        <f t="shared" si="43"/>
        <v>2010</v>
      </c>
    </row>
    <row r="519" spans="1:2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44"/>
        <v>1.1200000000000001</v>
      </c>
      <c r="G519" t="s">
        <v>20</v>
      </c>
      <c r="H519">
        <v>78</v>
      </c>
      <c r="I519" s="6">
        <f t="shared" si="4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6">
        <f t="shared" si="41"/>
        <v>42860.208333333328</v>
      </c>
      <c r="T519" s="16">
        <f t="shared" si="42"/>
        <v>42865.208333333328</v>
      </c>
      <c r="U519">
        <f t="shared" si="43"/>
        <v>2017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44"/>
        <v>7.0681818181818179E-2</v>
      </c>
      <c r="G520" t="s">
        <v>14</v>
      </c>
      <c r="H520">
        <v>10</v>
      </c>
      <c r="I520" s="6">
        <f t="shared" si="4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6">
        <f t="shared" si="41"/>
        <v>43154.25</v>
      </c>
      <c r="T520" s="16">
        <f t="shared" si="42"/>
        <v>43156.25</v>
      </c>
      <c r="U520">
        <f t="shared" si="43"/>
        <v>2018</v>
      </c>
    </row>
    <row r="521" spans="1:2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44"/>
        <v>1.0174563871693867</v>
      </c>
      <c r="G521" t="s">
        <v>20</v>
      </c>
      <c r="H521">
        <v>1773</v>
      </c>
      <c r="I521" s="6">
        <f t="shared" si="4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6">
        <f t="shared" si="41"/>
        <v>42012.25</v>
      </c>
      <c r="T521" s="16">
        <f t="shared" si="42"/>
        <v>42026.25</v>
      </c>
      <c r="U521">
        <f t="shared" si="43"/>
        <v>2015</v>
      </c>
    </row>
    <row r="522" spans="1:2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44"/>
        <v>4.2575000000000003</v>
      </c>
      <c r="G522" t="s">
        <v>20</v>
      </c>
      <c r="H522">
        <v>32</v>
      </c>
      <c r="I522" s="6">
        <f t="shared" si="4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6">
        <f t="shared" si="41"/>
        <v>43574.208333333328</v>
      </c>
      <c r="T522" s="16">
        <f t="shared" si="42"/>
        <v>43577.208333333328</v>
      </c>
      <c r="U522">
        <f t="shared" si="43"/>
        <v>2019</v>
      </c>
    </row>
    <row r="523" spans="1:2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44"/>
        <v>1.4553947368421052</v>
      </c>
      <c r="G523" t="s">
        <v>20</v>
      </c>
      <c r="H523">
        <v>369</v>
      </c>
      <c r="I523" s="6">
        <f t="shared" si="4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6">
        <f t="shared" si="41"/>
        <v>42605.208333333328</v>
      </c>
      <c r="T523" s="16">
        <f t="shared" si="42"/>
        <v>42611.208333333328</v>
      </c>
      <c r="U523">
        <f t="shared" si="43"/>
        <v>2016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44"/>
        <v>0.32453465346534655</v>
      </c>
      <c r="G524" t="s">
        <v>14</v>
      </c>
      <c r="H524">
        <v>191</v>
      </c>
      <c r="I524" s="6">
        <f t="shared" si="4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6">
        <f t="shared" si="41"/>
        <v>41093.208333333336</v>
      </c>
      <c r="T524" s="16">
        <f t="shared" si="42"/>
        <v>41105.208333333336</v>
      </c>
      <c r="U524">
        <f t="shared" si="43"/>
        <v>2012</v>
      </c>
    </row>
    <row r="525" spans="1:2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44"/>
        <v>7.003333333333333</v>
      </c>
      <c r="G525" t="s">
        <v>20</v>
      </c>
      <c r="H525">
        <v>89</v>
      </c>
      <c r="I525" s="6">
        <f t="shared" si="4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6">
        <f t="shared" si="41"/>
        <v>40241.25</v>
      </c>
      <c r="T525" s="16">
        <f t="shared" si="42"/>
        <v>40246.25</v>
      </c>
      <c r="U525">
        <f t="shared" si="43"/>
        <v>2010</v>
      </c>
    </row>
    <row r="526" spans="1:2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44"/>
        <v>0.83904860392967939</v>
      </c>
      <c r="G526" t="s">
        <v>14</v>
      </c>
      <c r="H526">
        <v>1979</v>
      </c>
      <c r="I526" s="6">
        <f t="shared" si="4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6">
        <f t="shared" si="41"/>
        <v>40294.208333333336</v>
      </c>
      <c r="T526" s="16">
        <f t="shared" si="42"/>
        <v>40307.208333333336</v>
      </c>
      <c r="U526">
        <f t="shared" si="43"/>
        <v>2010</v>
      </c>
    </row>
    <row r="527" spans="1:2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44"/>
        <v>0.84190476190476193</v>
      </c>
      <c r="G527" t="s">
        <v>14</v>
      </c>
      <c r="H527">
        <v>63</v>
      </c>
      <c r="I527" s="6">
        <f t="shared" si="4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6">
        <f t="shared" si="41"/>
        <v>40505.25</v>
      </c>
      <c r="T527" s="16">
        <f t="shared" si="42"/>
        <v>40509.25</v>
      </c>
      <c r="U527">
        <f t="shared" si="43"/>
        <v>2010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44"/>
        <v>1.5595180722891566</v>
      </c>
      <c r="G528" t="s">
        <v>20</v>
      </c>
      <c r="H528">
        <v>147</v>
      </c>
      <c r="I528" s="6">
        <f t="shared" si="4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6">
        <f t="shared" si="41"/>
        <v>42364.25</v>
      </c>
      <c r="T528" s="16">
        <f t="shared" si="42"/>
        <v>42401.25</v>
      </c>
      <c r="U528">
        <f t="shared" si="43"/>
        <v>2015</v>
      </c>
    </row>
    <row r="529" spans="1:2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44"/>
        <v>0.99619450317124736</v>
      </c>
      <c r="G529" t="s">
        <v>14</v>
      </c>
      <c r="H529">
        <v>6080</v>
      </c>
      <c r="I529" s="6">
        <f t="shared" si="4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6">
        <f t="shared" si="41"/>
        <v>42405.25</v>
      </c>
      <c r="T529" s="16">
        <f t="shared" si="42"/>
        <v>42441.25</v>
      </c>
      <c r="U529">
        <f t="shared" si="43"/>
        <v>2016</v>
      </c>
    </row>
    <row r="530" spans="1:2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44"/>
        <v>0.80300000000000005</v>
      </c>
      <c r="G530" t="s">
        <v>14</v>
      </c>
      <c r="H530">
        <v>80</v>
      </c>
      <c r="I530" s="6">
        <f t="shared" si="4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6">
        <f t="shared" si="41"/>
        <v>41601.25</v>
      </c>
      <c r="T530" s="16">
        <f t="shared" si="42"/>
        <v>41646.25</v>
      </c>
      <c r="U530">
        <f t="shared" si="43"/>
        <v>2013</v>
      </c>
    </row>
    <row r="531" spans="1:2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44"/>
        <v>0.11254901960784314</v>
      </c>
      <c r="G531" t="s">
        <v>14</v>
      </c>
      <c r="H531">
        <v>9</v>
      </c>
      <c r="I531" s="6">
        <f t="shared" si="4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6">
        <f t="shared" si="41"/>
        <v>41769.208333333336</v>
      </c>
      <c r="T531" s="16">
        <f t="shared" si="42"/>
        <v>41797.208333333336</v>
      </c>
      <c r="U531">
        <f t="shared" si="43"/>
        <v>2014</v>
      </c>
    </row>
    <row r="532" spans="1:2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44"/>
        <v>0.91740952380952379</v>
      </c>
      <c r="G532" t="s">
        <v>14</v>
      </c>
      <c r="H532">
        <v>1784</v>
      </c>
      <c r="I532" s="6">
        <f t="shared" si="4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6">
        <f t="shared" si="41"/>
        <v>40421.208333333336</v>
      </c>
      <c r="T532" s="16">
        <f t="shared" si="42"/>
        <v>40435.208333333336</v>
      </c>
      <c r="U532">
        <f t="shared" si="43"/>
        <v>2010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44"/>
        <v>0.95521156936261387</v>
      </c>
      <c r="G533" t="s">
        <v>47</v>
      </c>
      <c r="H533">
        <v>3640</v>
      </c>
      <c r="I533" s="6">
        <f t="shared" si="4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6">
        <f t="shared" si="41"/>
        <v>41589.25</v>
      </c>
      <c r="T533" s="16">
        <f t="shared" si="42"/>
        <v>41645.25</v>
      </c>
      <c r="U533">
        <f t="shared" si="43"/>
        <v>2013</v>
      </c>
    </row>
    <row r="534" spans="1:2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44"/>
        <v>5.0287499999999996</v>
      </c>
      <c r="G534" t="s">
        <v>20</v>
      </c>
      <c r="H534">
        <v>126</v>
      </c>
      <c r="I534" s="6">
        <f t="shared" si="4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6">
        <f t="shared" si="41"/>
        <v>43125.25</v>
      </c>
      <c r="T534" s="16">
        <f t="shared" si="42"/>
        <v>43126.25</v>
      </c>
      <c r="U534">
        <f t="shared" si="43"/>
        <v>2018</v>
      </c>
    </row>
    <row r="535" spans="1:2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44"/>
        <v>1.5924394463667819</v>
      </c>
      <c r="G535" t="s">
        <v>20</v>
      </c>
      <c r="H535">
        <v>2218</v>
      </c>
      <c r="I535" s="6">
        <f t="shared" si="4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6">
        <f t="shared" si="41"/>
        <v>41479.208333333336</v>
      </c>
      <c r="T535" s="16">
        <f t="shared" si="42"/>
        <v>41515.208333333336</v>
      </c>
      <c r="U535">
        <f t="shared" si="43"/>
        <v>2013</v>
      </c>
    </row>
    <row r="536" spans="1:2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44"/>
        <v>0.15022446689113356</v>
      </c>
      <c r="G536" t="s">
        <v>14</v>
      </c>
      <c r="H536">
        <v>243</v>
      </c>
      <c r="I536" s="6">
        <f t="shared" si="4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6">
        <f t="shared" si="41"/>
        <v>43329.208333333328</v>
      </c>
      <c r="T536" s="16">
        <f t="shared" si="42"/>
        <v>43330.208333333328</v>
      </c>
      <c r="U536">
        <f t="shared" si="43"/>
        <v>2018</v>
      </c>
    </row>
    <row r="537" spans="1:2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44"/>
        <v>4.820384615384615</v>
      </c>
      <c r="G537" t="s">
        <v>20</v>
      </c>
      <c r="H537">
        <v>202</v>
      </c>
      <c r="I537" s="6">
        <f t="shared" si="4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6">
        <f t="shared" si="41"/>
        <v>43259.208333333328</v>
      </c>
      <c r="T537" s="16">
        <f t="shared" si="42"/>
        <v>43261.208333333328</v>
      </c>
      <c r="U537">
        <f t="shared" si="43"/>
        <v>2018</v>
      </c>
    </row>
    <row r="538" spans="1:2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44"/>
        <v>1.4996938775510205</v>
      </c>
      <c r="G538" t="s">
        <v>20</v>
      </c>
      <c r="H538">
        <v>140</v>
      </c>
      <c r="I538" s="6">
        <f t="shared" si="4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6">
        <f t="shared" si="41"/>
        <v>40414.208333333336</v>
      </c>
      <c r="T538" s="16">
        <f t="shared" si="42"/>
        <v>40440.208333333336</v>
      </c>
      <c r="U538">
        <f t="shared" si="43"/>
        <v>2010</v>
      </c>
    </row>
    <row r="539" spans="1:2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44"/>
        <v>1.1722156398104266</v>
      </c>
      <c r="G539" t="s">
        <v>20</v>
      </c>
      <c r="H539">
        <v>1052</v>
      </c>
      <c r="I539" s="6">
        <f t="shared" si="4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6">
        <f t="shared" si="41"/>
        <v>43342.208333333328</v>
      </c>
      <c r="T539" s="16">
        <f t="shared" si="42"/>
        <v>43365.208333333328</v>
      </c>
      <c r="U539">
        <f t="shared" si="43"/>
        <v>2018</v>
      </c>
    </row>
    <row r="540" spans="1:2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44"/>
        <v>0.37695968274950431</v>
      </c>
      <c r="G540" t="s">
        <v>14</v>
      </c>
      <c r="H540">
        <v>1296</v>
      </c>
      <c r="I540" s="6">
        <f t="shared" si="4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6">
        <f t="shared" si="41"/>
        <v>41539.208333333336</v>
      </c>
      <c r="T540" s="16">
        <f t="shared" si="42"/>
        <v>41555.208333333336</v>
      </c>
      <c r="U540">
        <f t="shared" si="43"/>
        <v>2013</v>
      </c>
    </row>
    <row r="541" spans="1:2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44"/>
        <v>0.72653061224489801</v>
      </c>
      <c r="G541" t="s">
        <v>14</v>
      </c>
      <c r="H541">
        <v>77</v>
      </c>
      <c r="I541" s="6">
        <f t="shared" si="4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6">
        <f t="shared" si="41"/>
        <v>43647.208333333328</v>
      </c>
      <c r="T541" s="16">
        <f t="shared" si="42"/>
        <v>43653.208333333328</v>
      </c>
      <c r="U541">
        <f t="shared" si="43"/>
        <v>2019</v>
      </c>
    </row>
    <row r="542" spans="1:2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44"/>
        <v>2.6598113207547169</v>
      </c>
      <c r="G542" t="s">
        <v>20</v>
      </c>
      <c r="H542">
        <v>247</v>
      </c>
      <c r="I542" s="6">
        <f t="shared" si="4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6">
        <f t="shared" si="41"/>
        <v>43225.208333333328</v>
      </c>
      <c r="T542" s="16">
        <f t="shared" si="42"/>
        <v>43247.208333333328</v>
      </c>
      <c r="U542">
        <f t="shared" si="43"/>
        <v>2018</v>
      </c>
    </row>
    <row r="543" spans="1:2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44"/>
        <v>0.24205617977528091</v>
      </c>
      <c r="G543" t="s">
        <v>14</v>
      </c>
      <c r="H543">
        <v>395</v>
      </c>
      <c r="I543" s="6">
        <f t="shared" si="4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6">
        <f t="shared" si="41"/>
        <v>42165.208333333328</v>
      </c>
      <c r="T543" s="16">
        <f t="shared" si="42"/>
        <v>42191.208333333328</v>
      </c>
      <c r="U543">
        <f t="shared" si="43"/>
        <v>2015</v>
      </c>
    </row>
    <row r="544" spans="1:2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44"/>
        <v>2.5064935064935064E-2</v>
      </c>
      <c r="G544" t="s">
        <v>14</v>
      </c>
      <c r="H544">
        <v>49</v>
      </c>
      <c r="I544" s="6">
        <f t="shared" si="4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6">
        <f t="shared" si="41"/>
        <v>42391.25</v>
      </c>
      <c r="T544" s="16">
        <f t="shared" si="42"/>
        <v>42421.25</v>
      </c>
      <c r="U544">
        <f t="shared" si="43"/>
        <v>2016</v>
      </c>
    </row>
    <row r="545" spans="1:2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44"/>
        <v>0.1632979976442874</v>
      </c>
      <c r="G545" t="s">
        <v>14</v>
      </c>
      <c r="H545">
        <v>180</v>
      </c>
      <c r="I545" s="6">
        <f t="shared" si="4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6">
        <f t="shared" si="41"/>
        <v>41528.208333333336</v>
      </c>
      <c r="T545" s="16">
        <f t="shared" si="42"/>
        <v>41543.208333333336</v>
      </c>
      <c r="U545">
        <f t="shared" si="43"/>
        <v>2013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44"/>
        <v>2.7650000000000001</v>
      </c>
      <c r="G546" t="s">
        <v>20</v>
      </c>
      <c r="H546">
        <v>84</v>
      </c>
      <c r="I546" s="6">
        <f t="shared" si="4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6">
        <f t="shared" si="41"/>
        <v>42377.25</v>
      </c>
      <c r="T546" s="16">
        <f t="shared" si="42"/>
        <v>42390.25</v>
      </c>
      <c r="U546">
        <f t="shared" si="43"/>
        <v>2016</v>
      </c>
    </row>
    <row r="547" spans="1:2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44"/>
        <v>0.88803571428571426</v>
      </c>
      <c r="G547" t="s">
        <v>14</v>
      </c>
      <c r="H547">
        <v>2690</v>
      </c>
      <c r="I547" s="6">
        <f t="shared" si="4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6">
        <f t="shared" si="41"/>
        <v>43824.25</v>
      </c>
      <c r="T547" s="16">
        <f t="shared" si="42"/>
        <v>43844.25</v>
      </c>
      <c r="U547">
        <f t="shared" si="43"/>
        <v>2019</v>
      </c>
    </row>
    <row r="548" spans="1:2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44"/>
        <v>1.6357142857142857</v>
      </c>
      <c r="G548" t="s">
        <v>20</v>
      </c>
      <c r="H548">
        <v>88</v>
      </c>
      <c r="I548" s="6">
        <f t="shared" si="4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6">
        <f t="shared" si="41"/>
        <v>43360.208333333328</v>
      </c>
      <c r="T548" s="16">
        <f t="shared" si="42"/>
        <v>43363.208333333328</v>
      </c>
      <c r="U548">
        <f t="shared" si="43"/>
        <v>2018</v>
      </c>
    </row>
    <row r="549" spans="1:2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44"/>
        <v>9.69</v>
      </c>
      <c r="G549" t="s">
        <v>20</v>
      </c>
      <c r="H549">
        <v>156</v>
      </c>
      <c r="I549" s="6">
        <f t="shared" si="4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6">
        <f t="shared" si="41"/>
        <v>42029.25</v>
      </c>
      <c r="T549" s="16">
        <f t="shared" si="42"/>
        <v>42041.25</v>
      </c>
      <c r="U549">
        <f t="shared" si="43"/>
        <v>2015</v>
      </c>
    </row>
    <row r="550" spans="1:2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44"/>
        <v>2.7091376701966716</v>
      </c>
      <c r="G550" t="s">
        <v>20</v>
      </c>
      <c r="H550">
        <v>2985</v>
      </c>
      <c r="I550" s="6">
        <f t="shared" si="4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6">
        <f t="shared" si="41"/>
        <v>42461.208333333328</v>
      </c>
      <c r="T550" s="16">
        <f t="shared" si="42"/>
        <v>42474.208333333328</v>
      </c>
      <c r="U550">
        <f t="shared" si="43"/>
        <v>2016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44"/>
        <v>2.8421355932203389</v>
      </c>
      <c r="G551" t="s">
        <v>20</v>
      </c>
      <c r="H551">
        <v>762</v>
      </c>
      <c r="I551" s="6">
        <f t="shared" si="4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6">
        <f t="shared" si="41"/>
        <v>41422.208333333336</v>
      </c>
      <c r="T551" s="16">
        <f t="shared" si="42"/>
        <v>41431.208333333336</v>
      </c>
      <c r="U551">
        <f t="shared" si="43"/>
        <v>2013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44"/>
        <v>0.04</v>
      </c>
      <c r="G552" t="s">
        <v>74</v>
      </c>
      <c r="H552">
        <v>1</v>
      </c>
      <c r="I552" s="6">
        <f t="shared" si="4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6">
        <f t="shared" si="41"/>
        <v>40968.25</v>
      </c>
      <c r="T552" s="16">
        <f t="shared" si="42"/>
        <v>40989.208333333336</v>
      </c>
      <c r="U552">
        <f t="shared" si="43"/>
        <v>2012</v>
      </c>
    </row>
    <row r="553" spans="1:2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44"/>
        <v>0.58632981676846196</v>
      </c>
      <c r="G553" t="s">
        <v>14</v>
      </c>
      <c r="H553">
        <v>2779</v>
      </c>
      <c r="I553" s="6">
        <f t="shared" si="4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6">
        <f t="shared" si="41"/>
        <v>41993.25</v>
      </c>
      <c r="T553" s="16">
        <f t="shared" si="42"/>
        <v>42033.25</v>
      </c>
      <c r="U553">
        <f t="shared" si="43"/>
        <v>2014</v>
      </c>
    </row>
    <row r="554" spans="1:2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44"/>
        <v>0.98511111111111116</v>
      </c>
      <c r="G554" t="s">
        <v>14</v>
      </c>
      <c r="H554">
        <v>92</v>
      </c>
      <c r="I554" s="6">
        <f t="shared" si="4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6">
        <f t="shared" si="41"/>
        <v>42700.25</v>
      </c>
      <c r="T554" s="16">
        <f t="shared" si="42"/>
        <v>42702.25</v>
      </c>
      <c r="U554">
        <f t="shared" si="43"/>
        <v>2016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44"/>
        <v>0.43975381008206332</v>
      </c>
      <c r="G555" t="s">
        <v>14</v>
      </c>
      <c r="H555">
        <v>1028</v>
      </c>
      <c r="I555" s="6">
        <f t="shared" si="4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6">
        <f t="shared" si="41"/>
        <v>40545.25</v>
      </c>
      <c r="T555" s="16">
        <f t="shared" si="42"/>
        <v>40546.25</v>
      </c>
      <c r="U555">
        <f t="shared" si="43"/>
        <v>2011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44"/>
        <v>1.5166315789473683</v>
      </c>
      <c r="G556" t="s">
        <v>20</v>
      </c>
      <c r="H556">
        <v>554</v>
      </c>
      <c r="I556" s="6">
        <f t="shared" si="4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6">
        <f t="shared" si="41"/>
        <v>42723.25</v>
      </c>
      <c r="T556" s="16">
        <f t="shared" si="42"/>
        <v>42729.25</v>
      </c>
      <c r="U556">
        <f t="shared" si="43"/>
        <v>2016</v>
      </c>
    </row>
    <row r="557" spans="1:2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44"/>
        <v>2.2363492063492063</v>
      </c>
      <c r="G557" t="s">
        <v>20</v>
      </c>
      <c r="H557">
        <v>135</v>
      </c>
      <c r="I557" s="6">
        <f t="shared" si="4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6">
        <f t="shared" si="41"/>
        <v>41731.208333333336</v>
      </c>
      <c r="T557" s="16">
        <f t="shared" si="42"/>
        <v>41762.208333333336</v>
      </c>
      <c r="U557">
        <f t="shared" si="43"/>
        <v>2014</v>
      </c>
    </row>
    <row r="558" spans="1:2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44"/>
        <v>2.3975</v>
      </c>
      <c r="G558" t="s">
        <v>20</v>
      </c>
      <c r="H558">
        <v>122</v>
      </c>
      <c r="I558" s="6">
        <f t="shared" si="4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6">
        <f t="shared" si="41"/>
        <v>40792.208333333336</v>
      </c>
      <c r="T558" s="16">
        <f t="shared" si="42"/>
        <v>40799.208333333336</v>
      </c>
      <c r="U558">
        <f t="shared" si="43"/>
        <v>2011</v>
      </c>
    </row>
    <row r="559" spans="1:2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44"/>
        <v>1.9933333333333334</v>
      </c>
      <c r="G559" t="s">
        <v>20</v>
      </c>
      <c r="H559">
        <v>221</v>
      </c>
      <c r="I559" s="6">
        <f t="shared" si="4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6">
        <f t="shared" si="41"/>
        <v>42279.208333333328</v>
      </c>
      <c r="T559" s="16">
        <f t="shared" si="42"/>
        <v>42282.208333333328</v>
      </c>
      <c r="U559">
        <f t="shared" si="43"/>
        <v>2015</v>
      </c>
    </row>
    <row r="560" spans="1:2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44"/>
        <v>1.373448275862069</v>
      </c>
      <c r="G560" t="s">
        <v>20</v>
      </c>
      <c r="H560">
        <v>126</v>
      </c>
      <c r="I560" s="6">
        <f t="shared" si="4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6">
        <f t="shared" si="41"/>
        <v>42424.25</v>
      </c>
      <c r="T560" s="16">
        <f t="shared" si="42"/>
        <v>42467.208333333328</v>
      </c>
      <c r="U560">
        <f t="shared" si="43"/>
        <v>2016</v>
      </c>
    </row>
    <row r="561" spans="1:2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44"/>
        <v>1.009696106362773</v>
      </c>
      <c r="G561" t="s">
        <v>20</v>
      </c>
      <c r="H561">
        <v>1022</v>
      </c>
      <c r="I561" s="6">
        <f t="shared" si="4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6">
        <f t="shared" si="41"/>
        <v>42584.208333333328</v>
      </c>
      <c r="T561" s="16">
        <f t="shared" si="42"/>
        <v>42591.208333333328</v>
      </c>
      <c r="U561">
        <f t="shared" si="43"/>
        <v>2016</v>
      </c>
    </row>
    <row r="562" spans="1:2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44"/>
        <v>7.9416000000000002</v>
      </c>
      <c r="G562" t="s">
        <v>20</v>
      </c>
      <c r="H562">
        <v>3177</v>
      </c>
      <c r="I562" s="6">
        <f t="shared" si="4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6">
        <f t="shared" si="41"/>
        <v>40865.25</v>
      </c>
      <c r="T562" s="16">
        <f t="shared" si="42"/>
        <v>40905.25</v>
      </c>
      <c r="U562">
        <f t="shared" si="43"/>
        <v>2011</v>
      </c>
    </row>
    <row r="563" spans="1:2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44"/>
        <v>3.6970000000000001</v>
      </c>
      <c r="G563" t="s">
        <v>20</v>
      </c>
      <c r="H563">
        <v>198</v>
      </c>
      <c r="I563" s="6">
        <f t="shared" si="4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6">
        <f t="shared" si="41"/>
        <v>40833.208333333336</v>
      </c>
      <c r="T563" s="16">
        <f t="shared" si="42"/>
        <v>40835.208333333336</v>
      </c>
      <c r="U563">
        <f t="shared" si="43"/>
        <v>2011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44"/>
        <v>0.12818181818181817</v>
      </c>
      <c r="G564" t="s">
        <v>14</v>
      </c>
      <c r="H564">
        <v>26</v>
      </c>
      <c r="I564" s="6">
        <f t="shared" si="4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6">
        <f t="shared" si="41"/>
        <v>43536.208333333328</v>
      </c>
      <c r="T564" s="16">
        <f t="shared" si="42"/>
        <v>43538.208333333328</v>
      </c>
      <c r="U564">
        <f t="shared" si="43"/>
        <v>2019</v>
      </c>
    </row>
    <row r="565" spans="1:2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44"/>
        <v>1.3802702702702703</v>
      </c>
      <c r="G565" t="s">
        <v>20</v>
      </c>
      <c r="H565">
        <v>85</v>
      </c>
      <c r="I565" s="6">
        <f t="shared" si="4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6">
        <f t="shared" si="41"/>
        <v>43417.25</v>
      </c>
      <c r="T565" s="16">
        <f t="shared" si="42"/>
        <v>43437.25</v>
      </c>
      <c r="U565">
        <f t="shared" si="43"/>
        <v>2018</v>
      </c>
    </row>
    <row r="566" spans="1:2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44"/>
        <v>0.83813278008298753</v>
      </c>
      <c r="G566" t="s">
        <v>14</v>
      </c>
      <c r="H566">
        <v>1790</v>
      </c>
      <c r="I566" s="6">
        <f t="shared" si="4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6">
        <f t="shared" si="41"/>
        <v>42078.208333333328</v>
      </c>
      <c r="T566" s="16">
        <f t="shared" si="42"/>
        <v>42086.208333333328</v>
      </c>
      <c r="U566">
        <f t="shared" si="43"/>
        <v>2015</v>
      </c>
    </row>
    <row r="567" spans="1:2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44"/>
        <v>2.0460063224446787</v>
      </c>
      <c r="G567" t="s">
        <v>20</v>
      </c>
      <c r="H567">
        <v>3596</v>
      </c>
      <c r="I567" s="6">
        <f t="shared" si="4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6">
        <f t="shared" si="41"/>
        <v>40862.25</v>
      </c>
      <c r="T567" s="16">
        <f t="shared" si="42"/>
        <v>40882.25</v>
      </c>
      <c r="U567">
        <f t="shared" si="43"/>
        <v>2011</v>
      </c>
    </row>
    <row r="568" spans="1:2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44"/>
        <v>0.44344086021505374</v>
      </c>
      <c r="G568" t="s">
        <v>14</v>
      </c>
      <c r="H568">
        <v>37</v>
      </c>
      <c r="I568" s="6">
        <f t="shared" si="4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6">
        <f t="shared" si="41"/>
        <v>42424.25</v>
      </c>
      <c r="T568" s="16">
        <f t="shared" si="42"/>
        <v>42447.208333333328</v>
      </c>
      <c r="U568">
        <f t="shared" si="43"/>
        <v>2016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44"/>
        <v>2.1860294117647059</v>
      </c>
      <c r="G569" t="s">
        <v>20</v>
      </c>
      <c r="H569">
        <v>244</v>
      </c>
      <c r="I569" s="6">
        <f t="shared" si="4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6">
        <f t="shared" si="41"/>
        <v>41830.208333333336</v>
      </c>
      <c r="T569" s="16">
        <f t="shared" si="42"/>
        <v>41832.208333333336</v>
      </c>
      <c r="U569">
        <f t="shared" si="43"/>
        <v>2014</v>
      </c>
    </row>
    <row r="570" spans="1:2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44"/>
        <v>1.8603314917127072</v>
      </c>
      <c r="G570" t="s">
        <v>20</v>
      </c>
      <c r="H570">
        <v>5180</v>
      </c>
      <c r="I570" s="6">
        <f t="shared" si="4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6">
        <f t="shared" si="41"/>
        <v>40374.208333333336</v>
      </c>
      <c r="T570" s="16">
        <f t="shared" si="42"/>
        <v>40419.208333333336</v>
      </c>
      <c r="U570">
        <f t="shared" si="43"/>
        <v>2010</v>
      </c>
    </row>
    <row r="571" spans="1:2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44"/>
        <v>2.3733830845771142</v>
      </c>
      <c r="G571" t="s">
        <v>20</v>
      </c>
      <c r="H571">
        <v>589</v>
      </c>
      <c r="I571" s="6">
        <f t="shared" si="4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6">
        <f t="shared" si="41"/>
        <v>40554.25</v>
      </c>
      <c r="T571" s="16">
        <f t="shared" si="42"/>
        <v>40566.25</v>
      </c>
      <c r="U571">
        <f t="shared" si="43"/>
        <v>2011</v>
      </c>
    </row>
    <row r="572" spans="1:2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44"/>
        <v>3.0565384615384614</v>
      </c>
      <c r="G572" t="s">
        <v>20</v>
      </c>
      <c r="H572">
        <v>2725</v>
      </c>
      <c r="I572" s="6">
        <f t="shared" si="4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6">
        <f t="shared" si="41"/>
        <v>41993.25</v>
      </c>
      <c r="T572" s="16">
        <f t="shared" si="42"/>
        <v>41999.25</v>
      </c>
      <c r="U572">
        <f t="shared" si="43"/>
        <v>2014</v>
      </c>
    </row>
    <row r="573" spans="1:2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44"/>
        <v>0.94142857142857139</v>
      </c>
      <c r="G573" t="s">
        <v>14</v>
      </c>
      <c r="H573">
        <v>35</v>
      </c>
      <c r="I573" s="6">
        <f t="shared" si="4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6">
        <f t="shared" si="41"/>
        <v>42174.208333333328</v>
      </c>
      <c r="T573" s="16">
        <f t="shared" si="42"/>
        <v>42221.208333333328</v>
      </c>
      <c r="U573">
        <f t="shared" si="43"/>
        <v>2015</v>
      </c>
    </row>
    <row r="574" spans="1:2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44"/>
        <v>0.54400000000000004</v>
      </c>
      <c r="G574" t="s">
        <v>74</v>
      </c>
      <c r="H574">
        <v>94</v>
      </c>
      <c r="I574" s="6">
        <f t="shared" si="4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6">
        <f t="shared" si="41"/>
        <v>42275.208333333328</v>
      </c>
      <c r="T574" s="16">
        <f t="shared" si="42"/>
        <v>42291.208333333328</v>
      </c>
      <c r="U574">
        <f t="shared" si="43"/>
        <v>2015</v>
      </c>
    </row>
    <row r="575" spans="1:2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44"/>
        <v>1.1188059701492536</v>
      </c>
      <c r="G575" t="s">
        <v>20</v>
      </c>
      <c r="H575">
        <v>300</v>
      </c>
      <c r="I575" s="6">
        <f t="shared" si="4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6">
        <f t="shared" si="41"/>
        <v>41761.208333333336</v>
      </c>
      <c r="T575" s="16">
        <f t="shared" si="42"/>
        <v>41763.208333333336</v>
      </c>
      <c r="U575">
        <f t="shared" si="43"/>
        <v>2014</v>
      </c>
    </row>
    <row r="576" spans="1:2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44"/>
        <v>3.6914814814814814</v>
      </c>
      <c r="G576" t="s">
        <v>20</v>
      </c>
      <c r="H576">
        <v>144</v>
      </c>
      <c r="I576" s="6">
        <f t="shared" si="4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6">
        <f t="shared" si="41"/>
        <v>43806.25</v>
      </c>
      <c r="T576" s="16">
        <f t="shared" si="42"/>
        <v>43816.25</v>
      </c>
      <c r="U576">
        <f t="shared" si="43"/>
        <v>2019</v>
      </c>
    </row>
    <row r="577" spans="1:2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44"/>
        <v>0.62930372148859548</v>
      </c>
      <c r="G577" t="s">
        <v>14</v>
      </c>
      <c r="H577">
        <v>558</v>
      </c>
      <c r="I577" s="6">
        <f t="shared" si="4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6">
        <f t="shared" si="41"/>
        <v>41779.208333333336</v>
      </c>
      <c r="T577" s="16">
        <f t="shared" si="42"/>
        <v>41782.208333333336</v>
      </c>
      <c r="U577">
        <f t="shared" si="43"/>
        <v>2014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44"/>
        <v>0.6492783505154639</v>
      </c>
      <c r="G578" t="s">
        <v>14</v>
      </c>
      <c r="H578">
        <v>64</v>
      </c>
      <c r="I578" s="6">
        <f t="shared" si="4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6">
        <f t="shared" si="41"/>
        <v>43040.208333333328</v>
      </c>
      <c r="T578" s="16">
        <f t="shared" si="42"/>
        <v>43057.25</v>
      </c>
      <c r="U578">
        <f t="shared" si="43"/>
        <v>2017</v>
      </c>
    </row>
    <row r="579" spans="1:2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si="44"/>
        <v>0.18853658536585366</v>
      </c>
      <c r="G579" t="s">
        <v>74</v>
      </c>
      <c r="H579">
        <v>37</v>
      </c>
      <c r="I579" s="6">
        <f t="shared" si="4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6">
        <f t="shared" ref="S579:S642" si="46">(((L579/60)/60)/24)+DATE(1970,1,1)</f>
        <v>40613.25</v>
      </c>
      <c r="T579" s="16">
        <f t="shared" ref="T579:T642" si="47">(((M579/60)/60)/24)+DATE(1970,1,1)</f>
        <v>40639.208333333336</v>
      </c>
      <c r="U579">
        <f t="shared" ref="U579:U642" si="48">YEAR(S579:S1578)</f>
        <v>2011</v>
      </c>
    </row>
    <row r="580" spans="1:2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ref="F580:F643" si="49">E580/D580</f>
        <v>0.1675440414507772</v>
      </c>
      <c r="G580" t="s">
        <v>14</v>
      </c>
      <c r="H580">
        <v>245</v>
      </c>
      <c r="I580" s="6">
        <f t="shared" ref="I580:I643" si="50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6">
        <f t="shared" si="46"/>
        <v>40878.25</v>
      </c>
      <c r="T580" s="16">
        <f t="shared" si="47"/>
        <v>40881.25</v>
      </c>
      <c r="U580">
        <f t="shared" si="48"/>
        <v>2011</v>
      </c>
    </row>
    <row r="581" spans="1:2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49"/>
        <v>1.0111290322580646</v>
      </c>
      <c r="G581" t="s">
        <v>20</v>
      </c>
      <c r="H581">
        <v>87</v>
      </c>
      <c r="I581" s="6">
        <f t="shared" si="50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6">
        <f t="shared" si="46"/>
        <v>40762.208333333336</v>
      </c>
      <c r="T581" s="16">
        <f t="shared" si="47"/>
        <v>40774.208333333336</v>
      </c>
      <c r="U581">
        <f t="shared" si="48"/>
        <v>2011</v>
      </c>
    </row>
    <row r="582" spans="1:2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49"/>
        <v>3.4150228310502282</v>
      </c>
      <c r="G582" t="s">
        <v>20</v>
      </c>
      <c r="H582">
        <v>3116</v>
      </c>
      <c r="I582" s="6">
        <f t="shared" si="50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6">
        <f t="shared" si="46"/>
        <v>41696.25</v>
      </c>
      <c r="T582" s="16">
        <f t="shared" si="47"/>
        <v>41704.25</v>
      </c>
      <c r="U582">
        <f t="shared" si="48"/>
        <v>2014</v>
      </c>
    </row>
    <row r="583" spans="1:2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49"/>
        <v>0.64016666666666666</v>
      </c>
      <c r="G583" t="s">
        <v>14</v>
      </c>
      <c r="H583">
        <v>71</v>
      </c>
      <c r="I583" s="6">
        <f t="shared" si="50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6">
        <f t="shared" si="46"/>
        <v>40662.208333333336</v>
      </c>
      <c r="T583" s="16">
        <f t="shared" si="47"/>
        <v>40677.208333333336</v>
      </c>
      <c r="U583">
        <f t="shared" si="48"/>
        <v>2011</v>
      </c>
    </row>
    <row r="584" spans="1:2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49"/>
        <v>0.5208045977011494</v>
      </c>
      <c r="G584" t="s">
        <v>14</v>
      </c>
      <c r="H584">
        <v>42</v>
      </c>
      <c r="I584" s="6">
        <f t="shared" si="50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6">
        <f t="shared" si="46"/>
        <v>42165.208333333328</v>
      </c>
      <c r="T584" s="16">
        <f t="shared" si="47"/>
        <v>42170.208333333328</v>
      </c>
      <c r="U584">
        <f t="shared" si="48"/>
        <v>2015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49"/>
        <v>3.2240211640211642</v>
      </c>
      <c r="G585" t="s">
        <v>20</v>
      </c>
      <c r="H585">
        <v>909</v>
      </c>
      <c r="I585" s="6">
        <f t="shared" si="50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6">
        <f t="shared" si="46"/>
        <v>40959.25</v>
      </c>
      <c r="T585" s="16">
        <f t="shared" si="47"/>
        <v>40976.25</v>
      </c>
      <c r="U585">
        <f t="shared" si="48"/>
        <v>2012</v>
      </c>
    </row>
    <row r="586" spans="1:2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49"/>
        <v>1.1950810185185186</v>
      </c>
      <c r="G586" t="s">
        <v>20</v>
      </c>
      <c r="H586">
        <v>1613</v>
      </c>
      <c r="I586" s="6">
        <f t="shared" si="50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6">
        <f t="shared" si="46"/>
        <v>41024.208333333336</v>
      </c>
      <c r="T586" s="16">
        <f t="shared" si="47"/>
        <v>41038.208333333336</v>
      </c>
      <c r="U586">
        <f t="shared" si="48"/>
        <v>2012</v>
      </c>
    </row>
    <row r="587" spans="1:2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49"/>
        <v>1.4679775280898877</v>
      </c>
      <c r="G587" t="s">
        <v>20</v>
      </c>
      <c r="H587">
        <v>136</v>
      </c>
      <c r="I587" s="6">
        <f t="shared" si="50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6">
        <f t="shared" si="46"/>
        <v>40255.208333333336</v>
      </c>
      <c r="T587" s="16">
        <f t="shared" si="47"/>
        <v>40265.208333333336</v>
      </c>
      <c r="U587">
        <f t="shared" si="48"/>
        <v>2010</v>
      </c>
    </row>
    <row r="588" spans="1:2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49"/>
        <v>9.5057142857142853</v>
      </c>
      <c r="G588" t="s">
        <v>20</v>
      </c>
      <c r="H588">
        <v>130</v>
      </c>
      <c r="I588" s="6">
        <f t="shared" si="50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6">
        <f t="shared" si="46"/>
        <v>40499.25</v>
      </c>
      <c r="T588" s="16">
        <f t="shared" si="47"/>
        <v>40518.25</v>
      </c>
      <c r="U588">
        <f t="shared" si="48"/>
        <v>2010</v>
      </c>
    </row>
    <row r="589" spans="1:2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49"/>
        <v>0.72893617021276591</v>
      </c>
      <c r="G589" t="s">
        <v>14</v>
      </c>
      <c r="H589">
        <v>156</v>
      </c>
      <c r="I589" s="6">
        <f t="shared" si="50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6">
        <f t="shared" si="46"/>
        <v>43484.25</v>
      </c>
      <c r="T589" s="16">
        <f t="shared" si="47"/>
        <v>43536.208333333328</v>
      </c>
      <c r="U589">
        <f t="shared" si="48"/>
        <v>2019</v>
      </c>
    </row>
    <row r="590" spans="1:2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49"/>
        <v>0.7900824873096447</v>
      </c>
      <c r="G590" t="s">
        <v>14</v>
      </c>
      <c r="H590">
        <v>1368</v>
      </c>
      <c r="I590" s="6">
        <f t="shared" si="50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6">
        <f t="shared" si="46"/>
        <v>40262.208333333336</v>
      </c>
      <c r="T590" s="16">
        <f t="shared" si="47"/>
        <v>40293.208333333336</v>
      </c>
      <c r="U590">
        <f t="shared" si="48"/>
        <v>2010</v>
      </c>
    </row>
    <row r="591" spans="1:2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49"/>
        <v>0.64721518987341775</v>
      </c>
      <c r="G591" t="s">
        <v>14</v>
      </c>
      <c r="H591">
        <v>102</v>
      </c>
      <c r="I591" s="6">
        <f t="shared" si="50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6">
        <f t="shared" si="46"/>
        <v>42190.208333333328</v>
      </c>
      <c r="T591" s="16">
        <f t="shared" si="47"/>
        <v>42197.208333333328</v>
      </c>
      <c r="U591">
        <f t="shared" si="48"/>
        <v>2015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49"/>
        <v>0.82028169014084507</v>
      </c>
      <c r="G592" t="s">
        <v>14</v>
      </c>
      <c r="H592">
        <v>86</v>
      </c>
      <c r="I592" s="6">
        <f t="shared" si="50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6">
        <f t="shared" si="46"/>
        <v>41994.25</v>
      </c>
      <c r="T592" s="16">
        <f t="shared" si="47"/>
        <v>42005.25</v>
      </c>
      <c r="U592">
        <f t="shared" si="48"/>
        <v>2014</v>
      </c>
    </row>
    <row r="593" spans="1:2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49"/>
        <v>10.376666666666667</v>
      </c>
      <c r="G593" t="s">
        <v>20</v>
      </c>
      <c r="H593">
        <v>102</v>
      </c>
      <c r="I593" s="6">
        <f t="shared" si="50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6">
        <f t="shared" si="46"/>
        <v>40373.208333333336</v>
      </c>
      <c r="T593" s="16">
        <f t="shared" si="47"/>
        <v>40383.208333333336</v>
      </c>
      <c r="U593">
        <f t="shared" si="48"/>
        <v>2010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49"/>
        <v>0.12910076530612244</v>
      </c>
      <c r="G594" t="s">
        <v>14</v>
      </c>
      <c r="H594">
        <v>253</v>
      </c>
      <c r="I594" s="6">
        <f t="shared" si="50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6">
        <f t="shared" si="46"/>
        <v>41789.208333333336</v>
      </c>
      <c r="T594" s="16">
        <f t="shared" si="47"/>
        <v>41798.208333333336</v>
      </c>
      <c r="U594">
        <f t="shared" si="48"/>
        <v>2014</v>
      </c>
    </row>
    <row r="595" spans="1:2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49"/>
        <v>1.5484210526315789</v>
      </c>
      <c r="G595" t="s">
        <v>20</v>
      </c>
      <c r="H595">
        <v>4006</v>
      </c>
      <c r="I595" s="6">
        <f t="shared" si="50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6">
        <f t="shared" si="46"/>
        <v>41724.208333333336</v>
      </c>
      <c r="T595" s="16">
        <f t="shared" si="47"/>
        <v>41737.208333333336</v>
      </c>
      <c r="U595">
        <f t="shared" si="48"/>
        <v>2014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49"/>
        <v>7.0991735537190084E-2</v>
      </c>
      <c r="G596" t="s">
        <v>14</v>
      </c>
      <c r="H596">
        <v>157</v>
      </c>
      <c r="I596" s="6">
        <f t="shared" si="50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6">
        <f t="shared" si="46"/>
        <v>42548.208333333328</v>
      </c>
      <c r="T596" s="16">
        <f t="shared" si="47"/>
        <v>42551.208333333328</v>
      </c>
      <c r="U596">
        <f t="shared" si="48"/>
        <v>2016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49"/>
        <v>2.0852773826458035</v>
      </c>
      <c r="G597" t="s">
        <v>20</v>
      </c>
      <c r="H597">
        <v>1629</v>
      </c>
      <c r="I597" s="6">
        <f t="shared" si="50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6">
        <f t="shared" si="46"/>
        <v>40253.208333333336</v>
      </c>
      <c r="T597" s="16">
        <f t="shared" si="47"/>
        <v>40274.208333333336</v>
      </c>
      <c r="U597">
        <f t="shared" si="48"/>
        <v>2010</v>
      </c>
    </row>
    <row r="598" spans="1:2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49"/>
        <v>0.99683544303797467</v>
      </c>
      <c r="G598" t="s">
        <v>14</v>
      </c>
      <c r="H598">
        <v>183</v>
      </c>
      <c r="I598" s="6">
        <f t="shared" si="50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6">
        <f t="shared" si="46"/>
        <v>42434.25</v>
      </c>
      <c r="T598" s="16">
        <f t="shared" si="47"/>
        <v>42441.25</v>
      </c>
      <c r="U598">
        <f t="shared" si="48"/>
        <v>2016</v>
      </c>
    </row>
    <row r="599" spans="1:2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49"/>
        <v>2.0159756097560977</v>
      </c>
      <c r="G599" t="s">
        <v>20</v>
      </c>
      <c r="H599">
        <v>2188</v>
      </c>
      <c r="I599" s="6">
        <f t="shared" si="50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6">
        <f t="shared" si="46"/>
        <v>43786.25</v>
      </c>
      <c r="T599" s="16">
        <f t="shared" si="47"/>
        <v>43804.25</v>
      </c>
      <c r="U599">
        <f t="shared" si="48"/>
        <v>2019</v>
      </c>
    </row>
    <row r="600" spans="1:2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49"/>
        <v>1.6209032258064515</v>
      </c>
      <c r="G600" t="s">
        <v>20</v>
      </c>
      <c r="H600">
        <v>2409</v>
      </c>
      <c r="I600" s="6">
        <f t="shared" si="50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6">
        <f t="shared" si="46"/>
        <v>40344.208333333336</v>
      </c>
      <c r="T600" s="16">
        <f t="shared" si="47"/>
        <v>40373.208333333336</v>
      </c>
      <c r="U600">
        <f t="shared" si="48"/>
        <v>2010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49"/>
        <v>3.6436208125445471E-2</v>
      </c>
      <c r="G601" t="s">
        <v>14</v>
      </c>
      <c r="H601">
        <v>82</v>
      </c>
      <c r="I601" s="6">
        <f t="shared" si="50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6">
        <f t="shared" si="46"/>
        <v>42047.25</v>
      </c>
      <c r="T601" s="16">
        <f t="shared" si="47"/>
        <v>42055.25</v>
      </c>
      <c r="U601">
        <f t="shared" si="48"/>
        <v>2015</v>
      </c>
    </row>
    <row r="602" spans="1:2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49"/>
        <v>0.05</v>
      </c>
      <c r="G602" t="s">
        <v>14</v>
      </c>
      <c r="H602">
        <v>1</v>
      </c>
      <c r="I602" s="6">
        <f t="shared" si="5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6">
        <f t="shared" si="46"/>
        <v>41485.208333333336</v>
      </c>
      <c r="T602" s="16">
        <f t="shared" si="47"/>
        <v>41497.208333333336</v>
      </c>
      <c r="U602">
        <f t="shared" si="48"/>
        <v>2013</v>
      </c>
    </row>
    <row r="603" spans="1:2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49"/>
        <v>2.0663492063492064</v>
      </c>
      <c r="G603" t="s">
        <v>20</v>
      </c>
      <c r="H603">
        <v>194</v>
      </c>
      <c r="I603" s="6">
        <f t="shared" si="50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6">
        <f t="shared" si="46"/>
        <v>41789.208333333336</v>
      </c>
      <c r="T603" s="16">
        <f t="shared" si="47"/>
        <v>41806.208333333336</v>
      </c>
      <c r="U603">
        <f t="shared" si="48"/>
        <v>2014</v>
      </c>
    </row>
    <row r="604" spans="1:2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49"/>
        <v>1.2823628691983122</v>
      </c>
      <c r="G604" t="s">
        <v>20</v>
      </c>
      <c r="H604">
        <v>1140</v>
      </c>
      <c r="I604" s="6">
        <f t="shared" si="50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6">
        <f t="shared" si="46"/>
        <v>42160.208333333328</v>
      </c>
      <c r="T604" s="16">
        <f t="shared" si="47"/>
        <v>42171.208333333328</v>
      </c>
      <c r="U604">
        <f t="shared" si="48"/>
        <v>2015</v>
      </c>
    </row>
    <row r="605" spans="1:2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49"/>
        <v>1.1966037735849056</v>
      </c>
      <c r="G605" t="s">
        <v>20</v>
      </c>
      <c r="H605">
        <v>102</v>
      </c>
      <c r="I605" s="6">
        <f t="shared" si="50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6">
        <f t="shared" si="46"/>
        <v>43573.208333333328</v>
      </c>
      <c r="T605" s="16">
        <f t="shared" si="47"/>
        <v>43600.208333333328</v>
      </c>
      <c r="U605">
        <f t="shared" si="48"/>
        <v>2019</v>
      </c>
    </row>
    <row r="606" spans="1:2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49"/>
        <v>1.7073055242390078</v>
      </c>
      <c r="G606" t="s">
        <v>20</v>
      </c>
      <c r="H606">
        <v>2857</v>
      </c>
      <c r="I606" s="6">
        <f t="shared" si="50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6">
        <f t="shared" si="46"/>
        <v>40565.25</v>
      </c>
      <c r="T606" s="16">
        <f t="shared" si="47"/>
        <v>40586.25</v>
      </c>
      <c r="U606">
        <f t="shared" si="48"/>
        <v>2011</v>
      </c>
    </row>
    <row r="607" spans="1:2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49"/>
        <v>1.8721212121212121</v>
      </c>
      <c r="G607" t="s">
        <v>20</v>
      </c>
      <c r="H607">
        <v>107</v>
      </c>
      <c r="I607" s="6">
        <f t="shared" si="5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6">
        <f t="shared" si="46"/>
        <v>42280.208333333328</v>
      </c>
      <c r="T607" s="16">
        <f t="shared" si="47"/>
        <v>42321.25</v>
      </c>
      <c r="U607">
        <f t="shared" si="48"/>
        <v>2015</v>
      </c>
    </row>
    <row r="608" spans="1:2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49"/>
        <v>1.8838235294117647</v>
      </c>
      <c r="G608" t="s">
        <v>20</v>
      </c>
      <c r="H608">
        <v>160</v>
      </c>
      <c r="I608" s="6">
        <f t="shared" si="50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6">
        <f t="shared" si="46"/>
        <v>42436.25</v>
      </c>
      <c r="T608" s="16">
        <f t="shared" si="47"/>
        <v>42447.208333333328</v>
      </c>
      <c r="U608">
        <f t="shared" si="48"/>
        <v>2016</v>
      </c>
    </row>
    <row r="609" spans="1:2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49"/>
        <v>1.3129869186046512</v>
      </c>
      <c r="G609" t="s">
        <v>20</v>
      </c>
      <c r="H609">
        <v>2230</v>
      </c>
      <c r="I609" s="6">
        <f t="shared" si="5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6">
        <f t="shared" si="46"/>
        <v>41721.208333333336</v>
      </c>
      <c r="T609" s="16">
        <f t="shared" si="47"/>
        <v>41723.208333333336</v>
      </c>
      <c r="U609">
        <f t="shared" si="48"/>
        <v>2014</v>
      </c>
    </row>
    <row r="610" spans="1:2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49"/>
        <v>2.8397435897435899</v>
      </c>
      <c r="G610" t="s">
        <v>20</v>
      </c>
      <c r="H610">
        <v>316</v>
      </c>
      <c r="I610" s="6">
        <f t="shared" si="5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6">
        <f t="shared" si="46"/>
        <v>43530.25</v>
      </c>
      <c r="T610" s="16">
        <f t="shared" si="47"/>
        <v>43534.25</v>
      </c>
      <c r="U610">
        <f t="shared" si="48"/>
        <v>2019</v>
      </c>
    </row>
    <row r="611" spans="1:2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49"/>
        <v>1.2041999999999999</v>
      </c>
      <c r="G611" t="s">
        <v>20</v>
      </c>
      <c r="H611">
        <v>117</v>
      </c>
      <c r="I611" s="6">
        <f t="shared" si="5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6">
        <f t="shared" si="46"/>
        <v>43481.25</v>
      </c>
      <c r="T611" s="16">
        <f t="shared" si="47"/>
        <v>43498.25</v>
      </c>
      <c r="U611">
        <f t="shared" si="48"/>
        <v>2019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49"/>
        <v>4.1905607476635511</v>
      </c>
      <c r="G612" t="s">
        <v>20</v>
      </c>
      <c r="H612">
        <v>6406</v>
      </c>
      <c r="I612" s="6">
        <f t="shared" si="5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6">
        <f t="shared" si="46"/>
        <v>41259.25</v>
      </c>
      <c r="T612" s="16">
        <f t="shared" si="47"/>
        <v>41273.25</v>
      </c>
      <c r="U612">
        <f t="shared" si="48"/>
        <v>2012</v>
      </c>
    </row>
    <row r="613" spans="1:2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49"/>
        <v>0.13853658536585367</v>
      </c>
      <c r="G613" t="s">
        <v>74</v>
      </c>
      <c r="H613">
        <v>15</v>
      </c>
      <c r="I613" s="6">
        <f t="shared" si="5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6">
        <f t="shared" si="46"/>
        <v>41480.208333333336</v>
      </c>
      <c r="T613" s="16">
        <f t="shared" si="47"/>
        <v>41492.208333333336</v>
      </c>
      <c r="U613">
        <f t="shared" si="48"/>
        <v>2013</v>
      </c>
    </row>
    <row r="614" spans="1:2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49"/>
        <v>1.3943548387096774</v>
      </c>
      <c r="G614" t="s">
        <v>20</v>
      </c>
      <c r="H614">
        <v>192</v>
      </c>
      <c r="I614" s="6">
        <f t="shared" si="5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6">
        <f t="shared" si="46"/>
        <v>40474.208333333336</v>
      </c>
      <c r="T614" s="16">
        <f t="shared" si="47"/>
        <v>40497.25</v>
      </c>
      <c r="U614">
        <f t="shared" si="48"/>
        <v>2010</v>
      </c>
    </row>
    <row r="615" spans="1:2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49"/>
        <v>1.74</v>
      </c>
      <c r="G615" t="s">
        <v>20</v>
      </c>
      <c r="H615">
        <v>26</v>
      </c>
      <c r="I615" s="6">
        <f t="shared" si="5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6">
        <f t="shared" si="46"/>
        <v>42973.208333333328</v>
      </c>
      <c r="T615" s="16">
        <f t="shared" si="47"/>
        <v>42982.208333333328</v>
      </c>
      <c r="U615">
        <f t="shared" si="48"/>
        <v>2017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49"/>
        <v>1.5549056603773586</v>
      </c>
      <c r="G616" t="s">
        <v>20</v>
      </c>
      <c r="H616">
        <v>723</v>
      </c>
      <c r="I616" s="6">
        <f t="shared" si="5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6">
        <f t="shared" si="46"/>
        <v>42746.25</v>
      </c>
      <c r="T616" s="16">
        <f t="shared" si="47"/>
        <v>42764.25</v>
      </c>
      <c r="U616">
        <f t="shared" si="48"/>
        <v>2017</v>
      </c>
    </row>
    <row r="617" spans="1:2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49"/>
        <v>1.7044705882352942</v>
      </c>
      <c r="G617" t="s">
        <v>20</v>
      </c>
      <c r="H617">
        <v>170</v>
      </c>
      <c r="I617" s="6">
        <f t="shared" si="5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6">
        <f t="shared" si="46"/>
        <v>42489.208333333328</v>
      </c>
      <c r="T617" s="16">
        <f t="shared" si="47"/>
        <v>42499.208333333328</v>
      </c>
      <c r="U617">
        <f t="shared" si="48"/>
        <v>2016</v>
      </c>
    </row>
    <row r="618" spans="1:2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49"/>
        <v>1.8951562500000001</v>
      </c>
      <c r="G618" t="s">
        <v>20</v>
      </c>
      <c r="H618">
        <v>238</v>
      </c>
      <c r="I618" s="6">
        <f t="shared" si="5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6">
        <f t="shared" si="46"/>
        <v>41537.208333333336</v>
      </c>
      <c r="T618" s="16">
        <f t="shared" si="47"/>
        <v>41538.208333333336</v>
      </c>
      <c r="U618">
        <f t="shared" si="48"/>
        <v>2013</v>
      </c>
    </row>
    <row r="619" spans="1:2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49"/>
        <v>2.4971428571428573</v>
      </c>
      <c r="G619" t="s">
        <v>20</v>
      </c>
      <c r="H619">
        <v>55</v>
      </c>
      <c r="I619" s="6">
        <f t="shared" si="5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6">
        <f t="shared" si="46"/>
        <v>41794.208333333336</v>
      </c>
      <c r="T619" s="16">
        <f t="shared" si="47"/>
        <v>41804.208333333336</v>
      </c>
      <c r="U619">
        <f t="shared" si="48"/>
        <v>2014</v>
      </c>
    </row>
    <row r="620" spans="1:2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49"/>
        <v>0.48860523665659616</v>
      </c>
      <c r="G620" t="s">
        <v>14</v>
      </c>
      <c r="H620">
        <v>1198</v>
      </c>
      <c r="I620" s="6">
        <f t="shared" si="5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6">
        <f t="shared" si="46"/>
        <v>41396.208333333336</v>
      </c>
      <c r="T620" s="16">
        <f t="shared" si="47"/>
        <v>41417.208333333336</v>
      </c>
      <c r="U620">
        <f t="shared" si="48"/>
        <v>2013</v>
      </c>
    </row>
    <row r="621" spans="1:2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49"/>
        <v>0.28461970393057684</v>
      </c>
      <c r="G621" t="s">
        <v>14</v>
      </c>
      <c r="H621">
        <v>648</v>
      </c>
      <c r="I621" s="6">
        <f t="shared" si="5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6">
        <f t="shared" si="46"/>
        <v>40669.208333333336</v>
      </c>
      <c r="T621" s="16">
        <f t="shared" si="47"/>
        <v>40670.208333333336</v>
      </c>
      <c r="U621">
        <f t="shared" si="48"/>
        <v>2011</v>
      </c>
    </row>
    <row r="622" spans="1:2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49"/>
        <v>2.6802325581395348</v>
      </c>
      <c r="G622" t="s">
        <v>20</v>
      </c>
      <c r="H622">
        <v>128</v>
      </c>
      <c r="I622" s="6">
        <f t="shared" si="5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6">
        <f t="shared" si="46"/>
        <v>42559.208333333328</v>
      </c>
      <c r="T622" s="16">
        <f t="shared" si="47"/>
        <v>42563.208333333328</v>
      </c>
      <c r="U622">
        <f t="shared" si="48"/>
        <v>2016</v>
      </c>
    </row>
    <row r="623" spans="1:2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49"/>
        <v>6.1980078125000002</v>
      </c>
      <c r="G623" t="s">
        <v>20</v>
      </c>
      <c r="H623">
        <v>2144</v>
      </c>
      <c r="I623" s="6">
        <f t="shared" si="5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6">
        <f t="shared" si="46"/>
        <v>42626.208333333328</v>
      </c>
      <c r="T623" s="16">
        <f t="shared" si="47"/>
        <v>42631.208333333328</v>
      </c>
      <c r="U623">
        <f t="shared" si="48"/>
        <v>2016</v>
      </c>
    </row>
    <row r="624" spans="1:2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49"/>
        <v>3.1301587301587303E-2</v>
      </c>
      <c r="G624" t="s">
        <v>14</v>
      </c>
      <c r="H624">
        <v>64</v>
      </c>
      <c r="I624" s="6">
        <f t="shared" si="50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6">
        <f t="shared" si="46"/>
        <v>43205.208333333328</v>
      </c>
      <c r="T624" s="16">
        <f t="shared" si="47"/>
        <v>43231.208333333328</v>
      </c>
      <c r="U624">
        <f t="shared" si="48"/>
        <v>2018</v>
      </c>
    </row>
    <row r="625" spans="1:2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49"/>
        <v>1.5992152704135738</v>
      </c>
      <c r="G625" t="s">
        <v>20</v>
      </c>
      <c r="H625">
        <v>2693</v>
      </c>
      <c r="I625" s="6">
        <f t="shared" si="5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6">
        <f t="shared" si="46"/>
        <v>42201.208333333328</v>
      </c>
      <c r="T625" s="16">
        <f t="shared" si="47"/>
        <v>42206.208333333328</v>
      </c>
      <c r="U625">
        <f t="shared" si="48"/>
        <v>2015</v>
      </c>
    </row>
    <row r="626" spans="1:2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49"/>
        <v>2.793921568627451</v>
      </c>
      <c r="G626" t="s">
        <v>20</v>
      </c>
      <c r="H626">
        <v>432</v>
      </c>
      <c r="I626" s="6">
        <f t="shared" si="5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6">
        <f t="shared" si="46"/>
        <v>42029.25</v>
      </c>
      <c r="T626" s="16">
        <f t="shared" si="47"/>
        <v>42035.25</v>
      </c>
      <c r="U626">
        <f t="shared" si="48"/>
        <v>2015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49"/>
        <v>0.77373333333333338</v>
      </c>
      <c r="G627" t="s">
        <v>14</v>
      </c>
      <c r="H627">
        <v>62</v>
      </c>
      <c r="I627" s="6">
        <f t="shared" si="5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6">
        <f t="shared" si="46"/>
        <v>43857.25</v>
      </c>
      <c r="T627" s="16">
        <f t="shared" si="47"/>
        <v>43871.25</v>
      </c>
      <c r="U627">
        <f t="shared" si="48"/>
        <v>2020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49"/>
        <v>2.0632812500000002</v>
      </c>
      <c r="G628" t="s">
        <v>20</v>
      </c>
      <c r="H628">
        <v>189</v>
      </c>
      <c r="I628" s="6">
        <f t="shared" si="5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6">
        <f t="shared" si="46"/>
        <v>40449.208333333336</v>
      </c>
      <c r="T628" s="16">
        <f t="shared" si="47"/>
        <v>40458.208333333336</v>
      </c>
      <c r="U628">
        <f t="shared" si="48"/>
        <v>2010</v>
      </c>
    </row>
    <row r="629" spans="1:2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49"/>
        <v>6.9424999999999999</v>
      </c>
      <c r="G629" t="s">
        <v>20</v>
      </c>
      <c r="H629">
        <v>154</v>
      </c>
      <c r="I629" s="6">
        <f t="shared" si="5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6">
        <f t="shared" si="46"/>
        <v>40345.208333333336</v>
      </c>
      <c r="T629" s="16">
        <f t="shared" si="47"/>
        <v>40369.208333333336</v>
      </c>
      <c r="U629">
        <f t="shared" si="48"/>
        <v>2010</v>
      </c>
    </row>
    <row r="630" spans="1:2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49"/>
        <v>1.5178947368421052</v>
      </c>
      <c r="G630" t="s">
        <v>20</v>
      </c>
      <c r="H630">
        <v>96</v>
      </c>
      <c r="I630" s="6">
        <f t="shared" si="5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6">
        <f t="shared" si="46"/>
        <v>40455.208333333336</v>
      </c>
      <c r="T630" s="16">
        <f t="shared" si="47"/>
        <v>40458.208333333336</v>
      </c>
      <c r="U630">
        <f t="shared" si="48"/>
        <v>2010</v>
      </c>
    </row>
    <row r="631" spans="1:2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49"/>
        <v>0.64582072176949945</v>
      </c>
      <c r="G631" t="s">
        <v>14</v>
      </c>
      <c r="H631">
        <v>750</v>
      </c>
      <c r="I631" s="6">
        <f t="shared" si="5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6">
        <f t="shared" si="46"/>
        <v>42557.208333333328</v>
      </c>
      <c r="T631" s="16">
        <f t="shared" si="47"/>
        <v>42559.208333333328</v>
      </c>
      <c r="U631">
        <f t="shared" si="48"/>
        <v>2016</v>
      </c>
    </row>
    <row r="632" spans="1:2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49"/>
        <v>0.62873684210526315</v>
      </c>
      <c r="G632" t="s">
        <v>74</v>
      </c>
      <c r="H632">
        <v>87</v>
      </c>
      <c r="I632" s="6">
        <f t="shared" si="5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6">
        <f t="shared" si="46"/>
        <v>43586.208333333328</v>
      </c>
      <c r="T632" s="16">
        <f t="shared" si="47"/>
        <v>43597.208333333328</v>
      </c>
      <c r="U632">
        <f t="shared" si="48"/>
        <v>2019</v>
      </c>
    </row>
    <row r="633" spans="1:2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49"/>
        <v>3.1039864864864866</v>
      </c>
      <c r="G633" t="s">
        <v>20</v>
      </c>
      <c r="H633">
        <v>3063</v>
      </c>
      <c r="I633" s="6">
        <f t="shared" si="5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6">
        <f t="shared" si="46"/>
        <v>43550.208333333328</v>
      </c>
      <c r="T633" s="16">
        <f t="shared" si="47"/>
        <v>43554.208333333328</v>
      </c>
      <c r="U633">
        <f t="shared" si="48"/>
        <v>2019</v>
      </c>
    </row>
    <row r="634" spans="1:2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49"/>
        <v>0.42859916782246882</v>
      </c>
      <c r="G634" t="s">
        <v>47</v>
      </c>
      <c r="H634">
        <v>278</v>
      </c>
      <c r="I634" s="6">
        <f t="shared" si="5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6">
        <f t="shared" si="46"/>
        <v>41945.208333333336</v>
      </c>
      <c r="T634" s="16">
        <f t="shared" si="47"/>
        <v>41963.25</v>
      </c>
      <c r="U634">
        <f t="shared" si="48"/>
        <v>2014</v>
      </c>
    </row>
    <row r="635" spans="1:2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49"/>
        <v>0.83119402985074631</v>
      </c>
      <c r="G635" t="s">
        <v>14</v>
      </c>
      <c r="H635">
        <v>105</v>
      </c>
      <c r="I635" s="6">
        <f t="shared" si="5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6">
        <f t="shared" si="46"/>
        <v>42315.25</v>
      </c>
      <c r="T635" s="16">
        <f t="shared" si="47"/>
        <v>42319.25</v>
      </c>
      <c r="U635">
        <f t="shared" si="48"/>
        <v>2015</v>
      </c>
    </row>
    <row r="636" spans="1:2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49"/>
        <v>0.78531302876480547</v>
      </c>
      <c r="G636" t="s">
        <v>74</v>
      </c>
      <c r="H636">
        <v>1658</v>
      </c>
      <c r="I636" s="6">
        <f t="shared" si="5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6">
        <f t="shared" si="46"/>
        <v>42819.208333333328</v>
      </c>
      <c r="T636" s="16">
        <f t="shared" si="47"/>
        <v>42833.208333333328</v>
      </c>
      <c r="U636">
        <f t="shared" si="48"/>
        <v>2017</v>
      </c>
    </row>
    <row r="637" spans="1:2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49"/>
        <v>1.1409352517985611</v>
      </c>
      <c r="G637" t="s">
        <v>20</v>
      </c>
      <c r="H637">
        <v>2266</v>
      </c>
      <c r="I637" s="6">
        <f t="shared" si="5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6">
        <f t="shared" si="46"/>
        <v>41314.25</v>
      </c>
      <c r="T637" s="16">
        <f t="shared" si="47"/>
        <v>41346.208333333336</v>
      </c>
      <c r="U637">
        <f t="shared" si="48"/>
        <v>2013</v>
      </c>
    </row>
    <row r="638" spans="1:2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49"/>
        <v>0.64537683358624176</v>
      </c>
      <c r="G638" t="s">
        <v>14</v>
      </c>
      <c r="H638">
        <v>2604</v>
      </c>
      <c r="I638" s="6">
        <f t="shared" si="5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6">
        <f t="shared" si="46"/>
        <v>40926.25</v>
      </c>
      <c r="T638" s="16">
        <f t="shared" si="47"/>
        <v>40971.25</v>
      </c>
      <c r="U638">
        <f t="shared" si="48"/>
        <v>2012</v>
      </c>
    </row>
    <row r="639" spans="1:2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49"/>
        <v>0.79411764705882348</v>
      </c>
      <c r="G639" t="s">
        <v>14</v>
      </c>
      <c r="H639">
        <v>65</v>
      </c>
      <c r="I639" s="6">
        <f t="shared" si="5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6">
        <f t="shared" si="46"/>
        <v>42688.25</v>
      </c>
      <c r="T639" s="16">
        <f t="shared" si="47"/>
        <v>42696.25</v>
      </c>
      <c r="U639">
        <f t="shared" si="48"/>
        <v>2016</v>
      </c>
    </row>
    <row r="640" spans="1:2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49"/>
        <v>0.11419117647058824</v>
      </c>
      <c r="G640" t="s">
        <v>14</v>
      </c>
      <c r="H640">
        <v>94</v>
      </c>
      <c r="I640" s="6">
        <f t="shared" si="5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6">
        <f t="shared" si="46"/>
        <v>40386.208333333336</v>
      </c>
      <c r="T640" s="16">
        <f t="shared" si="47"/>
        <v>40398.208333333336</v>
      </c>
      <c r="U640">
        <f t="shared" si="48"/>
        <v>2010</v>
      </c>
    </row>
    <row r="641" spans="1:2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49"/>
        <v>0.56186046511627907</v>
      </c>
      <c r="G641" t="s">
        <v>47</v>
      </c>
      <c r="H641">
        <v>45</v>
      </c>
      <c r="I641" s="6">
        <f t="shared" si="5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6">
        <f t="shared" si="46"/>
        <v>43309.208333333328</v>
      </c>
      <c r="T641" s="16">
        <f t="shared" si="47"/>
        <v>43309.208333333328</v>
      </c>
      <c r="U641">
        <f t="shared" si="48"/>
        <v>2018</v>
      </c>
    </row>
    <row r="642" spans="1:2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49"/>
        <v>0.16501669449081802</v>
      </c>
      <c r="G642" t="s">
        <v>14</v>
      </c>
      <c r="H642">
        <v>257</v>
      </c>
      <c r="I642" s="6">
        <f t="shared" si="5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6">
        <f t="shared" si="46"/>
        <v>42387.25</v>
      </c>
      <c r="T642" s="16">
        <f t="shared" si="47"/>
        <v>42390.25</v>
      </c>
      <c r="U642">
        <f t="shared" si="48"/>
        <v>2016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si="49"/>
        <v>1.1996808510638297</v>
      </c>
      <c r="G643" t="s">
        <v>20</v>
      </c>
      <c r="H643">
        <v>194</v>
      </c>
      <c r="I643" s="6">
        <f t="shared" si="5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6">
        <f t="shared" ref="S643:S706" si="51">(((L643/60)/60)/24)+DATE(1970,1,1)</f>
        <v>42786.25</v>
      </c>
      <c r="T643" s="16">
        <f t="shared" ref="T643:T706" si="52">(((M643/60)/60)/24)+DATE(1970,1,1)</f>
        <v>42814.208333333328</v>
      </c>
      <c r="U643">
        <f t="shared" ref="U643:U706" si="53">YEAR(S643:S1642)</f>
        <v>2017</v>
      </c>
    </row>
    <row r="644" spans="1:2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ref="F644:F707" si="54">E644/D644</f>
        <v>1.4545652173913044</v>
      </c>
      <c r="G644" t="s">
        <v>20</v>
      </c>
      <c r="H644">
        <v>129</v>
      </c>
      <c r="I644" s="6">
        <f t="shared" ref="I644:I707" si="5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6">
        <f t="shared" si="51"/>
        <v>43451.25</v>
      </c>
      <c r="T644" s="16">
        <f t="shared" si="52"/>
        <v>43460.25</v>
      </c>
      <c r="U644">
        <f t="shared" si="53"/>
        <v>2018</v>
      </c>
    </row>
    <row r="645" spans="1:2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54"/>
        <v>2.2138255033557046</v>
      </c>
      <c r="G645" t="s">
        <v>20</v>
      </c>
      <c r="H645">
        <v>375</v>
      </c>
      <c r="I645" s="6">
        <f t="shared" si="5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6">
        <f t="shared" si="51"/>
        <v>42795.25</v>
      </c>
      <c r="T645" s="16">
        <f t="shared" si="52"/>
        <v>42813.208333333328</v>
      </c>
      <c r="U645">
        <f t="shared" si="53"/>
        <v>2017</v>
      </c>
    </row>
    <row r="646" spans="1:2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54"/>
        <v>0.48396694214876035</v>
      </c>
      <c r="G646" t="s">
        <v>14</v>
      </c>
      <c r="H646">
        <v>2928</v>
      </c>
      <c r="I646" s="6">
        <f t="shared" si="5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6">
        <f t="shared" si="51"/>
        <v>43452.25</v>
      </c>
      <c r="T646" s="16">
        <f t="shared" si="52"/>
        <v>43468.25</v>
      </c>
      <c r="U646">
        <f t="shared" si="53"/>
        <v>2018</v>
      </c>
    </row>
    <row r="647" spans="1:2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54"/>
        <v>0.92911504424778757</v>
      </c>
      <c r="G647" t="s">
        <v>14</v>
      </c>
      <c r="H647">
        <v>4697</v>
      </c>
      <c r="I647" s="6">
        <f t="shared" si="5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6">
        <f t="shared" si="51"/>
        <v>43369.208333333328</v>
      </c>
      <c r="T647" s="16">
        <f t="shared" si="52"/>
        <v>43390.208333333328</v>
      </c>
      <c r="U647">
        <f t="shared" si="53"/>
        <v>2018</v>
      </c>
    </row>
    <row r="648" spans="1:2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54"/>
        <v>0.88599797365754818</v>
      </c>
      <c r="G648" t="s">
        <v>14</v>
      </c>
      <c r="H648">
        <v>2915</v>
      </c>
      <c r="I648" s="6">
        <f t="shared" si="5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6">
        <f t="shared" si="51"/>
        <v>41346.208333333336</v>
      </c>
      <c r="T648" s="16">
        <f t="shared" si="52"/>
        <v>41357.208333333336</v>
      </c>
      <c r="U648">
        <f t="shared" si="53"/>
        <v>2013</v>
      </c>
    </row>
    <row r="649" spans="1:2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54"/>
        <v>0.41399999999999998</v>
      </c>
      <c r="G649" t="s">
        <v>14</v>
      </c>
      <c r="H649">
        <v>18</v>
      </c>
      <c r="I649" s="6">
        <f t="shared" si="5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6">
        <f t="shared" si="51"/>
        <v>43199.208333333328</v>
      </c>
      <c r="T649" s="16">
        <f t="shared" si="52"/>
        <v>43223.208333333328</v>
      </c>
      <c r="U649">
        <f t="shared" si="53"/>
        <v>2018</v>
      </c>
    </row>
    <row r="650" spans="1:2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54"/>
        <v>0.63056795131845844</v>
      </c>
      <c r="G650" t="s">
        <v>74</v>
      </c>
      <c r="H650">
        <v>723</v>
      </c>
      <c r="I650" s="6">
        <f t="shared" si="5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6">
        <f t="shared" si="51"/>
        <v>42922.208333333328</v>
      </c>
      <c r="T650" s="16">
        <f t="shared" si="52"/>
        <v>42940.208333333328</v>
      </c>
      <c r="U650">
        <f t="shared" si="53"/>
        <v>2017</v>
      </c>
    </row>
    <row r="651" spans="1:2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54"/>
        <v>0.48482333607230893</v>
      </c>
      <c r="G651" t="s">
        <v>14</v>
      </c>
      <c r="H651">
        <v>602</v>
      </c>
      <c r="I651" s="6">
        <f t="shared" si="5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6">
        <f t="shared" si="51"/>
        <v>40471.208333333336</v>
      </c>
      <c r="T651" s="16">
        <f t="shared" si="52"/>
        <v>40482.208333333336</v>
      </c>
      <c r="U651">
        <f t="shared" si="53"/>
        <v>2010</v>
      </c>
    </row>
    <row r="652" spans="1:2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54"/>
        <v>0.02</v>
      </c>
      <c r="G652" t="s">
        <v>14</v>
      </c>
      <c r="H652">
        <v>1</v>
      </c>
      <c r="I652" s="6">
        <f t="shared" si="5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6">
        <f t="shared" si="51"/>
        <v>41828.208333333336</v>
      </c>
      <c r="T652" s="16">
        <f t="shared" si="52"/>
        <v>41855.208333333336</v>
      </c>
      <c r="U652">
        <f t="shared" si="53"/>
        <v>2014</v>
      </c>
    </row>
    <row r="653" spans="1:2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54"/>
        <v>0.88479410269445857</v>
      </c>
      <c r="G653" t="s">
        <v>14</v>
      </c>
      <c r="H653">
        <v>3868</v>
      </c>
      <c r="I653" s="6">
        <f t="shared" si="5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6">
        <f t="shared" si="51"/>
        <v>41692.25</v>
      </c>
      <c r="T653" s="16">
        <f t="shared" si="52"/>
        <v>41707.25</v>
      </c>
      <c r="U653">
        <f t="shared" si="53"/>
        <v>2014</v>
      </c>
    </row>
    <row r="654" spans="1:2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54"/>
        <v>1.2684</v>
      </c>
      <c r="G654" t="s">
        <v>20</v>
      </c>
      <c r="H654">
        <v>409</v>
      </c>
      <c r="I654" s="6">
        <f t="shared" si="5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6">
        <f t="shared" si="51"/>
        <v>42587.208333333328</v>
      </c>
      <c r="T654" s="16">
        <f t="shared" si="52"/>
        <v>42630.208333333328</v>
      </c>
      <c r="U654">
        <f t="shared" si="53"/>
        <v>2016</v>
      </c>
    </row>
    <row r="655" spans="1:2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54"/>
        <v>23.388333333333332</v>
      </c>
      <c r="G655" t="s">
        <v>20</v>
      </c>
      <c r="H655">
        <v>234</v>
      </c>
      <c r="I655" s="6">
        <f t="shared" si="5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6">
        <f t="shared" si="51"/>
        <v>42468.208333333328</v>
      </c>
      <c r="T655" s="16">
        <f t="shared" si="52"/>
        <v>42470.208333333328</v>
      </c>
      <c r="U655">
        <f t="shared" si="53"/>
        <v>2016</v>
      </c>
    </row>
    <row r="656" spans="1:2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54"/>
        <v>5.0838857142857146</v>
      </c>
      <c r="G656" t="s">
        <v>20</v>
      </c>
      <c r="H656">
        <v>3016</v>
      </c>
      <c r="I656" s="6">
        <f t="shared" si="5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6">
        <f t="shared" si="51"/>
        <v>42240.208333333328</v>
      </c>
      <c r="T656" s="16">
        <f t="shared" si="52"/>
        <v>42245.208333333328</v>
      </c>
      <c r="U656">
        <f t="shared" si="53"/>
        <v>2015</v>
      </c>
    </row>
    <row r="657" spans="1:2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54"/>
        <v>1.9147826086956521</v>
      </c>
      <c r="G657" t="s">
        <v>20</v>
      </c>
      <c r="H657">
        <v>264</v>
      </c>
      <c r="I657" s="6">
        <f t="shared" si="5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6">
        <f t="shared" si="51"/>
        <v>42796.25</v>
      </c>
      <c r="T657" s="16">
        <f t="shared" si="52"/>
        <v>42809.208333333328</v>
      </c>
      <c r="U657">
        <f t="shared" si="53"/>
        <v>2017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54"/>
        <v>0.42127533783783783</v>
      </c>
      <c r="G658" t="s">
        <v>14</v>
      </c>
      <c r="H658">
        <v>504</v>
      </c>
      <c r="I658" s="6">
        <f t="shared" si="5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6">
        <f t="shared" si="51"/>
        <v>43097.25</v>
      </c>
      <c r="T658" s="16">
        <f t="shared" si="52"/>
        <v>43102.25</v>
      </c>
      <c r="U658">
        <f t="shared" si="53"/>
        <v>2017</v>
      </c>
    </row>
    <row r="659" spans="1:2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54"/>
        <v>8.2400000000000001E-2</v>
      </c>
      <c r="G659" t="s">
        <v>14</v>
      </c>
      <c r="H659">
        <v>14</v>
      </c>
      <c r="I659" s="6">
        <f t="shared" si="5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6">
        <f t="shared" si="51"/>
        <v>43096.25</v>
      </c>
      <c r="T659" s="16">
        <f t="shared" si="52"/>
        <v>43112.25</v>
      </c>
      <c r="U659">
        <f t="shared" si="53"/>
        <v>2017</v>
      </c>
    </row>
    <row r="660" spans="1:2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54"/>
        <v>0.60064638783269964</v>
      </c>
      <c r="G660" t="s">
        <v>74</v>
      </c>
      <c r="H660">
        <v>390</v>
      </c>
      <c r="I660" s="6">
        <f t="shared" si="5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6">
        <f t="shared" si="51"/>
        <v>42246.208333333328</v>
      </c>
      <c r="T660" s="16">
        <f t="shared" si="52"/>
        <v>42269.208333333328</v>
      </c>
      <c r="U660">
        <f t="shared" si="53"/>
        <v>2015</v>
      </c>
    </row>
    <row r="661" spans="1:2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54"/>
        <v>0.47232808616404309</v>
      </c>
      <c r="G661" t="s">
        <v>14</v>
      </c>
      <c r="H661">
        <v>750</v>
      </c>
      <c r="I661" s="6">
        <f t="shared" si="5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6">
        <f t="shared" si="51"/>
        <v>40570.25</v>
      </c>
      <c r="T661" s="16">
        <f t="shared" si="52"/>
        <v>40571.25</v>
      </c>
      <c r="U661">
        <f t="shared" si="53"/>
        <v>2011</v>
      </c>
    </row>
    <row r="662" spans="1:2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54"/>
        <v>0.81736263736263737</v>
      </c>
      <c r="G662" t="s">
        <v>14</v>
      </c>
      <c r="H662">
        <v>77</v>
      </c>
      <c r="I662" s="6">
        <f t="shared" si="5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6">
        <f t="shared" si="51"/>
        <v>42237.208333333328</v>
      </c>
      <c r="T662" s="16">
        <f t="shared" si="52"/>
        <v>42246.208333333328</v>
      </c>
      <c r="U662">
        <f t="shared" si="53"/>
        <v>2015</v>
      </c>
    </row>
    <row r="663" spans="1:2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54"/>
        <v>0.54187265917603</v>
      </c>
      <c r="G663" t="s">
        <v>14</v>
      </c>
      <c r="H663">
        <v>752</v>
      </c>
      <c r="I663" s="6">
        <f t="shared" si="5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6">
        <f t="shared" si="51"/>
        <v>40996.208333333336</v>
      </c>
      <c r="T663" s="16">
        <f t="shared" si="52"/>
        <v>41026.208333333336</v>
      </c>
      <c r="U663">
        <f t="shared" si="53"/>
        <v>2012</v>
      </c>
    </row>
    <row r="664" spans="1:2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54"/>
        <v>0.97868131868131869</v>
      </c>
      <c r="G664" t="s">
        <v>14</v>
      </c>
      <c r="H664">
        <v>131</v>
      </c>
      <c r="I664" s="6">
        <f t="shared" si="5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6">
        <f t="shared" si="51"/>
        <v>43443.25</v>
      </c>
      <c r="T664" s="16">
        <f t="shared" si="52"/>
        <v>43447.25</v>
      </c>
      <c r="U664">
        <f t="shared" si="53"/>
        <v>2018</v>
      </c>
    </row>
    <row r="665" spans="1:2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54"/>
        <v>0.77239999999999998</v>
      </c>
      <c r="G665" t="s">
        <v>14</v>
      </c>
      <c r="H665">
        <v>87</v>
      </c>
      <c r="I665" s="6">
        <f t="shared" si="5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6">
        <f t="shared" si="51"/>
        <v>40458.208333333336</v>
      </c>
      <c r="T665" s="16">
        <f t="shared" si="52"/>
        <v>40481.208333333336</v>
      </c>
      <c r="U665">
        <f t="shared" si="53"/>
        <v>2010</v>
      </c>
    </row>
    <row r="666" spans="1:2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54"/>
        <v>0.33464735516372796</v>
      </c>
      <c r="G666" t="s">
        <v>14</v>
      </c>
      <c r="H666">
        <v>1063</v>
      </c>
      <c r="I666" s="6">
        <f t="shared" si="5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6">
        <f t="shared" si="51"/>
        <v>40959.25</v>
      </c>
      <c r="T666" s="16">
        <f t="shared" si="52"/>
        <v>40969.25</v>
      </c>
      <c r="U666">
        <f t="shared" si="53"/>
        <v>2012</v>
      </c>
    </row>
    <row r="667" spans="1:2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54"/>
        <v>2.3958823529411766</v>
      </c>
      <c r="G667" t="s">
        <v>20</v>
      </c>
      <c r="H667">
        <v>272</v>
      </c>
      <c r="I667" s="6">
        <f t="shared" si="5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6">
        <f t="shared" si="51"/>
        <v>40733.208333333336</v>
      </c>
      <c r="T667" s="16">
        <f t="shared" si="52"/>
        <v>40747.208333333336</v>
      </c>
      <c r="U667">
        <f t="shared" si="53"/>
        <v>2011</v>
      </c>
    </row>
    <row r="668" spans="1:2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54"/>
        <v>0.64032258064516134</v>
      </c>
      <c r="G668" t="s">
        <v>74</v>
      </c>
      <c r="H668">
        <v>25</v>
      </c>
      <c r="I668" s="6">
        <f t="shared" si="5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6">
        <f t="shared" si="51"/>
        <v>41516.208333333336</v>
      </c>
      <c r="T668" s="16">
        <f t="shared" si="52"/>
        <v>41522.208333333336</v>
      </c>
      <c r="U668">
        <f t="shared" si="53"/>
        <v>2013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54"/>
        <v>1.7615942028985507</v>
      </c>
      <c r="G669" t="s">
        <v>20</v>
      </c>
      <c r="H669">
        <v>419</v>
      </c>
      <c r="I669" s="6">
        <f t="shared" si="5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6">
        <f t="shared" si="51"/>
        <v>41892.208333333336</v>
      </c>
      <c r="T669" s="16">
        <f t="shared" si="52"/>
        <v>41901.208333333336</v>
      </c>
      <c r="U669">
        <f t="shared" si="53"/>
        <v>2014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54"/>
        <v>0.20338181818181819</v>
      </c>
      <c r="G670" t="s">
        <v>14</v>
      </c>
      <c r="H670">
        <v>76</v>
      </c>
      <c r="I670" s="6">
        <f t="shared" si="5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6">
        <f t="shared" si="51"/>
        <v>41122.208333333336</v>
      </c>
      <c r="T670" s="16">
        <f t="shared" si="52"/>
        <v>41134.208333333336</v>
      </c>
      <c r="U670">
        <f t="shared" si="53"/>
        <v>2012</v>
      </c>
    </row>
    <row r="671" spans="1:2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54"/>
        <v>3.5864754098360656</v>
      </c>
      <c r="G671" t="s">
        <v>20</v>
      </c>
      <c r="H671">
        <v>1621</v>
      </c>
      <c r="I671" s="6">
        <f t="shared" si="5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6">
        <f t="shared" si="51"/>
        <v>42912.208333333328</v>
      </c>
      <c r="T671" s="16">
        <f t="shared" si="52"/>
        <v>42921.208333333328</v>
      </c>
      <c r="U671">
        <f t="shared" si="53"/>
        <v>2017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54"/>
        <v>4.6885802469135802</v>
      </c>
      <c r="G672" t="s">
        <v>20</v>
      </c>
      <c r="H672">
        <v>1101</v>
      </c>
      <c r="I672" s="6">
        <f t="shared" si="5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6">
        <f t="shared" si="51"/>
        <v>42425.25</v>
      </c>
      <c r="T672" s="16">
        <f t="shared" si="52"/>
        <v>42437.25</v>
      </c>
      <c r="U672">
        <f t="shared" si="53"/>
        <v>2016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54"/>
        <v>1.220563524590164</v>
      </c>
      <c r="G673" t="s">
        <v>20</v>
      </c>
      <c r="H673">
        <v>1073</v>
      </c>
      <c r="I673" s="6">
        <f t="shared" si="5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6">
        <f t="shared" si="51"/>
        <v>40390.208333333336</v>
      </c>
      <c r="T673" s="16">
        <f t="shared" si="52"/>
        <v>40394.208333333336</v>
      </c>
      <c r="U673">
        <f t="shared" si="53"/>
        <v>2010</v>
      </c>
    </row>
    <row r="674" spans="1:2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54"/>
        <v>0.55931783729156137</v>
      </c>
      <c r="G674" t="s">
        <v>14</v>
      </c>
      <c r="H674">
        <v>4428</v>
      </c>
      <c r="I674" s="6">
        <f t="shared" si="5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6">
        <f t="shared" si="51"/>
        <v>43180.208333333328</v>
      </c>
      <c r="T674" s="16">
        <f t="shared" si="52"/>
        <v>43190.208333333328</v>
      </c>
      <c r="U674">
        <f t="shared" si="53"/>
        <v>2018</v>
      </c>
    </row>
    <row r="675" spans="1:2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54"/>
        <v>0.43660714285714286</v>
      </c>
      <c r="G675" t="s">
        <v>14</v>
      </c>
      <c r="H675">
        <v>58</v>
      </c>
      <c r="I675" s="6">
        <f t="shared" si="5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6">
        <f t="shared" si="51"/>
        <v>42475.208333333328</v>
      </c>
      <c r="T675" s="16">
        <f t="shared" si="52"/>
        <v>42496.208333333328</v>
      </c>
      <c r="U675">
        <f t="shared" si="53"/>
        <v>2016</v>
      </c>
    </row>
    <row r="676" spans="1:2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54"/>
        <v>0.33538371411833628</v>
      </c>
      <c r="G676" t="s">
        <v>74</v>
      </c>
      <c r="H676">
        <v>1218</v>
      </c>
      <c r="I676" s="6">
        <f t="shared" si="5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6">
        <f t="shared" si="51"/>
        <v>40774.208333333336</v>
      </c>
      <c r="T676" s="16">
        <f t="shared" si="52"/>
        <v>40821.208333333336</v>
      </c>
      <c r="U676">
        <f t="shared" si="53"/>
        <v>2011</v>
      </c>
    </row>
    <row r="677" spans="1:2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54"/>
        <v>1.2297938144329896</v>
      </c>
      <c r="G677" t="s">
        <v>20</v>
      </c>
      <c r="H677">
        <v>331</v>
      </c>
      <c r="I677" s="6">
        <f t="shared" si="5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6">
        <f t="shared" si="51"/>
        <v>43719.208333333328</v>
      </c>
      <c r="T677" s="16">
        <f t="shared" si="52"/>
        <v>43726.208333333328</v>
      </c>
      <c r="U677">
        <f t="shared" si="53"/>
        <v>2019</v>
      </c>
    </row>
    <row r="678" spans="1:2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54"/>
        <v>1.8974959871589085</v>
      </c>
      <c r="G678" t="s">
        <v>20</v>
      </c>
      <c r="H678">
        <v>1170</v>
      </c>
      <c r="I678" s="6">
        <f t="shared" si="5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6">
        <f t="shared" si="51"/>
        <v>41178.208333333336</v>
      </c>
      <c r="T678" s="16">
        <f t="shared" si="52"/>
        <v>41187.208333333336</v>
      </c>
      <c r="U678">
        <f t="shared" si="53"/>
        <v>2012</v>
      </c>
    </row>
    <row r="679" spans="1:2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54"/>
        <v>0.83622641509433959</v>
      </c>
      <c r="G679" t="s">
        <v>14</v>
      </c>
      <c r="H679">
        <v>111</v>
      </c>
      <c r="I679" s="6">
        <f t="shared" si="5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6">
        <f t="shared" si="51"/>
        <v>42561.208333333328</v>
      </c>
      <c r="T679" s="16">
        <f t="shared" si="52"/>
        <v>42611.208333333328</v>
      </c>
      <c r="U679">
        <f t="shared" si="53"/>
        <v>2016</v>
      </c>
    </row>
    <row r="680" spans="1:2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54"/>
        <v>0.17968844221105529</v>
      </c>
      <c r="G680" t="s">
        <v>74</v>
      </c>
      <c r="H680">
        <v>215</v>
      </c>
      <c r="I680" s="6">
        <f t="shared" si="5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6">
        <f t="shared" si="51"/>
        <v>43484.25</v>
      </c>
      <c r="T680" s="16">
        <f t="shared" si="52"/>
        <v>43486.25</v>
      </c>
      <c r="U680">
        <f t="shared" si="53"/>
        <v>2019</v>
      </c>
    </row>
    <row r="681" spans="1:2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54"/>
        <v>10.365</v>
      </c>
      <c r="G681" t="s">
        <v>20</v>
      </c>
      <c r="H681">
        <v>363</v>
      </c>
      <c r="I681" s="6">
        <f t="shared" si="5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6">
        <f t="shared" si="51"/>
        <v>43756.208333333328</v>
      </c>
      <c r="T681" s="16">
        <f t="shared" si="52"/>
        <v>43761.208333333328</v>
      </c>
      <c r="U681">
        <f t="shared" si="53"/>
        <v>2019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54"/>
        <v>0.97405219780219776</v>
      </c>
      <c r="G682" t="s">
        <v>14</v>
      </c>
      <c r="H682">
        <v>2955</v>
      </c>
      <c r="I682" s="6">
        <f t="shared" si="5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6">
        <f t="shared" si="51"/>
        <v>43813.25</v>
      </c>
      <c r="T682" s="16">
        <f t="shared" si="52"/>
        <v>43815.25</v>
      </c>
      <c r="U682">
        <f t="shared" si="53"/>
        <v>2019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54"/>
        <v>0.86386203150461705</v>
      </c>
      <c r="G683" t="s">
        <v>14</v>
      </c>
      <c r="H683">
        <v>1657</v>
      </c>
      <c r="I683" s="6">
        <f t="shared" si="5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6">
        <f t="shared" si="51"/>
        <v>40898.25</v>
      </c>
      <c r="T683" s="16">
        <f t="shared" si="52"/>
        <v>40904.25</v>
      </c>
      <c r="U683">
        <f t="shared" si="53"/>
        <v>2011</v>
      </c>
    </row>
    <row r="684" spans="1:2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54"/>
        <v>1.5016666666666667</v>
      </c>
      <c r="G684" t="s">
        <v>20</v>
      </c>
      <c r="H684">
        <v>103</v>
      </c>
      <c r="I684" s="6">
        <f t="shared" si="5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6">
        <f t="shared" si="51"/>
        <v>41619.25</v>
      </c>
      <c r="T684" s="16">
        <f t="shared" si="52"/>
        <v>41628.25</v>
      </c>
      <c r="U684">
        <f t="shared" si="53"/>
        <v>2013</v>
      </c>
    </row>
    <row r="685" spans="1:2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54"/>
        <v>3.5843478260869563</v>
      </c>
      <c r="G685" t="s">
        <v>20</v>
      </c>
      <c r="H685">
        <v>147</v>
      </c>
      <c r="I685" s="6">
        <f t="shared" si="5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6">
        <f t="shared" si="51"/>
        <v>43359.208333333328</v>
      </c>
      <c r="T685" s="16">
        <f t="shared" si="52"/>
        <v>43361.208333333328</v>
      </c>
      <c r="U685">
        <f t="shared" si="53"/>
        <v>2018</v>
      </c>
    </row>
    <row r="686" spans="1:2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54"/>
        <v>5.4285714285714288</v>
      </c>
      <c r="G686" t="s">
        <v>20</v>
      </c>
      <c r="H686">
        <v>110</v>
      </c>
      <c r="I686" s="6">
        <f t="shared" si="5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6">
        <f t="shared" si="51"/>
        <v>40358.208333333336</v>
      </c>
      <c r="T686" s="16">
        <f t="shared" si="52"/>
        <v>40378.208333333336</v>
      </c>
      <c r="U686">
        <f t="shared" si="53"/>
        <v>2010</v>
      </c>
    </row>
    <row r="687" spans="1:2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54"/>
        <v>0.67500714285714281</v>
      </c>
      <c r="G687" t="s">
        <v>14</v>
      </c>
      <c r="H687">
        <v>926</v>
      </c>
      <c r="I687" s="6">
        <f t="shared" si="5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6">
        <f t="shared" si="51"/>
        <v>42239.208333333328</v>
      </c>
      <c r="T687" s="16">
        <f t="shared" si="52"/>
        <v>42263.208333333328</v>
      </c>
      <c r="U687">
        <f t="shared" si="53"/>
        <v>2015</v>
      </c>
    </row>
    <row r="688" spans="1:2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54"/>
        <v>1.9174666666666667</v>
      </c>
      <c r="G688" t="s">
        <v>20</v>
      </c>
      <c r="H688">
        <v>134</v>
      </c>
      <c r="I688" s="6">
        <f t="shared" si="5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6">
        <f t="shared" si="51"/>
        <v>43186.208333333328</v>
      </c>
      <c r="T688" s="16">
        <f t="shared" si="52"/>
        <v>43197.208333333328</v>
      </c>
      <c r="U688">
        <f t="shared" si="53"/>
        <v>2018</v>
      </c>
    </row>
    <row r="689" spans="1:2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54"/>
        <v>9.32</v>
      </c>
      <c r="G689" t="s">
        <v>20</v>
      </c>
      <c r="H689">
        <v>269</v>
      </c>
      <c r="I689" s="6">
        <f t="shared" si="5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6">
        <f t="shared" si="51"/>
        <v>42806.25</v>
      </c>
      <c r="T689" s="16">
        <f t="shared" si="52"/>
        <v>42809.208333333328</v>
      </c>
      <c r="U689">
        <f t="shared" si="53"/>
        <v>2017</v>
      </c>
    </row>
    <row r="690" spans="1:2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54"/>
        <v>4.2927586206896553</v>
      </c>
      <c r="G690" t="s">
        <v>20</v>
      </c>
      <c r="H690">
        <v>175</v>
      </c>
      <c r="I690" s="6">
        <f t="shared" si="5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6">
        <f t="shared" si="51"/>
        <v>43475.25</v>
      </c>
      <c r="T690" s="16">
        <f t="shared" si="52"/>
        <v>43491.25</v>
      </c>
      <c r="U690">
        <f t="shared" si="53"/>
        <v>2019</v>
      </c>
    </row>
    <row r="691" spans="1:2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54"/>
        <v>1.0065753424657535</v>
      </c>
      <c r="G691" t="s">
        <v>20</v>
      </c>
      <c r="H691">
        <v>69</v>
      </c>
      <c r="I691" s="6">
        <f t="shared" si="5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6">
        <f t="shared" si="51"/>
        <v>41576.208333333336</v>
      </c>
      <c r="T691" s="16">
        <f t="shared" si="52"/>
        <v>41588.25</v>
      </c>
      <c r="U691">
        <f t="shared" si="53"/>
        <v>2013</v>
      </c>
    </row>
    <row r="692" spans="1:2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54"/>
        <v>2.266111111111111</v>
      </c>
      <c r="G692" t="s">
        <v>20</v>
      </c>
      <c r="H692">
        <v>190</v>
      </c>
      <c r="I692" s="6">
        <f t="shared" si="5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6">
        <f t="shared" si="51"/>
        <v>40874.25</v>
      </c>
      <c r="T692" s="16">
        <f t="shared" si="52"/>
        <v>40880.25</v>
      </c>
      <c r="U692">
        <f t="shared" si="53"/>
        <v>2011</v>
      </c>
    </row>
    <row r="693" spans="1:2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54"/>
        <v>1.4238</v>
      </c>
      <c r="G693" t="s">
        <v>20</v>
      </c>
      <c r="H693">
        <v>237</v>
      </c>
      <c r="I693" s="6">
        <f t="shared" si="5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6">
        <f t="shared" si="51"/>
        <v>41185.208333333336</v>
      </c>
      <c r="T693" s="16">
        <f t="shared" si="52"/>
        <v>41202.208333333336</v>
      </c>
      <c r="U693">
        <f t="shared" si="53"/>
        <v>2012</v>
      </c>
    </row>
    <row r="694" spans="1:2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54"/>
        <v>0.90633333333333332</v>
      </c>
      <c r="G694" t="s">
        <v>14</v>
      </c>
      <c r="H694">
        <v>77</v>
      </c>
      <c r="I694" s="6">
        <f t="shared" si="5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6">
        <f t="shared" si="51"/>
        <v>43655.208333333328</v>
      </c>
      <c r="T694" s="16">
        <f t="shared" si="52"/>
        <v>43673.208333333328</v>
      </c>
      <c r="U694">
        <f t="shared" si="53"/>
        <v>2019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54"/>
        <v>0.63966740576496672</v>
      </c>
      <c r="G695" t="s">
        <v>14</v>
      </c>
      <c r="H695">
        <v>1748</v>
      </c>
      <c r="I695" s="6">
        <f t="shared" si="5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6">
        <f t="shared" si="51"/>
        <v>43025.208333333328</v>
      </c>
      <c r="T695" s="16">
        <f t="shared" si="52"/>
        <v>43042.208333333328</v>
      </c>
      <c r="U695">
        <f t="shared" si="53"/>
        <v>2017</v>
      </c>
    </row>
    <row r="696" spans="1:2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54"/>
        <v>0.84131868131868137</v>
      </c>
      <c r="G696" t="s">
        <v>14</v>
      </c>
      <c r="H696">
        <v>79</v>
      </c>
      <c r="I696" s="6">
        <f t="shared" si="5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6">
        <f t="shared" si="51"/>
        <v>43066.25</v>
      </c>
      <c r="T696" s="16">
        <f t="shared" si="52"/>
        <v>43103.25</v>
      </c>
      <c r="U696">
        <f t="shared" si="53"/>
        <v>2017</v>
      </c>
    </row>
    <row r="697" spans="1:2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54"/>
        <v>1.3393478260869565</v>
      </c>
      <c r="G697" t="s">
        <v>20</v>
      </c>
      <c r="H697">
        <v>196</v>
      </c>
      <c r="I697" s="6">
        <f t="shared" si="5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6">
        <f t="shared" si="51"/>
        <v>42322.25</v>
      </c>
      <c r="T697" s="16">
        <f t="shared" si="52"/>
        <v>42338.25</v>
      </c>
      <c r="U697">
        <f t="shared" si="53"/>
        <v>2015</v>
      </c>
    </row>
    <row r="698" spans="1:2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54"/>
        <v>0.59042047531992692</v>
      </c>
      <c r="G698" t="s">
        <v>14</v>
      </c>
      <c r="H698">
        <v>889</v>
      </c>
      <c r="I698" s="6">
        <f t="shared" si="5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6">
        <f t="shared" si="51"/>
        <v>42114.208333333328</v>
      </c>
      <c r="T698" s="16">
        <f t="shared" si="52"/>
        <v>42115.208333333328</v>
      </c>
      <c r="U698">
        <f t="shared" si="53"/>
        <v>2015</v>
      </c>
    </row>
    <row r="699" spans="1:2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54"/>
        <v>1.5280062063615205</v>
      </c>
      <c r="G699" t="s">
        <v>20</v>
      </c>
      <c r="H699">
        <v>7295</v>
      </c>
      <c r="I699" s="6">
        <f t="shared" si="5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6">
        <f t="shared" si="51"/>
        <v>43190.208333333328</v>
      </c>
      <c r="T699" s="16">
        <f t="shared" si="52"/>
        <v>43192.208333333328</v>
      </c>
      <c r="U699">
        <f t="shared" si="53"/>
        <v>2018</v>
      </c>
    </row>
    <row r="700" spans="1:2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54"/>
        <v>4.466912114014252</v>
      </c>
      <c r="G700" t="s">
        <v>20</v>
      </c>
      <c r="H700">
        <v>2893</v>
      </c>
      <c r="I700" s="6">
        <f t="shared" si="5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6">
        <f t="shared" si="51"/>
        <v>40871.25</v>
      </c>
      <c r="T700" s="16">
        <f t="shared" si="52"/>
        <v>40885.25</v>
      </c>
      <c r="U700">
        <f t="shared" si="53"/>
        <v>2011</v>
      </c>
    </row>
    <row r="701" spans="1:2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54"/>
        <v>0.8439189189189189</v>
      </c>
      <c r="G701" t="s">
        <v>14</v>
      </c>
      <c r="H701">
        <v>56</v>
      </c>
      <c r="I701" s="6">
        <f t="shared" si="5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6">
        <f t="shared" si="51"/>
        <v>43641.208333333328</v>
      </c>
      <c r="T701" s="16">
        <f t="shared" si="52"/>
        <v>43642.208333333328</v>
      </c>
      <c r="U701">
        <f t="shared" si="53"/>
        <v>2019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54"/>
        <v>0.03</v>
      </c>
      <c r="G702" t="s">
        <v>14</v>
      </c>
      <c r="H702">
        <v>1</v>
      </c>
      <c r="I702" s="6">
        <f t="shared" si="5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6">
        <f t="shared" si="51"/>
        <v>40203.25</v>
      </c>
      <c r="T702" s="16">
        <f t="shared" si="52"/>
        <v>40218.25</v>
      </c>
      <c r="U702">
        <f t="shared" si="53"/>
        <v>2010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54"/>
        <v>1.7502692307692307</v>
      </c>
      <c r="G703" t="s">
        <v>20</v>
      </c>
      <c r="H703">
        <v>820</v>
      </c>
      <c r="I703" s="6">
        <f t="shared" si="5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6">
        <f t="shared" si="51"/>
        <v>40629.208333333336</v>
      </c>
      <c r="T703" s="16">
        <f t="shared" si="52"/>
        <v>40636.208333333336</v>
      </c>
      <c r="U703">
        <f t="shared" si="53"/>
        <v>2011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54"/>
        <v>0.54137931034482756</v>
      </c>
      <c r="G704" t="s">
        <v>14</v>
      </c>
      <c r="H704">
        <v>83</v>
      </c>
      <c r="I704" s="6">
        <f t="shared" si="5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6">
        <f t="shared" si="51"/>
        <v>41477.208333333336</v>
      </c>
      <c r="T704" s="16">
        <f t="shared" si="52"/>
        <v>41482.208333333336</v>
      </c>
      <c r="U704">
        <f t="shared" si="53"/>
        <v>2013</v>
      </c>
    </row>
    <row r="705" spans="1:2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54"/>
        <v>3.1187381703470032</v>
      </c>
      <c r="G705" t="s">
        <v>20</v>
      </c>
      <c r="H705">
        <v>2038</v>
      </c>
      <c r="I705" s="6">
        <f t="shared" si="5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6">
        <f t="shared" si="51"/>
        <v>41020.208333333336</v>
      </c>
      <c r="T705" s="16">
        <f t="shared" si="52"/>
        <v>41037.208333333336</v>
      </c>
      <c r="U705">
        <f t="shared" si="53"/>
        <v>2012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54"/>
        <v>1.2278160919540231</v>
      </c>
      <c r="G706" t="s">
        <v>20</v>
      </c>
      <c r="H706">
        <v>116</v>
      </c>
      <c r="I706" s="6">
        <f t="shared" si="5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6">
        <f t="shared" si="51"/>
        <v>42555.208333333328</v>
      </c>
      <c r="T706" s="16">
        <f t="shared" si="52"/>
        <v>42570.208333333328</v>
      </c>
      <c r="U706">
        <f t="shared" si="53"/>
        <v>2016</v>
      </c>
    </row>
    <row r="707" spans="1:2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si="54"/>
        <v>0.99026517383618151</v>
      </c>
      <c r="G707" t="s">
        <v>14</v>
      </c>
      <c r="H707">
        <v>2025</v>
      </c>
      <c r="I707" s="6">
        <f t="shared" si="5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6">
        <f t="shared" ref="S707:S770" si="56">(((L707/60)/60)/24)+DATE(1970,1,1)</f>
        <v>41619.25</v>
      </c>
      <c r="T707" s="16">
        <f t="shared" ref="T707:T770" si="57">(((M707/60)/60)/24)+DATE(1970,1,1)</f>
        <v>41623.25</v>
      </c>
      <c r="U707">
        <f t="shared" ref="U707:U770" si="58">YEAR(S707:S1706)</f>
        <v>2013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ref="F708:F771" si="59">E708/D708</f>
        <v>1.278468634686347</v>
      </c>
      <c r="G708" t="s">
        <v>20</v>
      </c>
      <c r="H708">
        <v>1345</v>
      </c>
      <c r="I708" s="6">
        <f t="shared" ref="I708:I771" si="60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6">
        <f t="shared" si="56"/>
        <v>43471.25</v>
      </c>
      <c r="T708" s="16">
        <f t="shared" si="57"/>
        <v>43479.25</v>
      </c>
      <c r="U708">
        <f t="shared" si="58"/>
        <v>2019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59"/>
        <v>1.5861643835616439</v>
      </c>
      <c r="G709" t="s">
        <v>20</v>
      </c>
      <c r="H709">
        <v>168</v>
      </c>
      <c r="I709" s="6">
        <f t="shared" si="60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6">
        <f t="shared" si="56"/>
        <v>43442.25</v>
      </c>
      <c r="T709" s="16">
        <f t="shared" si="57"/>
        <v>43478.25</v>
      </c>
      <c r="U709">
        <f t="shared" si="58"/>
        <v>2018</v>
      </c>
    </row>
    <row r="710" spans="1:2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59"/>
        <v>7.0705882352941174</v>
      </c>
      <c r="G710" t="s">
        <v>20</v>
      </c>
      <c r="H710">
        <v>137</v>
      </c>
      <c r="I710" s="6">
        <f t="shared" si="60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6">
        <f t="shared" si="56"/>
        <v>42877.208333333328</v>
      </c>
      <c r="T710" s="16">
        <f t="shared" si="57"/>
        <v>42887.208333333328</v>
      </c>
      <c r="U710">
        <f t="shared" si="58"/>
        <v>2017</v>
      </c>
    </row>
    <row r="711" spans="1:2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59"/>
        <v>1.4238775510204082</v>
      </c>
      <c r="G711" t="s">
        <v>20</v>
      </c>
      <c r="H711">
        <v>186</v>
      </c>
      <c r="I711" s="6">
        <f t="shared" si="60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6">
        <f t="shared" si="56"/>
        <v>41018.208333333336</v>
      </c>
      <c r="T711" s="16">
        <f t="shared" si="57"/>
        <v>41025.208333333336</v>
      </c>
      <c r="U711">
        <f t="shared" si="58"/>
        <v>2012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59"/>
        <v>1.4786046511627906</v>
      </c>
      <c r="G712" t="s">
        <v>20</v>
      </c>
      <c r="H712">
        <v>125</v>
      </c>
      <c r="I712" s="6">
        <f t="shared" si="60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6">
        <f t="shared" si="56"/>
        <v>43295.208333333328</v>
      </c>
      <c r="T712" s="16">
        <f t="shared" si="57"/>
        <v>43302.208333333328</v>
      </c>
      <c r="U712">
        <f t="shared" si="58"/>
        <v>2018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59"/>
        <v>0.20322580645161289</v>
      </c>
      <c r="G713" t="s">
        <v>14</v>
      </c>
      <c r="H713">
        <v>14</v>
      </c>
      <c r="I713" s="6">
        <f t="shared" si="60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6">
        <f t="shared" si="56"/>
        <v>42393.25</v>
      </c>
      <c r="T713" s="16">
        <f t="shared" si="57"/>
        <v>42395.25</v>
      </c>
      <c r="U713">
        <f t="shared" si="58"/>
        <v>2016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59"/>
        <v>18.40625</v>
      </c>
      <c r="G714" t="s">
        <v>20</v>
      </c>
      <c r="H714">
        <v>202</v>
      </c>
      <c r="I714" s="6">
        <f t="shared" si="60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6">
        <f t="shared" si="56"/>
        <v>42559.208333333328</v>
      </c>
      <c r="T714" s="16">
        <f t="shared" si="57"/>
        <v>42600.208333333328</v>
      </c>
      <c r="U714">
        <f t="shared" si="58"/>
        <v>2016</v>
      </c>
    </row>
    <row r="715" spans="1:2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59"/>
        <v>1.6194202898550725</v>
      </c>
      <c r="G715" t="s">
        <v>20</v>
      </c>
      <c r="H715">
        <v>103</v>
      </c>
      <c r="I715" s="6">
        <f t="shared" si="60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6">
        <f t="shared" si="56"/>
        <v>42604.208333333328</v>
      </c>
      <c r="T715" s="16">
        <f t="shared" si="57"/>
        <v>42616.208333333328</v>
      </c>
      <c r="U715">
        <f t="shared" si="58"/>
        <v>2016</v>
      </c>
    </row>
    <row r="716" spans="1:2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59"/>
        <v>4.7282077922077921</v>
      </c>
      <c r="G716" t="s">
        <v>20</v>
      </c>
      <c r="H716">
        <v>1785</v>
      </c>
      <c r="I716" s="6">
        <f t="shared" si="60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6">
        <f t="shared" si="56"/>
        <v>41870.208333333336</v>
      </c>
      <c r="T716" s="16">
        <f t="shared" si="57"/>
        <v>41871.208333333336</v>
      </c>
      <c r="U716">
        <f t="shared" si="58"/>
        <v>2014</v>
      </c>
    </row>
    <row r="717" spans="1:2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59"/>
        <v>0.24466101694915254</v>
      </c>
      <c r="G717" t="s">
        <v>14</v>
      </c>
      <c r="H717">
        <v>656</v>
      </c>
      <c r="I717" s="6">
        <f t="shared" si="60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6">
        <f t="shared" si="56"/>
        <v>40397.208333333336</v>
      </c>
      <c r="T717" s="16">
        <f t="shared" si="57"/>
        <v>40402.208333333336</v>
      </c>
      <c r="U717">
        <f t="shared" si="58"/>
        <v>2010</v>
      </c>
    </row>
    <row r="718" spans="1:2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59"/>
        <v>5.1764999999999999</v>
      </c>
      <c r="G718" t="s">
        <v>20</v>
      </c>
      <c r="H718">
        <v>157</v>
      </c>
      <c r="I718" s="6">
        <f t="shared" si="60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6">
        <f t="shared" si="56"/>
        <v>41465.208333333336</v>
      </c>
      <c r="T718" s="16">
        <f t="shared" si="57"/>
        <v>41493.208333333336</v>
      </c>
      <c r="U718">
        <f t="shared" si="58"/>
        <v>2013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59"/>
        <v>2.4764285714285714</v>
      </c>
      <c r="G719" t="s">
        <v>20</v>
      </c>
      <c r="H719">
        <v>555</v>
      </c>
      <c r="I719" s="6">
        <f t="shared" si="60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6">
        <f t="shared" si="56"/>
        <v>40777.208333333336</v>
      </c>
      <c r="T719" s="16">
        <f t="shared" si="57"/>
        <v>40798.208333333336</v>
      </c>
      <c r="U719">
        <f t="shared" si="58"/>
        <v>2011</v>
      </c>
    </row>
    <row r="720" spans="1:2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59"/>
        <v>1.0020481927710843</v>
      </c>
      <c r="G720" t="s">
        <v>20</v>
      </c>
      <c r="H720">
        <v>297</v>
      </c>
      <c r="I720" s="6">
        <f t="shared" si="60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6">
        <f t="shared" si="56"/>
        <v>41442.208333333336</v>
      </c>
      <c r="T720" s="16">
        <f t="shared" si="57"/>
        <v>41468.208333333336</v>
      </c>
      <c r="U720">
        <f t="shared" si="58"/>
        <v>2013</v>
      </c>
    </row>
    <row r="721" spans="1:2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59"/>
        <v>1.53</v>
      </c>
      <c r="G721" t="s">
        <v>20</v>
      </c>
      <c r="H721">
        <v>123</v>
      </c>
      <c r="I721" s="6">
        <f t="shared" si="60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6">
        <f t="shared" si="56"/>
        <v>41058.208333333336</v>
      </c>
      <c r="T721" s="16">
        <f t="shared" si="57"/>
        <v>41069.208333333336</v>
      </c>
      <c r="U721">
        <f t="shared" si="58"/>
        <v>2012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59"/>
        <v>0.37091954022988505</v>
      </c>
      <c r="G722" t="s">
        <v>74</v>
      </c>
      <c r="H722">
        <v>38</v>
      </c>
      <c r="I722" s="6">
        <f t="shared" si="60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6">
        <f t="shared" si="56"/>
        <v>43152.25</v>
      </c>
      <c r="T722" s="16">
        <f t="shared" si="57"/>
        <v>43166.25</v>
      </c>
      <c r="U722">
        <f t="shared" si="58"/>
        <v>2018</v>
      </c>
    </row>
    <row r="723" spans="1:2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59"/>
        <v>4.3923948220064728E-2</v>
      </c>
      <c r="G723" t="s">
        <v>74</v>
      </c>
      <c r="H723">
        <v>60</v>
      </c>
      <c r="I723" s="6">
        <f t="shared" si="60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6">
        <f t="shared" si="56"/>
        <v>43194.208333333328</v>
      </c>
      <c r="T723" s="16">
        <f t="shared" si="57"/>
        <v>43200.208333333328</v>
      </c>
      <c r="U723">
        <f t="shared" si="58"/>
        <v>2018</v>
      </c>
    </row>
    <row r="724" spans="1:2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59"/>
        <v>1.5650721649484536</v>
      </c>
      <c r="G724" t="s">
        <v>20</v>
      </c>
      <c r="H724">
        <v>3036</v>
      </c>
      <c r="I724" s="6">
        <f t="shared" si="60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6">
        <f t="shared" si="56"/>
        <v>43045.25</v>
      </c>
      <c r="T724" s="16">
        <f t="shared" si="57"/>
        <v>43072.25</v>
      </c>
      <c r="U724">
        <f t="shared" si="58"/>
        <v>2017</v>
      </c>
    </row>
    <row r="725" spans="1:2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59"/>
        <v>2.704081632653061</v>
      </c>
      <c r="G725" t="s">
        <v>20</v>
      </c>
      <c r="H725">
        <v>144</v>
      </c>
      <c r="I725" s="6">
        <f t="shared" si="60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6">
        <f t="shared" si="56"/>
        <v>42431.25</v>
      </c>
      <c r="T725" s="16">
        <f t="shared" si="57"/>
        <v>42452.208333333328</v>
      </c>
      <c r="U725">
        <f t="shared" si="58"/>
        <v>2016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59"/>
        <v>1.3405952380952382</v>
      </c>
      <c r="G726" t="s">
        <v>20</v>
      </c>
      <c r="H726">
        <v>121</v>
      </c>
      <c r="I726" s="6">
        <f t="shared" si="60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6">
        <f t="shared" si="56"/>
        <v>41934.208333333336</v>
      </c>
      <c r="T726" s="16">
        <f t="shared" si="57"/>
        <v>41936.208333333336</v>
      </c>
      <c r="U726">
        <f t="shared" si="58"/>
        <v>2014</v>
      </c>
    </row>
    <row r="727" spans="1:2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59"/>
        <v>0.50398033126293995</v>
      </c>
      <c r="G727" t="s">
        <v>14</v>
      </c>
      <c r="H727">
        <v>1596</v>
      </c>
      <c r="I727" s="6">
        <f t="shared" si="60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6">
        <f t="shared" si="56"/>
        <v>41958.25</v>
      </c>
      <c r="T727" s="16">
        <f t="shared" si="57"/>
        <v>41960.25</v>
      </c>
      <c r="U727">
        <f t="shared" si="58"/>
        <v>2014</v>
      </c>
    </row>
    <row r="728" spans="1:2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59"/>
        <v>0.88815837937384901</v>
      </c>
      <c r="G728" t="s">
        <v>74</v>
      </c>
      <c r="H728">
        <v>524</v>
      </c>
      <c r="I728" s="6">
        <f t="shared" si="60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6">
        <f t="shared" si="56"/>
        <v>40476.208333333336</v>
      </c>
      <c r="T728" s="16">
        <f t="shared" si="57"/>
        <v>40482.208333333336</v>
      </c>
      <c r="U728">
        <f t="shared" si="58"/>
        <v>2010</v>
      </c>
    </row>
    <row r="729" spans="1:2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59"/>
        <v>1.65</v>
      </c>
      <c r="G729" t="s">
        <v>20</v>
      </c>
      <c r="H729">
        <v>181</v>
      </c>
      <c r="I729" s="6">
        <f t="shared" si="60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6">
        <f t="shared" si="56"/>
        <v>43485.25</v>
      </c>
      <c r="T729" s="16">
        <f t="shared" si="57"/>
        <v>43543.208333333328</v>
      </c>
      <c r="U729">
        <f t="shared" si="58"/>
        <v>2019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59"/>
        <v>0.17499999999999999</v>
      </c>
      <c r="G730" t="s">
        <v>14</v>
      </c>
      <c r="H730">
        <v>10</v>
      </c>
      <c r="I730" s="6">
        <f t="shared" si="60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6">
        <f t="shared" si="56"/>
        <v>42515.208333333328</v>
      </c>
      <c r="T730" s="16">
        <f t="shared" si="57"/>
        <v>42526.208333333328</v>
      </c>
      <c r="U730">
        <f t="shared" si="58"/>
        <v>2016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59"/>
        <v>1.8566071428571429</v>
      </c>
      <c r="G731" t="s">
        <v>20</v>
      </c>
      <c r="H731">
        <v>122</v>
      </c>
      <c r="I731" s="6">
        <f t="shared" si="60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6">
        <f t="shared" si="56"/>
        <v>41309.25</v>
      </c>
      <c r="T731" s="16">
        <f t="shared" si="57"/>
        <v>41311.25</v>
      </c>
      <c r="U731">
        <f t="shared" si="58"/>
        <v>2013</v>
      </c>
    </row>
    <row r="732" spans="1:2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59"/>
        <v>4.1266319444444441</v>
      </c>
      <c r="G732" t="s">
        <v>20</v>
      </c>
      <c r="H732">
        <v>1071</v>
      </c>
      <c r="I732" s="6">
        <f t="shared" si="60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6">
        <f t="shared" si="56"/>
        <v>42147.208333333328</v>
      </c>
      <c r="T732" s="16">
        <f t="shared" si="57"/>
        <v>42153.208333333328</v>
      </c>
      <c r="U732">
        <f t="shared" si="58"/>
        <v>2015</v>
      </c>
    </row>
    <row r="733" spans="1:2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59"/>
        <v>0.90249999999999997</v>
      </c>
      <c r="G733" t="s">
        <v>74</v>
      </c>
      <c r="H733">
        <v>219</v>
      </c>
      <c r="I733" s="6">
        <f t="shared" si="60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6">
        <f t="shared" si="56"/>
        <v>42939.208333333328</v>
      </c>
      <c r="T733" s="16">
        <f t="shared" si="57"/>
        <v>42940.208333333328</v>
      </c>
      <c r="U733">
        <f t="shared" si="58"/>
        <v>2017</v>
      </c>
    </row>
    <row r="734" spans="1:2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59"/>
        <v>0.91984615384615387</v>
      </c>
      <c r="G734" t="s">
        <v>14</v>
      </c>
      <c r="H734">
        <v>1121</v>
      </c>
      <c r="I734" s="6">
        <f t="shared" si="60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6">
        <f t="shared" si="56"/>
        <v>42816.208333333328</v>
      </c>
      <c r="T734" s="16">
        <f t="shared" si="57"/>
        <v>42839.208333333328</v>
      </c>
      <c r="U734">
        <f t="shared" si="58"/>
        <v>2017</v>
      </c>
    </row>
    <row r="735" spans="1:2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59"/>
        <v>5.2700632911392402</v>
      </c>
      <c r="G735" t="s">
        <v>20</v>
      </c>
      <c r="H735">
        <v>980</v>
      </c>
      <c r="I735" s="6">
        <f t="shared" si="60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6">
        <f t="shared" si="56"/>
        <v>41844.208333333336</v>
      </c>
      <c r="T735" s="16">
        <f t="shared" si="57"/>
        <v>41857.208333333336</v>
      </c>
      <c r="U735">
        <f t="shared" si="58"/>
        <v>2014</v>
      </c>
    </row>
    <row r="736" spans="1:2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59"/>
        <v>3.1914285714285713</v>
      </c>
      <c r="G736" t="s">
        <v>20</v>
      </c>
      <c r="H736">
        <v>536</v>
      </c>
      <c r="I736" s="6">
        <f t="shared" si="60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6">
        <f t="shared" si="56"/>
        <v>42763.25</v>
      </c>
      <c r="T736" s="16">
        <f t="shared" si="57"/>
        <v>42775.25</v>
      </c>
      <c r="U736">
        <f t="shared" si="58"/>
        <v>2017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59"/>
        <v>3.5418867924528303</v>
      </c>
      <c r="G737" t="s">
        <v>20</v>
      </c>
      <c r="H737">
        <v>1991</v>
      </c>
      <c r="I737" s="6">
        <f t="shared" si="60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6">
        <f t="shared" si="56"/>
        <v>42459.208333333328</v>
      </c>
      <c r="T737" s="16">
        <f t="shared" si="57"/>
        <v>42466.208333333328</v>
      </c>
      <c r="U737">
        <f t="shared" si="58"/>
        <v>2016</v>
      </c>
    </row>
    <row r="738" spans="1:2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59"/>
        <v>0.32896103896103895</v>
      </c>
      <c r="G738" t="s">
        <v>74</v>
      </c>
      <c r="H738">
        <v>29</v>
      </c>
      <c r="I738" s="6">
        <f t="shared" si="60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6">
        <f t="shared" si="56"/>
        <v>42055.25</v>
      </c>
      <c r="T738" s="16">
        <f t="shared" si="57"/>
        <v>42059.25</v>
      </c>
      <c r="U738">
        <f t="shared" si="58"/>
        <v>2015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59"/>
        <v>1.358918918918919</v>
      </c>
      <c r="G739" t="s">
        <v>20</v>
      </c>
      <c r="H739">
        <v>180</v>
      </c>
      <c r="I739" s="6">
        <f t="shared" si="60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6">
        <f t="shared" si="56"/>
        <v>42685.25</v>
      </c>
      <c r="T739" s="16">
        <f t="shared" si="57"/>
        <v>42697.25</v>
      </c>
      <c r="U739">
        <f t="shared" si="58"/>
        <v>2016</v>
      </c>
    </row>
    <row r="740" spans="1:2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59"/>
        <v>2.0843373493975904E-2</v>
      </c>
      <c r="G740" t="s">
        <v>14</v>
      </c>
      <c r="H740">
        <v>15</v>
      </c>
      <c r="I740" s="6">
        <f t="shared" si="60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6">
        <f t="shared" si="56"/>
        <v>41959.25</v>
      </c>
      <c r="T740" s="16">
        <f t="shared" si="57"/>
        <v>41981.25</v>
      </c>
      <c r="U740">
        <f t="shared" si="58"/>
        <v>2014</v>
      </c>
    </row>
    <row r="741" spans="1:2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59"/>
        <v>0.61</v>
      </c>
      <c r="G741" t="s">
        <v>14</v>
      </c>
      <c r="H741">
        <v>191</v>
      </c>
      <c r="I741" s="6">
        <f t="shared" si="60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6">
        <f t="shared" si="56"/>
        <v>41089.208333333336</v>
      </c>
      <c r="T741" s="16">
        <f t="shared" si="57"/>
        <v>41090.208333333336</v>
      </c>
      <c r="U741">
        <f t="shared" si="58"/>
        <v>2012</v>
      </c>
    </row>
    <row r="742" spans="1:2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59"/>
        <v>0.30037735849056602</v>
      </c>
      <c r="G742" t="s">
        <v>14</v>
      </c>
      <c r="H742">
        <v>16</v>
      </c>
      <c r="I742" s="6">
        <f t="shared" si="60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6">
        <f t="shared" si="56"/>
        <v>42769.25</v>
      </c>
      <c r="T742" s="16">
        <f t="shared" si="57"/>
        <v>42772.25</v>
      </c>
      <c r="U742">
        <f t="shared" si="58"/>
        <v>2017</v>
      </c>
    </row>
    <row r="743" spans="1:2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59"/>
        <v>11.791666666666666</v>
      </c>
      <c r="G743" t="s">
        <v>20</v>
      </c>
      <c r="H743">
        <v>130</v>
      </c>
      <c r="I743" s="6">
        <f t="shared" si="60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6">
        <f t="shared" si="56"/>
        <v>40321.208333333336</v>
      </c>
      <c r="T743" s="16">
        <f t="shared" si="57"/>
        <v>40322.208333333336</v>
      </c>
      <c r="U743">
        <f t="shared" si="58"/>
        <v>2010</v>
      </c>
    </row>
    <row r="744" spans="1:2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59"/>
        <v>11.260833333333334</v>
      </c>
      <c r="G744" t="s">
        <v>20</v>
      </c>
      <c r="H744">
        <v>122</v>
      </c>
      <c r="I744" s="6">
        <f t="shared" si="60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6">
        <f t="shared" si="56"/>
        <v>40197.25</v>
      </c>
      <c r="T744" s="16">
        <f t="shared" si="57"/>
        <v>40239.25</v>
      </c>
      <c r="U744">
        <f t="shared" si="58"/>
        <v>2010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59"/>
        <v>0.12923076923076923</v>
      </c>
      <c r="G745" t="s">
        <v>14</v>
      </c>
      <c r="H745">
        <v>17</v>
      </c>
      <c r="I745" s="6">
        <f t="shared" si="60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6">
        <f t="shared" si="56"/>
        <v>42298.208333333328</v>
      </c>
      <c r="T745" s="16">
        <f t="shared" si="57"/>
        <v>42304.208333333328</v>
      </c>
      <c r="U745">
        <f t="shared" si="58"/>
        <v>2015</v>
      </c>
    </row>
    <row r="746" spans="1:2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59"/>
        <v>7.12</v>
      </c>
      <c r="G746" t="s">
        <v>20</v>
      </c>
      <c r="H746">
        <v>140</v>
      </c>
      <c r="I746" s="6">
        <f t="shared" si="60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6">
        <f t="shared" si="56"/>
        <v>43322.208333333328</v>
      </c>
      <c r="T746" s="16">
        <f t="shared" si="57"/>
        <v>43324.208333333328</v>
      </c>
      <c r="U746">
        <f t="shared" si="58"/>
        <v>2018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59"/>
        <v>0.30304347826086958</v>
      </c>
      <c r="G747" t="s">
        <v>14</v>
      </c>
      <c r="H747">
        <v>34</v>
      </c>
      <c r="I747" s="6">
        <f t="shared" si="60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6">
        <f t="shared" si="56"/>
        <v>40328.208333333336</v>
      </c>
      <c r="T747" s="16">
        <f t="shared" si="57"/>
        <v>40355.208333333336</v>
      </c>
      <c r="U747">
        <f t="shared" si="58"/>
        <v>2010</v>
      </c>
    </row>
    <row r="748" spans="1:2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59"/>
        <v>2.1250896057347672</v>
      </c>
      <c r="G748" t="s">
        <v>20</v>
      </c>
      <c r="H748">
        <v>3388</v>
      </c>
      <c r="I748" s="6">
        <f t="shared" si="60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6">
        <f t="shared" si="56"/>
        <v>40825.208333333336</v>
      </c>
      <c r="T748" s="16">
        <f t="shared" si="57"/>
        <v>40830.208333333336</v>
      </c>
      <c r="U748">
        <f t="shared" si="58"/>
        <v>2011</v>
      </c>
    </row>
    <row r="749" spans="1:2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59"/>
        <v>2.2885714285714287</v>
      </c>
      <c r="G749" t="s">
        <v>20</v>
      </c>
      <c r="H749">
        <v>280</v>
      </c>
      <c r="I749" s="6">
        <f t="shared" si="6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6">
        <f t="shared" si="56"/>
        <v>40423.208333333336</v>
      </c>
      <c r="T749" s="16">
        <f t="shared" si="57"/>
        <v>40434.208333333336</v>
      </c>
      <c r="U749">
        <f t="shared" si="58"/>
        <v>2010</v>
      </c>
    </row>
    <row r="750" spans="1:2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59"/>
        <v>0.34959979476654696</v>
      </c>
      <c r="G750" t="s">
        <v>74</v>
      </c>
      <c r="H750">
        <v>614</v>
      </c>
      <c r="I750" s="6">
        <f t="shared" si="60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6">
        <f t="shared" si="56"/>
        <v>40238.25</v>
      </c>
      <c r="T750" s="16">
        <f t="shared" si="57"/>
        <v>40263.208333333336</v>
      </c>
      <c r="U750">
        <f t="shared" si="58"/>
        <v>2010</v>
      </c>
    </row>
    <row r="751" spans="1:2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59"/>
        <v>1.5729069767441861</v>
      </c>
      <c r="G751" t="s">
        <v>20</v>
      </c>
      <c r="H751">
        <v>366</v>
      </c>
      <c r="I751" s="6">
        <f t="shared" si="60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6">
        <f t="shared" si="56"/>
        <v>41920.208333333336</v>
      </c>
      <c r="T751" s="16">
        <f t="shared" si="57"/>
        <v>41932.208333333336</v>
      </c>
      <c r="U751">
        <f t="shared" si="58"/>
        <v>2014</v>
      </c>
    </row>
    <row r="752" spans="1:2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59"/>
        <v>0.01</v>
      </c>
      <c r="G752" t="s">
        <v>14</v>
      </c>
      <c r="H752">
        <v>1</v>
      </c>
      <c r="I752" s="6">
        <f t="shared" si="60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6">
        <f t="shared" si="56"/>
        <v>40360.208333333336</v>
      </c>
      <c r="T752" s="16">
        <f t="shared" si="57"/>
        <v>40385.208333333336</v>
      </c>
      <c r="U752">
        <f t="shared" si="58"/>
        <v>2010</v>
      </c>
    </row>
    <row r="753" spans="1:2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59"/>
        <v>2.3230555555555554</v>
      </c>
      <c r="G753" t="s">
        <v>20</v>
      </c>
      <c r="H753">
        <v>270</v>
      </c>
      <c r="I753" s="6">
        <f t="shared" si="60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6">
        <f t="shared" si="56"/>
        <v>42446.208333333328</v>
      </c>
      <c r="T753" s="16">
        <f t="shared" si="57"/>
        <v>42461.208333333328</v>
      </c>
      <c r="U753">
        <f t="shared" si="58"/>
        <v>2016</v>
      </c>
    </row>
    <row r="754" spans="1:2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59"/>
        <v>0.92448275862068963</v>
      </c>
      <c r="G754" t="s">
        <v>74</v>
      </c>
      <c r="H754">
        <v>114</v>
      </c>
      <c r="I754" s="6">
        <f t="shared" si="60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6">
        <f t="shared" si="56"/>
        <v>40395.208333333336</v>
      </c>
      <c r="T754" s="16">
        <f t="shared" si="57"/>
        <v>40413.208333333336</v>
      </c>
      <c r="U754">
        <f t="shared" si="58"/>
        <v>2010</v>
      </c>
    </row>
    <row r="755" spans="1:2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59"/>
        <v>2.5670212765957445</v>
      </c>
      <c r="G755" t="s">
        <v>20</v>
      </c>
      <c r="H755">
        <v>137</v>
      </c>
      <c r="I755" s="6">
        <f t="shared" si="60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6">
        <f t="shared" si="56"/>
        <v>40321.208333333336</v>
      </c>
      <c r="T755" s="16">
        <f t="shared" si="57"/>
        <v>40336.208333333336</v>
      </c>
      <c r="U755">
        <f t="shared" si="58"/>
        <v>2010</v>
      </c>
    </row>
    <row r="756" spans="1:2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59"/>
        <v>1.6847017045454546</v>
      </c>
      <c r="G756" t="s">
        <v>20</v>
      </c>
      <c r="H756">
        <v>3205</v>
      </c>
      <c r="I756" s="6">
        <f t="shared" si="60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6">
        <f t="shared" si="56"/>
        <v>41210.208333333336</v>
      </c>
      <c r="T756" s="16">
        <f t="shared" si="57"/>
        <v>41263.25</v>
      </c>
      <c r="U756">
        <f t="shared" si="58"/>
        <v>2012</v>
      </c>
    </row>
    <row r="757" spans="1:2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59"/>
        <v>1.6657777777777778</v>
      </c>
      <c r="G757" t="s">
        <v>20</v>
      </c>
      <c r="H757">
        <v>288</v>
      </c>
      <c r="I757" s="6">
        <f t="shared" si="60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6">
        <f t="shared" si="56"/>
        <v>43096.25</v>
      </c>
      <c r="T757" s="16">
        <f t="shared" si="57"/>
        <v>43108.25</v>
      </c>
      <c r="U757">
        <f t="shared" si="58"/>
        <v>2017</v>
      </c>
    </row>
    <row r="758" spans="1:2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59"/>
        <v>7.7207692307692311</v>
      </c>
      <c r="G758" t="s">
        <v>20</v>
      </c>
      <c r="H758">
        <v>148</v>
      </c>
      <c r="I758" s="6">
        <f t="shared" si="60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6">
        <f t="shared" si="56"/>
        <v>42024.25</v>
      </c>
      <c r="T758" s="16">
        <f t="shared" si="57"/>
        <v>42030.25</v>
      </c>
      <c r="U758">
        <f t="shared" si="58"/>
        <v>2015</v>
      </c>
    </row>
    <row r="759" spans="1:2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59"/>
        <v>4.0685714285714285</v>
      </c>
      <c r="G759" t="s">
        <v>20</v>
      </c>
      <c r="H759">
        <v>114</v>
      </c>
      <c r="I759" s="6">
        <f t="shared" si="60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6">
        <f t="shared" si="56"/>
        <v>40675.208333333336</v>
      </c>
      <c r="T759" s="16">
        <f t="shared" si="57"/>
        <v>40679.208333333336</v>
      </c>
      <c r="U759">
        <f t="shared" si="58"/>
        <v>2011</v>
      </c>
    </row>
    <row r="760" spans="1:2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59"/>
        <v>5.6420608108108112</v>
      </c>
      <c r="G760" t="s">
        <v>20</v>
      </c>
      <c r="H760">
        <v>1518</v>
      </c>
      <c r="I760" s="6">
        <f t="shared" si="60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6">
        <f t="shared" si="56"/>
        <v>41936.208333333336</v>
      </c>
      <c r="T760" s="16">
        <f t="shared" si="57"/>
        <v>41945.208333333336</v>
      </c>
      <c r="U760">
        <f t="shared" si="58"/>
        <v>2014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59"/>
        <v>0.6842686567164179</v>
      </c>
      <c r="G761" t="s">
        <v>14</v>
      </c>
      <c r="H761">
        <v>1274</v>
      </c>
      <c r="I761" s="6">
        <f t="shared" si="60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6">
        <f t="shared" si="56"/>
        <v>43136.25</v>
      </c>
      <c r="T761" s="16">
        <f t="shared" si="57"/>
        <v>43166.25</v>
      </c>
      <c r="U761">
        <f t="shared" si="58"/>
        <v>2018</v>
      </c>
    </row>
    <row r="762" spans="1:2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59"/>
        <v>0.34351966873706002</v>
      </c>
      <c r="G762" t="s">
        <v>14</v>
      </c>
      <c r="H762">
        <v>210</v>
      </c>
      <c r="I762" s="6">
        <f t="shared" si="60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6">
        <f t="shared" si="56"/>
        <v>43678.208333333328</v>
      </c>
      <c r="T762" s="16">
        <f t="shared" si="57"/>
        <v>43707.208333333328</v>
      </c>
      <c r="U762">
        <f t="shared" si="58"/>
        <v>2019</v>
      </c>
    </row>
    <row r="763" spans="1:2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59"/>
        <v>6.5545454545454547</v>
      </c>
      <c r="G763" t="s">
        <v>20</v>
      </c>
      <c r="H763">
        <v>166</v>
      </c>
      <c r="I763" s="6">
        <f t="shared" si="60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6">
        <f t="shared" si="56"/>
        <v>42938.208333333328</v>
      </c>
      <c r="T763" s="16">
        <f t="shared" si="57"/>
        <v>42943.208333333328</v>
      </c>
      <c r="U763">
        <f t="shared" si="58"/>
        <v>2017</v>
      </c>
    </row>
    <row r="764" spans="1:2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59"/>
        <v>1.7725714285714285</v>
      </c>
      <c r="G764" t="s">
        <v>20</v>
      </c>
      <c r="H764">
        <v>100</v>
      </c>
      <c r="I764" s="6">
        <f t="shared" si="60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6">
        <f t="shared" si="56"/>
        <v>41241.25</v>
      </c>
      <c r="T764" s="16">
        <f t="shared" si="57"/>
        <v>41252.25</v>
      </c>
      <c r="U764">
        <f t="shared" si="58"/>
        <v>2012</v>
      </c>
    </row>
    <row r="765" spans="1:2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59"/>
        <v>1.1317857142857144</v>
      </c>
      <c r="G765" t="s">
        <v>20</v>
      </c>
      <c r="H765">
        <v>235</v>
      </c>
      <c r="I765" s="6">
        <f t="shared" si="60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6">
        <f t="shared" si="56"/>
        <v>41037.208333333336</v>
      </c>
      <c r="T765" s="16">
        <f t="shared" si="57"/>
        <v>41072.208333333336</v>
      </c>
      <c r="U765">
        <f t="shared" si="58"/>
        <v>2012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59"/>
        <v>7.2818181818181822</v>
      </c>
      <c r="G766" t="s">
        <v>20</v>
      </c>
      <c r="H766">
        <v>148</v>
      </c>
      <c r="I766" s="6">
        <f t="shared" si="60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6">
        <f t="shared" si="56"/>
        <v>40676.208333333336</v>
      </c>
      <c r="T766" s="16">
        <f t="shared" si="57"/>
        <v>40684.208333333336</v>
      </c>
      <c r="U766">
        <f t="shared" si="58"/>
        <v>2011</v>
      </c>
    </row>
    <row r="767" spans="1:2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59"/>
        <v>2.0833333333333335</v>
      </c>
      <c r="G767" t="s">
        <v>20</v>
      </c>
      <c r="H767">
        <v>198</v>
      </c>
      <c r="I767" s="6">
        <f t="shared" si="60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6">
        <f t="shared" si="56"/>
        <v>42840.208333333328</v>
      </c>
      <c r="T767" s="16">
        <f t="shared" si="57"/>
        <v>42865.208333333328</v>
      </c>
      <c r="U767">
        <f t="shared" si="58"/>
        <v>2017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59"/>
        <v>0.31171232876712329</v>
      </c>
      <c r="G768" t="s">
        <v>14</v>
      </c>
      <c r="H768">
        <v>248</v>
      </c>
      <c r="I768" s="6">
        <f t="shared" si="60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6">
        <f t="shared" si="56"/>
        <v>43362.208333333328</v>
      </c>
      <c r="T768" s="16">
        <f t="shared" si="57"/>
        <v>43363.208333333328</v>
      </c>
      <c r="U768">
        <f t="shared" si="58"/>
        <v>2018</v>
      </c>
    </row>
    <row r="769" spans="1:2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59"/>
        <v>0.56967078189300413</v>
      </c>
      <c r="G769" t="s">
        <v>14</v>
      </c>
      <c r="H769">
        <v>513</v>
      </c>
      <c r="I769" s="6">
        <f t="shared" si="60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6">
        <f t="shared" si="56"/>
        <v>42283.208333333328</v>
      </c>
      <c r="T769" s="16">
        <f t="shared" si="57"/>
        <v>42328.25</v>
      </c>
      <c r="U769">
        <f t="shared" si="58"/>
        <v>2015</v>
      </c>
    </row>
    <row r="770" spans="1:2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59"/>
        <v>2.31</v>
      </c>
      <c r="G770" t="s">
        <v>20</v>
      </c>
      <c r="H770">
        <v>150</v>
      </c>
      <c r="I770" s="6">
        <f t="shared" si="60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6">
        <f t="shared" si="56"/>
        <v>41619.25</v>
      </c>
      <c r="T770" s="16">
        <f t="shared" si="57"/>
        <v>41634.25</v>
      </c>
      <c r="U770">
        <f t="shared" si="58"/>
        <v>2013</v>
      </c>
    </row>
    <row r="771" spans="1:2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si="59"/>
        <v>0.86867834394904464</v>
      </c>
      <c r="G771" t="s">
        <v>14</v>
      </c>
      <c r="H771">
        <v>3410</v>
      </c>
      <c r="I771" s="6">
        <f t="shared" si="60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6">
        <f t="shared" ref="S771:S834" si="61">(((L771/60)/60)/24)+DATE(1970,1,1)</f>
        <v>41501.208333333336</v>
      </c>
      <c r="T771" s="16">
        <f t="shared" ref="T771:T834" si="62">(((M771/60)/60)/24)+DATE(1970,1,1)</f>
        <v>41527.208333333336</v>
      </c>
      <c r="U771">
        <f t="shared" ref="U771:U834" si="63">YEAR(S771:S1770)</f>
        <v>2013</v>
      </c>
    </row>
    <row r="772" spans="1:2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ref="F772:F835" si="64">E772/D772</f>
        <v>2.7074418604651163</v>
      </c>
      <c r="G772" t="s">
        <v>20</v>
      </c>
      <c r="H772">
        <v>216</v>
      </c>
      <c r="I772" s="6">
        <f t="shared" ref="I772:I835" si="65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6">
        <f t="shared" si="61"/>
        <v>41743.208333333336</v>
      </c>
      <c r="T772" s="16">
        <f t="shared" si="62"/>
        <v>41750.208333333336</v>
      </c>
      <c r="U772">
        <f t="shared" si="63"/>
        <v>2014</v>
      </c>
    </row>
    <row r="773" spans="1:2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64"/>
        <v>0.49446428571428569</v>
      </c>
      <c r="G773" t="s">
        <v>74</v>
      </c>
      <c r="H773">
        <v>26</v>
      </c>
      <c r="I773" s="6">
        <f t="shared" si="6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6">
        <f t="shared" si="61"/>
        <v>43491.25</v>
      </c>
      <c r="T773" s="16">
        <f t="shared" si="62"/>
        <v>43518.25</v>
      </c>
      <c r="U773">
        <f t="shared" si="63"/>
        <v>2019</v>
      </c>
    </row>
    <row r="774" spans="1:2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64"/>
        <v>1.1335962566844919</v>
      </c>
      <c r="G774" t="s">
        <v>20</v>
      </c>
      <c r="H774">
        <v>5139</v>
      </c>
      <c r="I774" s="6">
        <f t="shared" si="6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6">
        <f t="shared" si="61"/>
        <v>43505.25</v>
      </c>
      <c r="T774" s="16">
        <f t="shared" si="62"/>
        <v>43509.25</v>
      </c>
      <c r="U774">
        <f t="shared" si="63"/>
        <v>2019</v>
      </c>
    </row>
    <row r="775" spans="1:2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64"/>
        <v>1.9055555555555554</v>
      </c>
      <c r="G775" t="s">
        <v>20</v>
      </c>
      <c r="H775">
        <v>2353</v>
      </c>
      <c r="I775" s="6">
        <f t="shared" si="6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6">
        <f t="shared" si="61"/>
        <v>42838.208333333328</v>
      </c>
      <c r="T775" s="16">
        <f t="shared" si="62"/>
        <v>42848.208333333328</v>
      </c>
      <c r="U775">
        <f t="shared" si="63"/>
        <v>2017</v>
      </c>
    </row>
    <row r="776" spans="1:2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64"/>
        <v>1.355</v>
      </c>
      <c r="G776" t="s">
        <v>20</v>
      </c>
      <c r="H776">
        <v>78</v>
      </c>
      <c r="I776" s="6">
        <f t="shared" si="6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6">
        <f t="shared" si="61"/>
        <v>42513.208333333328</v>
      </c>
      <c r="T776" s="16">
        <f t="shared" si="62"/>
        <v>42554.208333333328</v>
      </c>
      <c r="U776">
        <f t="shared" si="63"/>
        <v>2016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64"/>
        <v>0.10297872340425532</v>
      </c>
      <c r="G777" t="s">
        <v>14</v>
      </c>
      <c r="H777">
        <v>10</v>
      </c>
      <c r="I777" s="6">
        <f t="shared" si="6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6">
        <f t="shared" si="61"/>
        <v>41949.25</v>
      </c>
      <c r="T777" s="16">
        <f t="shared" si="62"/>
        <v>41959.25</v>
      </c>
      <c r="U777">
        <f t="shared" si="63"/>
        <v>2014</v>
      </c>
    </row>
    <row r="778" spans="1:2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64"/>
        <v>0.65544223826714798</v>
      </c>
      <c r="G778" t="s">
        <v>14</v>
      </c>
      <c r="H778">
        <v>2201</v>
      </c>
      <c r="I778" s="6">
        <f t="shared" si="6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6">
        <f t="shared" si="61"/>
        <v>43650.208333333328</v>
      </c>
      <c r="T778" s="16">
        <f t="shared" si="62"/>
        <v>43668.208333333328</v>
      </c>
      <c r="U778">
        <f t="shared" si="63"/>
        <v>2019</v>
      </c>
    </row>
    <row r="779" spans="1:2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64"/>
        <v>0.49026652452025588</v>
      </c>
      <c r="G779" t="s">
        <v>14</v>
      </c>
      <c r="H779">
        <v>676</v>
      </c>
      <c r="I779" s="6">
        <f t="shared" si="6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6">
        <f t="shared" si="61"/>
        <v>40809.208333333336</v>
      </c>
      <c r="T779" s="16">
        <f t="shared" si="62"/>
        <v>40838.208333333336</v>
      </c>
      <c r="U779">
        <f t="shared" si="63"/>
        <v>2011</v>
      </c>
    </row>
    <row r="780" spans="1:2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64"/>
        <v>7.8792307692307695</v>
      </c>
      <c r="G780" t="s">
        <v>20</v>
      </c>
      <c r="H780">
        <v>174</v>
      </c>
      <c r="I780" s="6">
        <f t="shared" si="6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6">
        <f t="shared" si="61"/>
        <v>40768.208333333336</v>
      </c>
      <c r="T780" s="16">
        <f t="shared" si="62"/>
        <v>40773.208333333336</v>
      </c>
      <c r="U780">
        <f t="shared" si="63"/>
        <v>2011</v>
      </c>
    </row>
    <row r="781" spans="1:2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64"/>
        <v>0.80306347746090156</v>
      </c>
      <c r="G781" t="s">
        <v>14</v>
      </c>
      <c r="H781">
        <v>831</v>
      </c>
      <c r="I781" s="6">
        <f t="shared" si="6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6">
        <f t="shared" si="61"/>
        <v>42230.208333333328</v>
      </c>
      <c r="T781" s="16">
        <f t="shared" si="62"/>
        <v>42239.208333333328</v>
      </c>
      <c r="U781">
        <f t="shared" si="63"/>
        <v>2015</v>
      </c>
    </row>
    <row r="782" spans="1:2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64"/>
        <v>1.0629411764705883</v>
      </c>
      <c r="G782" t="s">
        <v>20</v>
      </c>
      <c r="H782">
        <v>164</v>
      </c>
      <c r="I782" s="6">
        <f t="shared" si="6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6">
        <f t="shared" si="61"/>
        <v>42573.208333333328</v>
      </c>
      <c r="T782" s="16">
        <f t="shared" si="62"/>
        <v>42592.208333333328</v>
      </c>
      <c r="U782">
        <f t="shared" si="63"/>
        <v>2016</v>
      </c>
    </row>
    <row r="783" spans="1:2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64"/>
        <v>0.50735632183908042</v>
      </c>
      <c r="G783" t="s">
        <v>74</v>
      </c>
      <c r="H783">
        <v>56</v>
      </c>
      <c r="I783" s="6">
        <f t="shared" si="6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6">
        <f t="shared" si="61"/>
        <v>40482.208333333336</v>
      </c>
      <c r="T783" s="16">
        <f t="shared" si="62"/>
        <v>40533.25</v>
      </c>
      <c r="U783">
        <f t="shared" si="63"/>
        <v>2010</v>
      </c>
    </row>
    <row r="784" spans="1:2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64"/>
        <v>2.153137254901961</v>
      </c>
      <c r="G784" t="s">
        <v>20</v>
      </c>
      <c r="H784">
        <v>161</v>
      </c>
      <c r="I784" s="6">
        <f t="shared" si="6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6">
        <f t="shared" si="61"/>
        <v>40603.25</v>
      </c>
      <c r="T784" s="16">
        <f t="shared" si="62"/>
        <v>40631.208333333336</v>
      </c>
      <c r="U784">
        <f t="shared" si="63"/>
        <v>2011</v>
      </c>
    </row>
    <row r="785" spans="1:2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64"/>
        <v>1.4122972972972974</v>
      </c>
      <c r="G785" t="s">
        <v>20</v>
      </c>
      <c r="H785">
        <v>138</v>
      </c>
      <c r="I785" s="6">
        <f t="shared" si="6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6">
        <f t="shared" si="61"/>
        <v>41625.25</v>
      </c>
      <c r="T785" s="16">
        <f t="shared" si="62"/>
        <v>41632.25</v>
      </c>
      <c r="U785">
        <f t="shared" si="63"/>
        <v>2013</v>
      </c>
    </row>
    <row r="786" spans="1:2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64"/>
        <v>1.1533745781777278</v>
      </c>
      <c r="G786" t="s">
        <v>20</v>
      </c>
      <c r="H786">
        <v>3308</v>
      </c>
      <c r="I786" s="6">
        <f t="shared" si="6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6">
        <f t="shared" si="61"/>
        <v>42435.25</v>
      </c>
      <c r="T786" s="16">
        <f t="shared" si="62"/>
        <v>42446.208333333328</v>
      </c>
      <c r="U786">
        <f t="shared" si="63"/>
        <v>2016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64"/>
        <v>1.9311940298507462</v>
      </c>
      <c r="G787" t="s">
        <v>20</v>
      </c>
      <c r="H787">
        <v>127</v>
      </c>
      <c r="I787" s="6">
        <f t="shared" si="6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6">
        <f t="shared" si="61"/>
        <v>43582.208333333328</v>
      </c>
      <c r="T787" s="16">
        <f t="shared" si="62"/>
        <v>43616.208333333328</v>
      </c>
      <c r="U787">
        <f t="shared" si="63"/>
        <v>2019</v>
      </c>
    </row>
    <row r="788" spans="1:2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64"/>
        <v>7.2973333333333334</v>
      </c>
      <c r="G788" t="s">
        <v>20</v>
      </c>
      <c r="H788">
        <v>207</v>
      </c>
      <c r="I788" s="6">
        <f t="shared" si="6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6">
        <f t="shared" si="61"/>
        <v>43186.208333333328</v>
      </c>
      <c r="T788" s="16">
        <f t="shared" si="62"/>
        <v>43193.208333333328</v>
      </c>
      <c r="U788">
        <f t="shared" si="63"/>
        <v>2018</v>
      </c>
    </row>
    <row r="789" spans="1:2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64"/>
        <v>0.99663398692810456</v>
      </c>
      <c r="G789" t="s">
        <v>14</v>
      </c>
      <c r="H789">
        <v>859</v>
      </c>
      <c r="I789" s="6">
        <f t="shared" si="6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6">
        <f t="shared" si="61"/>
        <v>40684.208333333336</v>
      </c>
      <c r="T789" s="16">
        <f t="shared" si="62"/>
        <v>40693.208333333336</v>
      </c>
      <c r="U789">
        <f t="shared" si="63"/>
        <v>2011</v>
      </c>
    </row>
    <row r="790" spans="1:2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64"/>
        <v>0.88166666666666671</v>
      </c>
      <c r="G790" t="s">
        <v>47</v>
      </c>
      <c r="H790">
        <v>31</v>
      </c>
      <c r="I790" s="6">
        <f t="shared" si="6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6">
        <f t="shared" si="61"/>
        <v>41202.208333333336</v>
      </c>
      <c r="T790" s="16">
        <f t="shared" si="62"/>
        <v>41223.25</v>
      </c>
      <c r="U790">
        <f t="shared" si="63"/>
        <v>2012</v>
      </c>
    </row>
    <row r="791" spans="1:2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64"/>
        <v>0.37233333333333335</v>
      </c>
      <c r="G791" t="s">
        <v>14</v>
      </c>
      <c r="H791">
        <v>45</v>
      </c>
      <c r="I791" s="6">
        <f t="shared" si="6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6">
        <f t="shared" si="61"/>
        <v>41786.208333333336</v>
      </c>
      <c r="T791" s="16">
        <f t="shared" si="62"/>
        <v>41823.208333333336</v>
      </c>
      <c r="U791">
        <f t="shared" si="63"/>
        <v>2014</v>
      </c>
    </row>
    <row r="792" spans="1:2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64"/>
        <v>0.30540075309306081</v>
      </c>
      <c r="G792" t="s">
        <v>74</v>
      </c>
      <c r="H792">
        <v>1113</v>
      </c>
      <c r="I792" s="6">
        <f t="shared" si="6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6">
        <f t="shared" si="61"/>
        <v>40223.25</v>
      </c>
      <c r="T792" s="16">
        <f t="shared" si="62"/>
        <v>40229.25</v>
      </c>
      <c r="U792">
        <f t="shared" si="63"/>
        <v>2010</v>
      </c>
    </row>
    <row r="793" spans="1:2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64"/>
        <v>0.25714285714285712</v>
      </c>
      <c r="G793" t="s">
        <v>14</v>
      </c>
      <c r="H793">
        <v>6</v>
      </c>
      <c r="I793" s="6">
        <f t="shared" si="6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6">
        <f t="shared" si="61"/>
        <v>42715.25</v>
      </c>
      <c r="T793" s="16">
        <f t="shared" si="62"/>
        <v>42731.25</v>
      </c>
      <c r="U793">
        <f t="shared" si="63"/>
        <v>2016</v>
      </c>
    </row>
    <row r="794" spans="1:2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64"/>
        <v>0.34</v>
      </c>
      <c r="G794" t="s">
        <v>14</v>
      </c>
      <c r="H794">
        <v>7</v>
      </c>
      <c r="I794" s="6">
        <f t="shared" si="6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6">
        <f t="shared" si="61"/>
        <v>41451.208333333336</v>
      </c>
      <c r="T794" s="16">
        <f t="shared" si="62"/>
        <v>41479.208333333336</v>
      </c>
      <c r="U794">
        <f t="shared" si="63"/>
        <v>2013</v>
      </c>
    </row>
    <row r="795" spans="1:2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64"/>
        <v>11.859090909090909</v>
      </c>
      <c r="G795" t="s">
        <v>20</v>
      </c>
      <c r="H795">
        <v>181</v>
      </c>
      <c r="I795" s="6">
        <f t="shared" si="6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6">
        <f t="shared" si="61"/>
        <v>41450.208333333336</v>
      </c>
      <c r="T795" s="16">
        <f t="shared" si="62"/>
        <v>41454.208333333336</v>
      </c>
      <c r="U795">
        <f t="shared" si="63"/>
        <v>2013</v>
      </c>
    </row>
    <row r="796" spans="1:2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64"/>
        <v>1.2539393939393939</v>
      </c>
      <c r="G796" t="s">
        <v>20</v>
      </c>
      <c r="H796">
        <v>110</v>
      </c>
      <c r="I796" s="6">
        <f t="shared" si="6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6">
        <f t="shared" si="61"/>
        <v>43091.25</v>
      </c>
      <c r="T796" s="16">
        <f t="shared" si="62"/>
        <v>43103.25</v>
      </c>
      <c r="U796">
        <f t="shared" si="63"/>
        <v>2017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64"/>
        <v>0.14394366197183098</v>
      </c>
      <c r="G797" t="s">
        <v>14</v>
      </c>
      <c r="H797">
        <v>31</v>
      </c>
      <c r="I797" s="6">
        <f t="shared" si="6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6">
        <f t="shared" si="61"/>
        <v>42675.208333333328</v>
      </c>
      <c r="T797" s="16">
        <f t="shared" si="62"/>
        <v>42678.208333333328</v>
      </c>
      <c r="U797">
        <f t="shared" si="63"/>
        <v>2016</v>
      </c>
    </row>
    <row r="798" spans="1:2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64"/>
        <v>0.54807692307692313</v>
      </c>
      <c r="G798" t="s">
        <v>14</v>
      </c>
      <c r="H798">
        <v>78</v>
      </c>
      <c r="I798" s="6">
        <f t="shared" si="6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6">
        <f t="shared" si="61"/>
        <v>41859.208333333336</v>
      </c>
      <c r="T798" s="16">
        <f t="shared" si="62"/>
        <v>41866.208333333336</v>
      </c>
      <c r="U798">
        <f t="shared" si="63"/>
        <v>2014</v>
      </c>
    </row>
    <row r="799" spans="1:2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64"/>
        <v>1.0963157894736841</v>
      </c>
      <c r="G799" t="s">
        <v>20</v>
      </c>
      <c r="H799">
        <v>185</v>
      </c>
      <c r="I799" s="6">
        <f t="shared" si="6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6">
        <f t="shared" si="61"/>
        <v>43464.25</v>
      </c>
      <c r="T799" s="16">
        <f t="shared" si="62"/>
        <v>43487.25</v>
      </c>
      <c r="U799">
        <f t="shared" si="63"/>
        <v>2018</v>
      </c>
    </row>
    <row r="800" spans="1:2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64"/>
        <v>1.8847058823529412</v>
      </c>
      <c r="G800" t="s">
        <v>20</v>
      </c>
      <c r="H800">
        <v>121</v>
      </c>
      <c r="I800" s="6">
        <f t="shared" si="6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6">
        <f t="shared" si="61"/>
        <v>41060.208333333336</v>
      </c>
      <c r="T800" s="16">
        <f t="shared" si="62"/>
        <v>41088.208333333336</v>
      </c>
      <c r="U800">
        <f t="shared" si="63"/>
        <v>2012</v>
      </c>
    </row>
    <row r="801" spans="1:2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64"/>
        <v>0.87008284023668636</v>
      </c>
      <c r="G801" t="s">
        <v>14</v>
      </c>
      <c r="H801">
        <v>1225</v>
      </c>
      <c r="I801" s="6">
        <f t="shared" si="6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6">
        <f t="shared" si="61"/>
        <v>42399.25</v>
      </c>
      <c r="T801" s="16">
        <f t="shared" si="62"/>
        <v>42403.25</v>
      </c>
      <c r="U801">
        <f t="shared" si="63"/>
        <v>2016</v>
      </c>
    </row>
    <row r="802" spans="1:2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64"/>
        <v>0.01</v>
      </c>
      <c r="G802" t="s">
        <v>14</v>
      </c>
      <c r="H802">
        <v>1</v>
      </c>
      <c r="I802" s="6">
        <f t="shared" si="6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6">
        <f t="shared" si="61"/>
        <v>42167.208333333328</v>
      </c>
      <c r="T802" s="16">
        <f t="shared" si="62"/>
        <v>42171.208333333328</v>
      </c>
      <c r="U802">
        <f t="shared" si="63"/>
        <v>2015</v>
      </c>
    </row>
    <row r="803" spans="1:2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64"/>
        <v>2.0291304347826089</v>
      </c>
      <c r="G803" t="s">
        <v>20</v>
      </c>
      <c r="H803">
        <v>106</v>
      </c>
      <c r="I803" s="6">
        <f t="shared" si="6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6">
        <f t="shared" si="61"/>
        <v>43830.25</v>
      </c>
      <c r="T803" s="16">
        <f t="shared" si="62"/>
        <v>43852.25</v>
      </c>
      <c r="U803">
        <f t="shared" si="63"/>
        <v>2019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64"/>
        <v>1.9703225806451612</v>
      </c>
      <c r="G804" t="s">
        <v>20</v>
      </c>
      <c r="H804">
        <v>142</v>
      </c>
      <c r="I804" s="6">
        <f t="shared" si="6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6">
        <f t="shared" si="61"/>
        <v>43650.208333333328</v>
      </c>
      <c r="T804" s="16">
        <f t="shared" si="62"/>
        <v>43652.208333333328</v>
      </c>
      <c r="U804">
        <f t="shared" si="63"/>
        <v>2019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64"/>
        <v>1.07</v>
      </c>
      <c r="G805" t="s">
        <v>20</v>
      </c>
      <c r="H805">
        <v>233</v>
      </c>
      <c r="I805" s="6">
        <f t="shared" si="6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6">
        <f t="shared" si="61"/>
        <v>43492.25</v>
      </c>
      <c r="T805" s="16">
        <f t="shared" si="62"/>
        <v>43526.25</v>
      </c>
      <c r="U805">
        <f t="shared" si="63"/>
        <v>2019</v>
      </c>
    </row>
    <row r="806" spans="1:2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64"/>
        <v>2.6873076923076922</v>
      </c>
      <c r="G806" t="s">
        <v>20</v>
      </c>
      <c r="H806">
        <v>218</v>
      </c>
      <c r="I806" s="6">
        <f t="shared" si="6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6">
        <f t="shared" si="61"/>
        <v>43102.25</v>
      </c>
      <c r="T806" s="16">
        <f t="shared" si="62"/>
        <v>43122.25</v>
      </c>
      <c r="U806">
        <f t="shared" si="63"/>
        <v>2018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64"/>
        <v>0.50845360824742269</v>
      </c>
      <c r="G807" t="s">
        <v>14</v>
      </c>
      <c r="H807">
        <v>67</v>
      </c>
      <c r="I807" s="6">
        <f t="shared" si="6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6">
        <f t="shared" si="61"/>
        <v>41958.25</v>
      </c>
      <c r="T807" s="16">
        <f t="shared" si="62"/>
        <v>42009.25</v>
      </c>
      <c r="U807">
        <f t="shared" si="63"/>
        <v>2014</v>
      </c>
    </row>
    <row r="808" spans="1:2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64"/>
        <v>11.802857142857142</v>
      </c>
      <c r="G808" t="s">
        <v>20</v>
      </c>
      <c r="H808">
        <v>76</v>
      </c>
      <c r="I808" s="6">
        <f t="shared" si="6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6">
        <f t="shared" si="61"/>
        <v>40973.25</v>
      </c>
      <c r="T808" s="16">
        <f t="shared" si="62"/>
        <v>40997.208333333336</v>
      </c>
      <c r="U808">
        <f t="shared" si="63"/>
        <v>2012</v>
      </c>
    </row>
    <row r="809" spans="1:2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64"/>
        <v>2.64</v>
      </c>
      <c r="G809" t="s">
        <v>20</v>
      </c>
      <c r="H809">
        <v>43</v>
      </c>
      <c r="I809" s="6">
        <f t="shared" si="6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6">
        <f t="shared" si="61"/>
        <v>43753.208333333328</v>
      </c>
      <c r="T809" s="16">
        <f t="shared" si="62"/>
        <v>43797.25</v>
      </c>
      <c r="U809">
        <f t="shared" si="63"/>
        <v>2019</v>
      </c>
    </row>
    <row r="810" spans="1:2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64"/>
        <v>0.30442307692307691</v>
      </c>
      <c r="G810" t="s">
        <v>14</v>
      </c>
      <c r="H810">
        <v>19</v>
      </c>
      <c r="I810" s="6">
        <f t="shared" si="6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6">
        <f t="shared" si="61"/>
        <v>42507.208333333328</v>
      </c>
      <c r="T810" s="16">
        <f t="shared" si="62"/>
        <v>42524.208333333328</v>
      </c>
      <c r="U810">
        <f t="shared" si="63"/>
        <v>2016</v>
      </c>
    </row>
    <row r="811" spans="1:2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64"/>
        <v>0.62880681818181816</v>
      </c>
      <c r="G811" t="s">
        <v>14</v>
      </c>
      <c r="H811">
        <v>2108</v>
      </c>
      <c r="I811" s="6">
        <f t="shared" si="6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6">
        <f t="shared" si="61"/>
        <v>41135.208333333336</v>
      </c>
      <c r="T811" s="16">
        <f t="shared" si="62"/>
        <v>41136.208333333336</v>
      </c>
      <c r="U811">
        <f t="shared" si="63"/>
        <v>2012</v>
      </c>
    </row>
    <row r="812" spans="1:2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64"/>
        <v>1.9312499999999999</v>
      </c>
      <c r="G812" t="s">
        <v>20</v>
      </c>
      <c r="H812">
        <v>221</v>
      </c>
      <c r="I812" s="6">
        <f t="shared" si="6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6">
        <f t="shared" si="61"/>
        <v>43067.25</v>
      </c>
      <c r="T812" s="16">
        <f t="shared" si="62"/>
        <v>43077.25</v>
      </c>
      <c r="U812">
        <f t="shared" si="63"/>
        <v>2017</v>
      </c>
    </row>
    <row r="813" spans="1:2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64"/>
        <v>0.77102702702702708</v>
      </c>
      <c r="G813" t="s">
        <v>14</v>
      </c>
      <c r="H813">
        <v>679</v>
      </c>
      <c r="I813" s="6">
        <f t="shared" si="6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6">
        <f t="shared" si="61"/>
        <v>42378.25</v>
      </c>
      <c r="T813" s="16">
        <f t="shared" si="62"/>
        <v>42380.25</v>
      </c>
      <c r="U813">
        <f t="shared" si="63"/>
        <v>2016</v>
      </c>
    </row>
    <row r="814" spans="1:2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64"/>
        <v>2.2552763819095478</v>
      </c>
      <c r="G814" t="s">
        <v>20</v>
      </c>
      <c r="H814">
        <v>2805</v>
      </c>
      <c r="I814" s="6">
        <f t="shared" si="6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6">
        <f t="shared" si="61"/>
        <v>43206.208333333328</v>
      </c>
      <c r="T814" s="16">
        <f t="shared" si="62"/>
        <v>43211.208333333328</v>
      </c>
      <c r="U814">
        <f t="shared" si="63"/>
        <v>2018</v>
      </c>
    </row>
    <row r="815" spans="1:2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64"/>
        <v>2.3940625</v>
      </c>
      <c r="G815" t="s">
        <v>20</v>
      </c>
      <c r="H815">
        <v>68</v>
      </c>
      <c r="I815" s="6">
        <f t="shared" si="6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6">
        <f t="shared" si="61"/>
        <v>41148.208333333336</v>
      </c>
      <c r="T815" s="16">
        <f t="shared" si="62"/>
        <v>41158.208333333336</v>
      </c>
      <c r="U815">
        <f t="shared" si="63"/>
        <v>2012</v>
      </c>
    </row>
    <row r="816" spans="1:2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64"/>
        <v>0.921875</v>
      </c>
      <c r="G816" t="s">
        <v>14</v>
      </c>
      <c r="H816">
        <v>36</v>
      </c>
      <c r="I816" s="6">
        <f t="shared" si="6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6">
        <f t="shared" si="61"/>
        <v>42517.208333333328</v>
      </c>
      <c r="T816" s="16">
        <f t="shared" si="62"/>
        <v>42519.208333333328</v>
      </c>
      <c r="U816">
        <f t="shared" si="63"/>
        <v>2016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64"/>
        <v>1.3023333333333333</v>
      </c>
      <c r="G817" t="s">
        <v>20</v>
      </c>
      <c r="H817">
        <v>183</v>
      </c>
      <c r="I817" s="6">
        <f t="shared" si="6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6">
        <f t="shared" si="61"/>
        <v>43068.25</v>
      </c>
      <c r="T817" s="16">
        <f t="shared" si="62"/>
        <v>43094.25</v>
      </c>
      <c r="U817">
        <f t="shared" si="63"/>
        <v>2017</v>
      </c>
    </row>
    <row r="818" spans="1:2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64"/>
        <v>6.1521739130434785</v>
      </c>
      <c r="G818" t="s">
        <v>20</v>
      </c>
      <c r="H818">
        <v>133</v>
      </c>
      <c r="I818" s="6">
        <f t="shared" si="6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6">
        <f t="shared" si="61"/>
        <v>41680.25</v>
      </c>
      <c r="T818" s="16">
        <f t="shared" si="62"/>
        <v>41682.25</v>
      </c>
      <c r="U818">
        <f t="shared" si="63"/>
        <v>2014</v>
      </c>
    </row>
    <row r="819" spans="1:2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64"/>
        <v>3.687953216374269</v>
      </c>
      <c r="G819" t="s">
        <v>20</v>
      </c>
      <c r="H819">
        <v>2489</v>
      </c>
      <c r="I819" s="6">
        <f t="shared" si="6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6">
        <f t="shared" si="61"/>
        <v>43589.208333333328</v>
      </c>
      <c r="T819" s="16">
        <f t="shared" si="62"/>
        <v>43617.208333333328</v>
      </c>
      <c r="U819">
        <f t="shared" si="63"/>
        <v>2019</v>
      </c>
    </row>
    <row r="820" spans="1:2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64"/>
        <v>10.948571428571428</v>
      </c>
      <c r="G820" t="s">
        <v>20</v>
      </c>
      <c r="H820">
        <v>69</v>
      </c>
      <c r="I820" s="6">
        <f t="shared" si="6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6">
        <f t="shared" si="61"/>
        <v>43486.25</v>
      </c>
      <c r="T820" s="16">
        <f t="shared" si="62"/>
        <v>43499.25</v>
      </c>
      <c r="U820">
        <f t="shared" si="63"/>
        <v>2019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64"/>
        <v>0.50662921348314605</v>
      </c>
      <c r="G821" t="s">
        <v>14</v>
      </c>
      <c r="H821">
        <v>47</v>
      </c>
      <c r="I821" s="6">
        <f t="shared" si="6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6">
        <f t="shared" si="61"/>
        <v>41237.25</v>
      </c>
      <c r="T821" s="16">
        <f t="shared" si="62"/>
        <v>41252.25</v>
      </c>
      <c r="U821">
        <f t="shared" si="63"/>
        <v>2012</v>
      </c>
    </row>
    <row r="822" spans="1:2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64"/>
        <v>8.0060000000000002</v>
      </c>
      <c r="G822" t="s">
        <v>20</v>
      </c>
      <c r="H822">
        <v>279</v>
      </c>
      <c r="I822" s="6">
        <f t="shared" si="6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6">
        <f t="shared" si="61"/>
        <v>43310.208333333328</v>
      </c>
      <c r="T822" s="16">
        <f t="shared" si="62"/>
        <v>43323.208333333328</v>
      </c>
      <c r="U822">
        <f t="shared" si="63"/>
        <v>2018</v>
      </c>
    </row>
    <row r="823" spans="1:2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64"/>
        <v>2.9128571428571428</v>
      </c>
      <c r="G823" t="s">
        <v>20</v>
      </c>
      <c r="H823">
        <v>210</v>
      </c>
      <c r="I823" s="6">
        <f t="shared" si="6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6">
        <f t="shared" si="61"/>
        <v>42794.25</v>
      </c>
      <c r="T823" s="16">
        <f t="shared" si="62"/>
        <v>42807.208333333328</v>
      </c>
      <c r="U823">
        <f t="shared" si="63"/>
        <v>2017</v>
      </c>
    </row>
    <row r="824" spans="1:2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64"/>
        <v>3.4996666666666667</v>
      </c>
      <c r="G824" t="s">
        <v>20</v>
      </c>
      <c r="H824">
        <v>2100</v>
      </c>
      <c r="I824" s="6">
        <f t="shared" si="6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6">
        <f t="shared" si="61"/>
        <v>41698.25</v>
      </c>
      <c r="T824" s="16">
        <f t="shared" si="62"/>
        <v>41715.208333333336</v>
      </c>
      <c r="U824">
        <f t="shared" si="63"/>
        <v>2014</v>
      </c>
    </row>
    <row r="825" spans="1:2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64"/>
        <v>3.5707317073170732</v>
      </c>
      <c r="G825" t="s">
        <v>20</v>
      </c>
      <c r="H825">
        <v>252</v>
      </c>
      <c r="I825" s="6">
        <f t="shared" si="6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6">
        <f t="shared" si="61"/>
        <v>41892.208333333336</v>
      </c>
      <c r="T825" s="16">
        <f t="shared" si="62"/>
        <v>41917.208333333336</v>
      </c>
      <c r="U825">
        <f t="shared" si="63"/>
        <v>2014</v>
      </c>
    </row>
    <row r="826" spans="1:2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64"/>
        <v>1.2648941176470587</v>
      </c>
      <c r="G826" t="s">
        <v>20</v>
      </c>
      <c r="H826">
        <v>1280</v>
      </c>
      <c r="I826" s="6">
        <f t="shared" si="6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6">
        <f t="shared" si="61"/>
        <v>40348.208333333336</v>
      </c>
      <c r="T826" s="16">
        <f t="shared" si="62"/>
        <v>40380.208333333336</v>
      </c>
      <c r="U826">
        <f t="shared" si="63"/>
        <v>2010</v>
      </c>
    </row>
    <row r="827" spans="1:2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64"/>
        <v>3.875</v>
      </c>
      <c r="G827" t="s">
        <v>20</v>
      </c>
      <c r="H827">
        <v>157</v>
      </c>
      <c r="I827" s="6">
        <f t="shared" si="6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6">
        <f t="shared" si="61"/>
        <v>42941.208333333328</v>
      </c>
      <c r="T827" s="16">
        <f t="shared" si="62"/>
        <v>42953.208333333328</v>
      </c>
      <c r="U827">
        <f t="shared" si="63"/>
        <v>2017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64"/>
        <v>4.5703571428571426</v>
      </c>
      <c r="G828" t="s">
        <v>20</v>
      </c>
      <c r="H828">
        <v>194</v>
      </c>
      <c r="I828" s="6">
        <f t="shared" si="6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6">
        <f t="shared" si="61"/>
        <v>40525.25</v>
      </c>
      <c r="T828" s="16">
        <f t="shared" si="62"/>
        <v>40553.25</v>
      </c>
      <c r="U828">
        <f t="shared" si="63"/>
        <v>2010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64"/>
        <v>2.6669565217391304</v>
      </c>
      <c r="G829" t="s">
        <v>20</v>
      </c>
      <c r="H829">
        <v>82</v>
      </c>
      <c r="I829" s="6">
        <f t="shared" si="6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6">
        <f t="shared" si="61"/>
        <v>40666.208333333336</v>
      </c>
      <c r="T829" s="16">
        <f t="shared" si="62"/>
        <v>40678.208333333336</v>
      </c>
      <c r="U829">
        <f t="shared" si="63"/>
        <v>2011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64"/>
        <v>0.69</v>
      </c>
      <c r="G830" t="s">
        <v>14</v>
      </c>
      <c r="H830">
        <v>70</v>
      </c>
      <c r="I830" s="6">
        <f t="shared" si="6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6">
        <f t="shared" si="61"/>
        <v>43340.208333333328</v>
      </c>
      <c r="T830" s="16">
        <f t="shared" si="62"/>
        <v>43365.208333333328</v>
      </c>
      <c r="U830">
        <f t="shared" si="63"/>
        <v>2018</v>
      </c>
    </row>
    <row r="831" spans="1:2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64"/>
        <v>0.51343749999999999</v>
      </c>
      <c r="G831" t="s">
        <v>14</v>
      </c>
      <c r="H831">
        <v>154</v>
      </c>
      <c r="I831" s="6">
        <f t="shared" si="6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6">
        <f t="shared" si="61"/>
        <v>42164.208333333328</v>
      </c>
      <c r="T831" s="16">
        <f t="shared" si="62"/>
        <v>42179.208333333328</v>
      </c>
      <c r="U831">
        <f t="shared" si="63"/>
        <v>2015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64"/>
        <v>1.1710526315789473E-2</v>
      </c>
      <c r="G832" t="s">
        <v>14</v>
      </c>
      <c r="H832">
        <v>22</v>
      </c>
      <c r="I832" s="6">
        <f t="shared" si="6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6">
        <f t="shared" si="61"/>
        <v>43103.25</v>
      </c>
      <c r="T832" s="16">
        <f t="shared" si="62"/>
        <v>43162.25</v>
      </c>
      <c r="U832">
        <f t="shared" si="63"/>
        <v>2018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64"/>
        <v>1.089773429454171</v>
      </c>
      <c r="G833" t="s">
        <v>20</v>
      </c>
      <c r="H833">
        <v>4233</v>
      </c>
      <c r="I833" s="6">
        <f t="shared" si="6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6">
        <f t="shared" si="61"/>
        <v>40994.208333333336</v>
      </c>
      <c r="T833" s="16">
        <f t="shared" si="62"/>
        <v>41028.208333333336</v>
      </c>
      <c r="U833">
        <f t="shared" si="63"/>
        <v>2012</v>
      </c>
    </row>
    <row r="834" spans="1:2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64"/>
        <v>3.1517592592592591</v>
      </c>
      <c r="G834" t="s">
        <v>20</v>
      </c>
      <c r="H834">
        <v>1297</v>
      </c>
      <c r="I834" s="6">
        <f t="shared" si="6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6">
        <f t="shared" si="61"/>
        <v>42299.208333333328</v>
      </c>
      <c r="T834" s="16">
        <f t="shared" si="62"/>
        <v>42333.25</v>
      </c>
      <c r="U834">
        <f t="shared" si="63"/>
        <v>2015</v>
      </c>
    </row>
    <row r="835" spans="1:2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si="64"/>
        <v>1.5769117647058823</v>
      </c>
      <c r="G835" t="s">
        <v>20</v>
      </c>
      <c r="H835">
        <v>165</v>
      </c>
      <c r="I835" s="6">
        <f t="shared" si="6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6">
        <f t="shared" ref="S835:S898" si="66">(((L835/60)/60)/24)+DATE(1970,1,1)</f>
        <v>40588.25</v>
      </c>
      <c r="T835" s="16">
        <f t="shared" ref="T835:T898" si="67">(((M835/60)/60)/24)+DATE(1970,1,1)</f>
        <v>40599.25</v>
      </c>
      <c r="U835">
        <f t="shared" ref="U835:U898" si="68">YEAR(S835:S1834)</f>
        <v>2011</v>
      </c>
    </row>
    <row r="836" spans="1:2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ref="F836:F899" si="69">E836/D836</f>
        <v>1.5380821917808218</v>
      </c>
      <c r="G836" t="s">
        <v>20</v>
      </c>
      <c r="H836">
        <v>119</v>
      </c>
      <c r="I836" s="6">
        <f t="shared" ref="I836:I899" si="70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6">
        <f t="shared" si="66"/>
        <v>41448.208333333336</v>
      </c>
      <c r="T836" s="16">
        <f t="shared" si="67"/>
        <v>41454.208333333336</v>
      </c>
      <c r="U836">
        <f t="shared" si="68"/>
        <v>2013</v>
      </c>
    </row>
    <row r="837" spans="1:2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69"/>
        <v>0.89738979118329465</v>
      </c>
      <c r="G837" t="s">
        <v>14</v>
      </c>
      <c r="H837">
        <v>1758</v>
      </c>
      <c r="I837" s="6">
        <f t="shared" si="7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6">
        <f t="shared" si="66"/>
        <v>42063.25</v>
      </c>
      <c r="T837" s="16">
        <f t="shared" si="67"/>
        <v>42069.25</v>
      </c>
      <c r="U837">
        <f t="shared" si="68"/>
        <v>2015</v>
      </c>
    </row>
    <row r="838" spans="1:2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69"/>
        <v>0.75135802469135804</v>
      </c>
      <c r="G838" t="s">
        <v>14</v>
      </c>
      <c r="H838">
        <v>94</v>
      </c>
      <c r="I838" s="6">
        <f t="shared" si="7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6">
        <f t="shared" si="66"/>
        <v>40214.25</v>
      </c>
      <c r="T838" s="16">
        <f t="shared" si="67"/>
        <v>40225.25</v>
      </c>
      <c r="U838">
        <f t="shared" si="68"/>
        <v>2010</v>
      </c>
    </row>
    <row r="839" spans="1:2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69"/>
        <v>8.5288135593220336</v>
      </c>
      <c r="G839" t="s">
        <v>20</v>
      </c>
      <c r="H839">
        <v>1797</v>
      </c>
      <c r="I839" s="6">
        <f t="shared" si="7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6">
        <f t="shared" si="66"/>
        <v>40629.208333333336</v>
      </c>
      <c r="T839" s="16">
        <f t="shared" si="67"/>
        <v>40683.208333333336</v>
      </c>
      <c r="U839">
        <f t="shared" si="68"/>
        <v>2011</v>
      </c>
    </row>
    <row r="840" spans="1:2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69"/>
        <v>1.3890625000000001</v>
      </c>
      <c r="G840" t="s">
        <v>20</v>
      </c>
      <c r="H840">
        <v>261</v>
      </c>
      <c r="I840" s="6">
        <f t="shared" si="7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6">
        <f t="shared" si="66"/>
        <v>43370.208333333328</v>
      </c>
      <c r="T840" s="16">
        <f t="shared" si="67"/>
        <v>43379.208333333328</v>
      </c>
      <c r="U840">
        <f t="shared" si="68"/>
        <v>2018</v>
      </c>
    </row>
    <row r="841" spans="1:2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69"/>
        <v>1.9018181818181819</v>
      </c>
      <c r="G841" t="s">
        <v>20</v>
      </c>
      <c r="H841">
        <v>157</v>
      </c>
      <c r="I841" s="6">
        <f t="shared" si="7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6">
        <f t="shared" si="66"/>
        <v>41715.208333333336</v>
      </c>
      <c r="T841" s="16">
        <f t="shared" si="67"/>
        <v>41760.208333333336</v>
      </c>
      <c r="U841">
        <f t="shared" si="68"/>
        <v>2014</v>
      </c>
    </row>
    <row r="842" spans="1:2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69"/>
        <v>1.0024333619948409</v>
      </c>
      <c r="G842" t="s">
        <v>20</v>
      </c>
      <c r="H842">
        <v>3533</v>
      </c>
      <c r="I842" s="6">
        <f t="shared" si="7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6">
        <f t="shared" si="66"/>
        <v>41836.208333333336</v>
      </c>
      <c r="T842" s="16">
        <f t="shared" si="67"/>
        <v>41838.208333333336</v>
      </c>
      <c r="U842">
        <f t="shared" si="68"/>
        <v>2014</v>
      </c>
    </row>
    <row r="843" spans="1:2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69"/>
        <v>1.4275824175824177</v>
      </c>
      <c r="G843" t="s">
        <v>20</v>
      </c>
      <c r="H843">
        <v>155</v>
      </c>
      <c r="I843" s="6">
        <f t="shared" si="7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6">
        <f t="shared" si="66"/>
        <v>42419.25</v>
      </c>
      <c r="T843" s="16">
        <f t="shared" si="67"/>
        <v>42435.25</v>
      </c>
      <c r="U843">
        <f t="shared" si="68"/>
        <v>2016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69"/>
        <v>5.6313333333333331</v>
      </c>
      <c r="G844" t="s">
        <v>20</v>
      </c>
      <c r="H844">
        <v>132</v>
      </c>
      <c r="I844" s="6">
        <f t="shared" si="7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6">
        <f t="shared" si="66"/>
        <v>43266.208333333328</v>
      </c>
      <c r="T844" s="16">
        <f t="shared" si="67"/>
        <v>43269.208333333328</v>
      </c>
      <c r="U844">
        <f t="shared" si="68"/>
        <v>2018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69"/>
        <v>0.30715909090909088</v>
      </c>
      <c r="G845" t="s">
        <v>14</v>
      </c>
      <c r="H845">
        <v>33</v>
      </c>
      <c r="I845" s="6">
        <f t="shared" si="7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6">
        <f t="shared" si="66"/>
        <v>43338.208333333328</v>
      </c>
      <c r="T845" s="16">
        <f t="shared" si="67"/>
        <v>43344.208333333328</v>
      </c>
      <c r="U845">
        <f t="shared" si="68"/>
        <v>2018</v>
      </c>
    </row>
    <row r="846" spans="1:2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69"/>
        <v>0.99397727272727276</v>
      </c>
      <c r="G846" t="s">
        <v>74</v>
      </c>
      <c r="H846">
        <v>94</v>
      </c>
      <c r="I846" s="6">
        <f t="shared" si="7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6">
        <f t="shared" si="66"/>
        <v>40930.25</v>
      </c>
      <c r="T846" s="16">
        <f t="shared" si="67"/>
        <v>40933.25</v>
      </c>
      <c r="U846">
        <f t="shared" si="68"/>
        <v>2012</v>
      </c>
    </row>
    <row r="847" spans="1:2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69"/>
        <v>1.9754935622317598</v>
      </c>
      <c r="G847" t="s">
        <v>20</v>
      </c>
      <c r="H847">
        <v>1354</v>
      </c>
      <c r="I847" s="6">
        <f t="shared" si="7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6">
        <f t="shared" si="66"/>
        <v>43235.208333333328</v>
      </c>
      <c r="T847" s="16">
        <f t="shared" si="67"/>
        <v>43272.208333333328</v>
      </c>
      <c r="U847">
        <f t="shared" si="68"/>
        <v>2018</v>
      </c>
    </row>
    <row r="848" spans="1:2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69"/>
        <v>5.085</v>
      </c>
      <c r="G848" t="s">
        <v>20</v>
      </c>
      <c r="H848">
        <v>48</v>
      </c>
      <c r="I848" s="6">
        <f t="shared" si="70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6">
        <f t="shared" si="66"/>
        <v>43302.208333333328</v>
      </c>
      <c r="T848" s="16">
        <f t="shared" si="67"/>
        <v>43338.208333333328</v>
      </c>
      <c r="U848">
        <f t="shared" si="68"/>
        <v>2018</v>
      </c>
    </row>
    <row r="849" spans="1:2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69"/>
        <v>2.3774468085106384</v>
      </c>
      <c r="G849" t="s">
        <v>20</v>
      </c>
      <c r="H849">
        <v>110</v>
      </c>
      <c r="I849" s="6">
        <f t="shared" si="7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6">
        <f t="shared" si="66"/>
        <v>43107.25</v>
      </c>
      <c r="T849" s="16">
        <f t="shared" si="67"/>
        <v>43110.25</v>
      </c>
      <c r="U849">
        <f t="shared" si="68"/>
        <v>2018</v>
      </c>
    </row>
    <row r="850" spans="1:2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69"/>
        <v>3.3846875000000001</v>
      </c>
      <c r="G850" t="s">
        <v>20</v>
      </c>
      <c r="H850">
        <v>172</v>
      </c>
      <c r="I850" s="6">
        <f t="shared" si="7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6">
        <f t="shared" si="66"/>
        <v>40341.208333333336</v>
      </c>
      <c r="T850" s="16">
        <f t="shared" si="67"/>
        <v>40350.208333333336</v>
      </c>
      <c r="U850">
        <f t="shared" si="68"/>
        <v>2010</v>
      </c>
    </row>
    <row r="851" spans="1:2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69"/>
        <v>1.3308955223880596</v>
      </c>
      <c r="G851" t="s">
        <v>20</v>
      </c>
      <c r="H851">
        <v>307</v>
      </c>
      <c r="I851" s="6">
        <f t="shared" si="7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6">
        <f t="shared" si="66"/>
        <v>40948.25</v>
      </c>
      <c r="T851" s="16">
        <f t="shared" si="67"/>
        <v>40951.25</v>
      </c>
      <c r="U851">
        <f t="shared" si="68"/>
        <v>2012</v>
      </c>
    </row>
    <row r="852" spans="1:2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69"/>
        <v>0.01</v>
      </c>
      <c r="G852" t="s">
        <v>14</v>
      </c>
      <c r="H852">
        <v>1</v>
      </c>
      <c r="I852" s="6">
        <f t="shared" si="70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6">
        <f t="shared" si="66"/>
        <v>40866.25</v>
      </c>
      <c r="T852" s="16">
        <f t="shared" si="67"/>
        <v>40881.25</v>
      </c>
      <c r="U852">
        <f t="shared" si="68"/>
        <v>2011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69"/>
        <v>2.0779999999999998</v>
      </c>
      <c r="G853" t="s">
        <v>20</v>
      </c>
      <c r="H853">
        <v>160</v>
      </c>
      <c r="I853" s="6">
        <f t="shared" si="7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6">
        <f t="shared" si="66"/>
        <v>41031.208333333336</v>
      </c>
      <c r="T853" s="16">
        <f t="shared" si="67"/>
        <v>41064.208333333336</v>
      </c>
      <c r="U853">
        <f t="shared" si="68"/>
        <v>2012</v>
      </c>
    </row>
    <row r="854" spans="1:2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69"/>
        <v>0.51122448979591839</v>
      </c>
      <c r="G854" t="s">
        <v>14</v>
      </c>
      <c r="H854">
        <v>31</v>
      </c>
      <c r="I854" s="6">
        <f t="shared" si="7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6">
        <f t="shared" si="66"/>
        <v>40740.208333333336</v>
      </c>
      <c r="T854" s="16">
        <f t="shared" si="67"/>
        <v>40750.208333333336</v>
      </c>
      <c r="U854">
        <f t="shared" si="68"/>
        <v>2011</v>
      </c>
    </row>
    <row r="855" spans="1:2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69"/>
        <v>6.5205847953216374</v>
      </c>
      <c r="G855" t="s">
        <v>20</v>
      </c>
      <c r="H855">
        <v>1467</v>
      </c>
      <c r="I855" s="6">
        <f t="shared" si="7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6">
        <f t="shared" si="66"/>
        <v>40714.208333333336</v>
      </c>
      <c r="T855" s="16">
        <f t="shared" si="67"/>
        <v>40719.208333333336</v>
      </c>
      <c r="U855">
        <f t="shared" si="68"/>
        <v>2011</v>
      </c>
    </row>
    <row r="856" spans="1:2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69"/>
        <v>1.1363099415204678</v>
      </c>
      <c r="G856" t="s">
        <v>20</v>
      </c>
      <c r="H856">
        <v>2662</v>
      </c>
      <c r="I856" s="6">
        <f t="shared" si="7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6">
        <f t="shared" si="66"/>
        <v>43787.25</v>
      </c>
      <c r="T856" s="16">
        <f t="shared" si="67"/>
        <v>43814.25</v>
      </c>
      <c r="U856">
        <f t="shared" si="68"/>
        <v>2019</v>
      </c>
    </row>
    <row r="857" spans="1:2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69"/>
        <v>1.0237606837606839</v>
      </c>
      <c r="G857" t="s">
        <v>20</v>
      </c>
      <c r="H857">
        <v>452</v>
      </c>
      <c r="I857" s="6">
        <f t="shared" si="70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6">
        <f t="shared" si="66"/>
        <v>40712.208333333336</v>
      </c>
      <c r="T857" s="16">
        <f t="shared" si="67"/>
        <v>40743.208333333336</v>
      </c>
      <c r="U857">
        <f t="shared" si="68"/>
        <v>2011</v>
      </c>
    </row>
    <row r="858" spans="1:2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69"/>
        <v>3.5658333333333334</v>
      </c>
      <c r="G858" t="s">
        <v>20</v>
      </c>
      <c r="H858">
        <v>158</v>
      </c>
      <c r="I858" s="6">
        <f t="shared" si="7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6">
        <f t="shared" si="66"/>
        <v>41023.208333333336</v>
      </c>
      <c r="T858" s="16">
        <f t="shared" si="67"/>
        <v>41040.208333333336</v>
      </c>
      <c r="U858">
        <f t="shared" si="68"/>
        <v>2012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69"/>
        <v>1.3986792452830188</v>
      </c>
      <c r="G859" t="s">
        <v>20</v>
      </c>
      <c r="H859">
        <v>225</v>
      </c>
      <c r="I859" s="6">
        <f t="shared" si="7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6">
        <f t="shared" si="66"/>
        <v>40944.25</v>
      </c>
      <c r="T859" s="16">
        <f t="shared" si="67"/>
        <v>40967.25</v>
      </c>
      <c r="U859">
        <f t="shared" si="68"/>
        <v>2012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69"/>
        <v>0.69450000000000001</v>
      </c>
      <c r="G860" t="s">
        <v>14</v>
      </c>
      <c r="H860">
        <v>35</v>
      </c>
      <c r="I860" s="6">
        <f t="shared" si="7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6">
        <f t="shared" si="66"/>
        <v>43211.208333333328</v>
      </c>
      <c r="T860" s="16">
        <f t="shared" si="67"/>
        <v>43218.208333333328</v>
      </c>
      <c r="U860">
        <f t="shared" si="68"/>
        <v>2018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69"/>
        <v>0.35534246575342465</v>
      </c>
      <c r="G861" t="s">
        <v>14</v>
      </c>
      <c r="H861">
        <v>63</v>
      </c>
      <c r="I861" s="6">
        <f t="shared" si="7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6">
        <f t="shared" si="66"/>
        <v>41334.25</v>
      </c>
      <c r="T861" s="16">
        <f t="shared" si="67"/>
        <v>41352.208333333336</v>
      </c>
      <c r="U861">
        <f t="shared" si="68"/>
        <v>2013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69"/>
        <v>2.5165000000000002</v>
      </c>
      <c r="G862" t="s">
        <v>20</v>
      </c>
      <c r="H862">
        <v>65</v>
      </c>
      <c r="I862" s="6">
        <f t="shared" si="7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6">
        <f t="shared" si="66"/>
        <v>43515.25</v>
      </c>
      <c r="T862" s="16">
        <f t="shared" si="67"/>
        <v>43525.25</v>
      </c>
      <c r="U862">
        <f t="shared" si="68"/>
        <v>2019</v>
      </c>
    </row>
    <row r="863" spans="1:2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69"/>
        <v>1.0587500000000001</v>
      </c>
      <c r="G863" t="s">
        <v>20</v>
      </c>
      <c r="H863">
        <v>163</v>
      </c>
      <c r="I863" s="6">
        <f t="shared" si="7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6">
        <f t="shared" si="66"/>
        <v>40258.208333333336</v>
      </c>
      <c r="T863" s="16">
        <f t="shared" si="67"/>
        <v>40266.208333333336</v>
      </c>
      <c r="U863">
        <f t="shared" si="68"/>
        <v>2010</v>
      </c>
    </row>
    <row r="864" spans="1:2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69"/>
        <v>1.8742857142857143</v>
      </c>
      <c r="G864" t="s">
        <v>20</v>
      </c>
      <c r="H864">
        <v>85</v>
      </c>
      <c r="I864" s="6">
        <f t="shared" si="7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6">
        <f t="shared" si="66"/>
        <v>40756.208333333336</v>
      </c>
      <c r="T864" s="16">
        <f t="shared" si="67"/>
        <v>40760.208333333336</v>
      </c>
      <c r="U864">
        <f t="shared" si="68"/>
        <v>2011</v>
      </c>
    </row>
    <row r="865" spans="1:2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69"/>
        <v>3.8678571428571429</v>
      </c>
      <c r="G865" t="s">
        <v>20</v>
      </c>
      <c r="H865">
        <v>217</v>
      </c>
      <c r="I865" s="6">
        <f t="shared" si="7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6">
        <f t="shared" si="66"/>
        <v>42172.208333333328</v>
      </c>
      <c r="T865" s="16">
        <f t="shared" si="67"/>
        <v>42195.208333333328</v>
      </c>
      <c r="U865">
        <f t="shared" si="68"/>
        <v>2015</v>
      </c>
    </row>
    <row r="866" spans="1:2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69"/>
        <v>3.4707142857142856</v>
      </c>
      <c r="G866" t="s">
        <v>20</v>
      </c>
      <c r="H866">
        <v>150</v>
      </c>
      <c r="I866" s="6">
        <f t="shared" si="70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6">
        <f t="shared" si="66"/>
        <v>42601.208333333328</v>
      </c>
      <c r="T866" s="16">
        <f t="shared" si="67"/>
        <v>42606.208333333328</v>
      </c>
      <c r="U866">
        <f t="shared" si="68"/>
        <v>2016</v>
      </c>
    </row>
    <row r="867" spans="1:2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69"/>
        <v>1.8582098765432098</v>
      </c>
      <c r="G867" t="s">
        <v>20</v>
      </c>
      <c r="H867">
        <v>3272</v>
      </c>
      <c r="I867" s="6">
        <f t="shared" si="7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6">
        <f t="shared" si="66"/>
        <v>41897.208333333336</v>
      </c>
      <c r="T867" s="16">
        <f t="shared" si="67"/>
        <v>41906.208333333336</v>
      </c>
      <c r="U867">
        <f t="shared" si="68"/>
        <v>2014</v>
      </c>
    </row>
    <row r="868" spans="1:2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69"/>
        <v>0.43241247264770238</v>
      </c>
      <c r="G868" t="s">
        <v>74</v>
      </c>
      <c r="H868">
        <v>898</v>
      </c>
      <c r="I868" s="6">
        <f t="shared" si="7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6">
        <f t="shared" si="66"/>
        <v>40671.208333333336</v>
      </c>
      <c r="T868" s="16">
        <f t="shared" si="67"/>
        <v>40672.208333333336</v>
      </c>
      <c r="U868">
        <f t="shared" si="68"/>
        <v>2011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69"/>
        <v>1.6243749999999999</v>
      </c>
      <c r="G869" t="s">
        <v>20</v>
      </c>
      <c r="H869">
        <v>300</v>
      </c>
      <c r="I869" s="6">
        <f t="shared" si="70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6">
        <f t="shared" si="66"/>
        <v>43382.208333333328</v>
      </c>
      <c r="T869" s="16">
        <f t="shared" si="67"/>
        <v>43388.208333333328</v>
      </c>
      <c r="U869">
        <f t="shared" si="68"/>
        <v>2018</v>
      </c>
    </row>
    <row r="870" spans="1:2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69"/>
        <v>1.8484285714285715</v>
      </c>
      <c r="G870" t="s">
        <v>20</v>
      </c>
      <c r="H870">
        <v>126</v>
      </c>
      <c r="I870" s="6">
        <f t="shared" si="7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6">
        <f t="shared" si="66"/>
        <v>41559.208333333336</v>
      </c>
      <c r="T870" s="16">
        <f t="shared" si="67"/>
        <v>41570.208333333336</v>
      </c>
      <c r="U870">
        <f t="shared" si="68"/>
        <v>2013</v>
      </c>
    </row>
    <row r="871" spans="1:2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69"/>
        <v>0.23703520691785052</v>
      </c>
      <c r="G871" t="s">
        <v>14</v>
      </c>
      <c r="H871">
        <v>526</v>
      </c>
      <c r="I871" s="6">
        <f t="shared" si="7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6">
        <f t="shared" si="66"/>
        <v>40350.208333333336</v>
      </c>
      <c r="T871" s="16">
        <f t="shared" si="67"/>
        <v>40364.208333333336</v>
      </c>
      <c r="U871">
        <f t="shared" si="68"/>
        <v>2010</v>
      </c>
    </row>
    <row r="872" spans="1:2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69"/>
        <v>0.89870129870129867</v>
      </c>
      <c r="G872" t="s">
        <v>14</v>
      </c>
      <c r="H872">
        <v>121</v>
      </c>
      <c r="I872" s="6">
        <f t="shared" si="7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6">
        <f t="shared" si="66"/>
        <v>42240.208333333328</v>
      </c>
      <c r="T872" s="16">
        <f t="shared" si="67"/>
        <v>42265.208333333328</v>
      </c>
      <c r="U872">
        <f t="shared" si="68"/>
        <v>2015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69"/>
        <v>2.7260419580419581</v>
      </c>
      <c r="G873" t="s">
        <v>20</v>
      </c>
      <c r="H873">
        <v>2320</v>
      </c>
      <c r="I873" s="6">
        <f t="shared" si="7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6">
        <f t="shared" si="66"/>
        <v>43040.208333333328</v>
      </c>
      <c r="T873" s="16">
        <f t="shared" si="67"/>
        <v>43058.25</v>
      </c>
      <c r="U873">
        <f t="shared" si="68"/>
        <v>2017</v>
      </c>
    </row>
    <row r="874" spans="1:2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69"/>
        <v>1.7004255319148935</v>
      </c>
      <c r="G874" t="s">
        <v>20</v>
      </c>
      <c r="H874">
        <v>81</v>
      </c>
      <c r="I874" s="6">
        <f t="shared" si="7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6">
        <f t="shared" si="66"/>
        <v>43346.208333333328</v>
      </c>
      <c r="T874" s="16">
        <f t="shared" si="67"/>
        <v>43351.208333333328</v>
      </c>
      <c r="U874">
        <f t="shared" si="68"/>
        <v>2018</v>
      </c>
    </row>
    <row r="875" spans="1:2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69"/>
        <v>1.8828503562945369</v>
      </c>
      <c r="G875" t="s">
        <v>20</v>
      </c>
      <c r="H875">
        <v>1887</v>
      </c>
      <c r="I875" s="6">
        <f t="shared" si="7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6">
        <f t="shared" si="66"/>
        <v>41647.25</v>
      </c>
      <c r="T875" s="16">
        <f t="shared" si="67"/>
        <v>41652.25</v>
      </c>
      <c r="U875">
        <f t="shared" si="68"/>
        <v>2014</v>
      </c>
    </row>
    <row r="876" spans="1:2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69"/>
        <v>3.4693532338308457</v>
      </c>
      <c r="G876" t="s">
        <v>20</v>
      </c>
      <c r="H876">
        <v>4358</v>
      </c>
      <c r="I876" s="6">
        <f t="shared" si="7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6">
        <f t="shared" si="66"/>
        <v>40291.208333333336</v>
      </c>
      <c r="T876" s="16">
        <f t="shared" si="67"/>
        <v>40329.208333333336</v>
      </c>
      <c r="U876">
        <f t="shared" si="68"/>
        <v>2010</v>
      </c>
    </row>
    <row r="877" spans="1:2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69"/>
        <v>0.6917721518987342</v>
      </c>
      <c r="G877" t="s">
        <v>14</v>
      </c>
      <c r="H877">
        <v>67</v>
      </c>
      <c r="I877" s="6">
        <f t="shared" si="7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6">
        <f t="shared" si="66"/>
        <v>40556.25</v>
      </c>
      <c r="T877" s="16">
        <f t="shared" si="67"/>
        <v>40557.25</v>
      </c>
      <c r="U877">
        <f t="shared" si="68"/>
        <v>2011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69"/>
        <v>0.25433734939759034</v>
      </c>
      <c r="G878" t="s">
        <v>14</v>
      </c>
      <c r="H878">
        <v>57</v>
      </c>
      <c r="I878" s="6">
        <f t="shared" si="7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6">
        <f t="shared" si="66"/>
        <v>43624.208333333328</v>
      </c>
      <c r="T878" s="16">
        <f t="shared" si="67"/>
        <v>43648.208333333328</v>
      </c>
      <c r="U878">
        <f t="shared" si="68"/>
        <v>2019</v>
      </c>
    </row>
    <row r="879" spans="1:2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69"/>
        <v>0.77400977995110021</v>
      </c>
      <c r="G879" t="s">
        <v>14</v>
      </c>
      <c r="H879">
        <v>1229</v>
      </c>
      <c r="I879" s="6">
        <f t="shared" si="7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6">
        <f t="shared" si="66"/>
        <v>42577.208333333328</v>
      </c>
      <c r="T879" s="16">
        <f t="shared" si="67"/>
        <v>42578.208333333328</v>
      </c>
      <c r="U879">
        <f t="shared" si="68"/>
        <v>2016</v>
      </c>
    </row>
    <row r="880" spans="1:2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69"/>
        <v>0.37481481481481482</v>
      </c>
      <c r="G880" t="s">
        <v>14</v>
      </c>
      <c r="H880">
        <v>12</v>
      </c>
      <c r="I880" s="6">
        <f t="shared" si="7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6">
        <f t="shared" si="66"/>
        <v>43845.25</v>
      </c>
      <c r="T880" s="16">
        <f t="shared" si="67"/>
        <v>43869.25</v>
      </c>
      <c r="U880">
        <f t="shared" si="68"/>
        <v>2020</v>
      </c>
    </row>
    <row r="881" spans="1:2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69"/>
        <v>5.4379999999999997</v>
      </c>
      <c r="G881" t="s">
        <v>20</v>
      </c>
      <c r="H881">
        <v>53</v>
      </c>
      <c r="I881" s="6">
        <f t="shared" si="7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6">
        <f t="shared" si="66"/>
        <v>42788.25</v>
      </c>
      <c r="T881" s="16">
        <f t="shared" si="67"/>
        <v>42797.25</v>
      </c>
      <c r="U881">
        <f t="shared" si="68"/>
        <v>2017</v>
      </c>
    </row>
    <row r="882" spans="1:2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69"/>
        <v>2.2852189349112426</v>
      </c>
      <c r="G882" t="s">
        <v>20</v>
      </c>
      <c r="H882">
        <v>2414</v>
      </c>
      <c r="I882" s="6">
        <f t="shared" si="7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6">
        <f t="shared" si="66"/>
        <v>43667.208333333328</v>
      </c>
      <c r="T882" s="16">
        <f t="shared" si="67"/>
        <v>43669.208333333328</v>
      </c>
      <c r="U882">
        <f t="shared" si="68"/>
        <v>2019</v>
      </c>
    </row>
    <row r="883" spans="1:2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69"/>
        <v>0.38948339483394834</v>
      </c>
      <c r="G883" t="s">
        <v>14</v>
      </c>
      <c r="H883">
        <v>452</v>
      </c>
      <c r="I883" s="6">
        <f t="shared" si="7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6">
        <f t="shared" si="66"/>
        <v>42194.208333333328</v>
      </c>
      <c r="T883" s="16">
        <f t="shared" si="67"/>
        <v>42223.208333333328</v>
      </c>
      <c r="U883">
        <f t="shared" si="68"/>
        <v>2015</v>
      </c>
    </row>
    <row r="884" spans="1:2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69"/>
        <v>3.7</v>
      </c>
      <c r="G884" t="s">
        <v>20</v>
      </c>
      <c r="H884">
        <v>80</v>
      </c>
      <c r="I884" s="6">
        <f t="shared" si="70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6">
        <f t="shared" si="66"/>
        <v>42025.25</v>
      </c>
      <c r="T884" s="16">
        <f t="shared" si="67"/>
        <v>42029.25</v>
      </c>
      <c r="U884">
        <f t="shared" si="68"/>
        <v>2015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69"/>
        <v>2.3791176470588233</v>
      </c>
      <c r="G885" t="s">
        <v>20</v>
      </c>
      <c r="H885">
        <v>193</v>
      </c>
      <c r="I885" s="6">
        <f t="shared" si="7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6">
        <f t="shared" si="66"/>
        <v>40323.208333333336</v>
      </c>
      <c r="T885" s="16">
        <f t="shared" si="67"/>
        <v>40359.208333333336</v>
      </c>
      <c r="U885">
        <f t="shared" si="68"/>
        <v>2010</v>
      </c>
    </row>
    <row r="886" spans="1:2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69"/>
        <v>0.64036299765807958</v>
      </c>
      <c r="G886" t="s">
        <v>14</v>
      </c>
      <c r="H886">
        <v>1886</v>
      </c>
      <c r="I886" s="6">
        <f t="shared" si="7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6">
        <f t="shared" si="66"/>
        <v>41763.208333333336</v>
      </c>
      <c r="T886" s="16">
        <f t="shared" si="67"/>
        <v>41765.208333333336</v>
      </c>
      <c r="U886">
        <f t="shared" si="68"/>
        <v>2014</v>
      </c>
    </row>
    <row r="887" spans="1:2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69"/>
        <v>1.1827777777777777</v>
      </c>
      <c r="G887" t="s">
        <v>20</v>
      </c>
      <c r="H887">
        <v>52</v>
      </c>
      <c r="I887" s="6">
        <f t="shared" si="7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6">
        <f t="shared" si="66"/>
        <v>40335.208333333336</v>
      </c>
      <c r="T887" s="16">
        <f t="shared" si="67"/>
        <v>40373.208333333336</v>
      </c>
      <c r="U887">
        <f t="shared" si="68"/>
        <v>2010</v>
      </c>
    </row>
    <row r="888" spans="1:2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69"/>
        <v>0.84824037184594958</v>
      </c>
      <c r="G888" t="s">
        <v>14</v>
      </c>
      <c r="H888">
        <v>1825</v>
      </c>
      <c r="I888" s="6">
        <f t="shared" si="7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6">
        <f t="shared" si="66"/>
        <v>40416.208333333336</v>
      </c>
      <c r="T888" s="16">
        <f t="shared" si="67"/>
        <v>40434.208333333336</v>
      </c>
      <c r="U888">
        <f t="shared" si="68"/>
        <v>2010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69"/>
        <v>0.29346153846153844</v>
      </c>
      <c r="G889" t="s">
        <v>14</v>
      </c>
      <c r="H889">
        <v>31</v>
      </c>
      <c r="I889" s="6">
        <f t="shared" si="7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6">
        <f t="shared" si="66"/>
        <v>42202.208333333328</v>
      </c>
      <c r="T889" s="16">
        <f t="shared" si="67"/>
        <v>42249.208333333328</v>
      </c>
      <c r="U889">
        <f t="shared" si="68"/>
        <v>2015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69"/>
        <v>2.0989655172413793</v>
      </c>
      <c r="G890" t="s">
        <v>20</v>
      </c>
      <c r="H890">
        <v>290</v>
      </c>
      <c r="I890" s="6">
        <f t="shared" si="7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6">
        <f t="shared" si="66"/>
        <v>42836.208333333328</v>
      </c>
      <c r="T890" s="16">
        <f t="shared" si="67"/>
        <v>42855.208333333328</v>
      </c>
      <c r="U890">
        <f t="shared" si="68"/>
        <v>2017</v>
      </c>
    </row>
    <row r="891" spans="1:2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69"/>
        <v>1.697857142857143</v>
      </c>
      <c r="G891" t="s">
        <v>20</v>
      </c>
      <c r="H891">
        <v>122</v>
      </c>
      <c r="I891" s="6">
        <f t="shared" si="7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6">
        <f t="shared" si="66"/>
        <v>41710.208333333336</v>
      </c>
      <c r="T891" s="16">
        <f t="shared" si="67"/>
        <v>41717.208333333336</v>
      </c>
      <c r="U891">
        <f t="shared" si="68"/>
        <v>2014</v>
      </c>
    </row>
    <row r="892" spans="1:2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69"/>
        <v>1.1595907738095239</v>
      </c>
      <c r="G892" t="s">
        <v>20</v>
      </c>
      <c r="H892">
        <v>1470</v>
      </c>
      <c r="I892" s="6">
        <f t="shared" si="7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6">
        <f t="shared" si="66"/>
        <v>43640.208333333328</v>
      </c>
      <c r="T892" s="16">
        <f t="shared" si="67"/>
        <v>43641.208333333328</v>
      </c>
      <c r="U892">
        <f t="shared" si="68"/>
        <v>2019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69"/>
        <v>2.5859999999999999</v>
      </c>
      <c r="G893" t="s">
        <v>20</v>
      </c>
      <c r="H893">
        <v>165</v>
      </c>
      <c r="I893" s="6">
        <f t="shared" si="7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6">
        <f t="shared" si="66"/>
        <v>40880.25</v>
      </c>
      <c r="T893" s="16">
        <f t="shared" si="67"/>
        <v>40924.25</v>
      </c>
      <c r="U893">
        <f t="shared" si="68"/>
        <v>2011</v>
      </c>
    </row>
    <row r="894" spans="1:2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69"/>
        <v>2.3058333333333332</v>
      </c>
      <c r="G894" t="s">
        <v>20</v>
      </c>
      <c r="H894">
        <v>182</v>
      </c>
      <c r="I894" s="6">
        <f t="shared" si="7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6">
        <f t="shared" si="66"/>
        <v>40319.208333333336</v>
      </c>
      <c r="T894" s="16">
        <f t="shared" si="67"/>
        <v>40360.208333333336</v>
      </c>
      <c r="U894">
        <f t="shared" si="68"/>
        <v>2010</v>
      </c>
    </row>
    <row r="895" spans="1:2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69"/>
        <v>1.2821428571428573</v>
      </c>
      <c r="G895" t="s">
        <v>20</v>
      </c>
      <c r="H895">
        <v>199</v>
      </c>
      <c r="I895" s="6">
        <f t="shared" si="7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6">
        <f t="shared" si="66"/>
        <v>42170.208333333328</v>
      </c>
      <c r="T895" s="16">
        <f t="shared" si="67"/>
        <v>42174.208333333328</v>
      </c>
      <c r="U895">
        <f t="shared" si="68"/>
        <v>2015</v>
      </c>
    </row>
    <row r="896" spans="1:2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69"/>
        <v>1.8870588235294117</v>
      </c>
      <c r="G896" t="s">
        <v>20</v>
      </c>
      <c r="H896">
        <v>56</v>
      </c>
      <c r="I896" s="6">
        <f t="shared" si="7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6">
        <f t="shared" si="66"/>
        <v>41466.208333333336</v>
      </c>
      <c r="T896" s="16">
        <f t="shared" si="67"/>
        <v>41496.208333333336</v>
      </c>
      <c r="U896">
        <f t="shared" si="68"/>
        <v>2013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69"/>
        <v>6.9511889862327911E-2</v>
      </c>
      <c r="G897" t="s">
        <v>14</v>
      </c>
      <c r="H897">
        <v>107</v>
      </c>
      <c r="I897" s="6">
        <f t="shared" si="7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6">
        <f t="shared" si="66"/>
        <v>43134.25</v>
      </c>
      <c r="T897" s="16">
        <f t="shared" si="67"/>
        <v>43143.25</v>
      </c>
      <c r="U897">
        <f t="shared" si="68"/>
        <v>2018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69"/>
        <v>7.7443434343434348</v>
      </c>
      <c r="G898" t="s">
        <v>20</v>
      </c>
      <c r="H898">
        <v>1460</v>
      </c>
      <c r="I898" s="6">
        <f t="shared" si="7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6">
        <f t="shared" si="66"/>
        <v>40738.208333333336</v>
      </c>
      <c r="T898" s="16">
        <f t="shared" si="67"/>
        <v>40741.208333333336</v>
      </c>
      <c r="U898">
        <f t="shared" si="68"/>
        <v>2011</v>
      </c>
    </row>
    <row r="899" spans="1:2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si="69"/>
        <v>0.27693181818181817</v>
      </c>
      <c r="G899" t="s">
        <v>14</v>
      </c>
      <c r="H899">
        <v>27</v>
      </c>
      <c r="I899" s="6">
        <f t="shared" si="70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6">
        <f t="shared" ref="S899:S962" si="71">(((L899/60)/60)/24)+DATE(1970,1,1)</f>
        <v>43583.208333333328</v>
      </c>
      <c r="T899" s="16">
        <f t="shared" ref="T899:T962" si="72">(((M899/60)/60)/24)+DATE(1970,1,1)</f>
        <v>43585.208333333328</v>
      </c>
      <c r="U899">
        <f t="shared" ref="U899:U962" si="73">YEAR(S899:S1898)</f>
        <v>2019</v>
      </c>
    </row>
    <row r="900" spans="1:2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ref="F900:F963" si="74">E900/D900</f>
        <v>0.52479620323841425</v>
      </c>
      <c r="G900" t="s">
        <v>14</v>
      </c>
      <c r="H900">
        <v>1221</v>
      </c>
      <c r="I900" s="6">
        <f t="shared" ref="I900:I963" si="75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6">
        <f t="shared" si="71"/>
        <v>43815.25</v>
      </c>
      <c r="T900" s="16">
        <f t="shared" si="72"/>
        <v>43821.25</v>
      </c>
      <c r="U900">
        <f t="shared" si="73"/>
        <v>2019</v>
      </c>
    </row>
    <row r="901" spans="1:2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74"/>
        <v>4.0709677419354842</v>
      </c>
      <c r="G901" t="s">
        <v>20</v>
      </c>
      <c r="H901">
        <v>123</v>
      </c>
      <c r="I901" s="6">
        <f t="shared" si="7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6">
        <f t="shared" si="71"/>
        <v>41554.208333333336</v>
      </c>
      <c r="T901" s="16">
        <f t="shared" si="72"/>
        <v>41572.208333333336</v>
      </c>
      <c r="U901">
        <f t="shared" si="73"/>
        <v>2013</v>
      </c>
    </row>
    <row r="902" spans="1:2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74"/>
        <v>0.02</v>
      </c>
      <c r="G902" t="s">
        <v>14</v>
      </c>
      <c r="H902">
        <v>1</v>
      </c>
      <c r="I902" s="6">
        <f t="shared" si="7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6">
        <f t="shared" si="71"/>
        <v>41901.208333333336</v>
      </c>
      <c r="T902" s="16">
        <f t="shared" si="72"/>
        <v>41902.208333333336</v>
      </c>
      <c r="U902">
        <f t="shared" si="73"/>
        <v>2014</v>
      </c>
    </row>
    <row r="903" spans="1:2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74"/>
        <v>1.5617857142857143</v>
      </c>
      <c r="G903" t="s">
        <v>20</v>
      </c>
      <c r="H903">
        <v>159</v>
      </c>
      <c r="I903" s="6">
        <f t="shared" si="7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6">
        <f t="shared" si="71"/>
        <v>43298.208333333328</v>
      </c>
      <c r="T903" s="16">
        <f t="shared" si="72"/>
        <v>43331.208333333328</v>
      </c>
      <c r="U903">
        <f t="shared" si="73"/>
        <v>2018</v>
      </c>
    </row>
    <row r="904" spans="1:2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74"/>
        <v>2.5242857142857145</v>
      </c>
      <c r="G904" t="s">
        <v>20</v>
      </c>
      <c r="H904">
        <v>110</v>
      </c>
      <c r="I904" s="6">
        <f t="shared" si="7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6">
        <f t="shared" si="71"/>
        <v>42399.25</v>
      </c>
      <c r="T904" s="16">
        <f t="shared" si="72"/>
        <v>42441.25</v>
      </c>
      <c r="U904">
        <f t="shared" si="73"/>
        <v>2016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74"/>
        <v>1.729268292682927E-2</v>
      </c>
      <c r="G905" t="s">
        <v>47</v>
      </c>
      <c r="H905">
        <v>14</v>
      </c>
      <c r="I905" s="6">
        <f t="shared" si="7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6">
        <f t="shared" si="71"/>
        <v>41034.208333333336</v>
      </c>
      <c r="T905" s="16">
        <f t="shared" si="72"/>
        <v>41049.208333333336</v>
      </c>
      <c r="U905">
        <f t="shared" si="73"/>
        <v>2012</v>
      </c>
    </row>
    <row r="906" spans="1:2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74"/>
        <v>0.12230769230769231</v>
      </c>
      <c r="G906" t="s">
        <v>14</v>
      </c>
      <c r="H906">
        <v>16</v>
      </c>
      <c r="I906" s="6">
        <f t="shared" si="7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6">
        <f t="shared" si="71"/>
        <v>41186.208333333336</v>
      </c>
      <c r="T906" s="16">
        <f t="shared" si="72"/>
        <v>41190.208333333336</v>
      </c>
      <c r="U906">
        <f t="shared" si="73"/>
        <v>2012</v>
      </c>
    </row>
    <row r="907" spans="1:2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74"/>
        <v>1.6398734177215191</v>
      </c>
      <c r="G907" t="s">
        <v>20</v>
      </c>
      <c r="H907">
        <v>236</v>
      </c>
      <c r="I907" s="6">
        <f t="shared" si="7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6">
        <f t="shared" si="71"/>
        <v>41536.208333333336</v>
      </c>
      <c r="T907" s="16">
        <f t="shared" si="72"/>
        <v>41539.208333333336</v>
      </c>
      <c r="U907">
        <f t="shared" si="73"/>
        <v>2013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74"/>
        <v>1.6298181818181818</v>
      </c>
      <c r="G908" t="s">
        <v>20</v>
      </c>
      <c r="H908">
        <v>191</v>
      </c>
      <c r="I908" s="6">
        <f t="shared" si="7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6">
        <f t="shared" si="71"/>
        <v>42868.208333333328</v>
      </c>
      <c r="T908" s="16">
        <f t="shared" si="72"/>
        <v>42904.208333333328</v>
      </c>
      <c r="U908">
        <f t="shared" si="73"/>
        <v>2017</v>
      </c>
    </row>
    <row r="909" spans="1:2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74"/>
        <v>0.20252747252747252</v>
      </c>
      <c r="G909" t="s">
        <v>14</v>
      </c>
      <c r="H909">
        <v>41</v>
      </c>
      <c r="I909" s="6">
        <f t="shared" si="7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6">
        <f t="shared" si="71"/>
        <v>40660.208333333336</v>
      </c>
      <c r="T909" s="16">
        <f t="shared" si="72"/>
        <v>40667.208333333336</v>
      </c>
      <c r="U909">
        <f t="shared" si="73"/>
        <v>2011</v>
      </c>
    </row>
    <row r="910" spans="1:2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74"/>
        <v>3.1924083769633507</v>
      </c>
      <c r="G910" t="s">
        <v>20</v>
      </c>
      <c r="H910">
        <v>3934</v>
      </c>
      <c r="I910" s="6">
        <f t="shared" si="7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6">
        <f t="shared" si="71"/>
        <v>41031.208333333336</v>
      </c>
      <c r="T910" s="16">
        <f t="shared" si="72"/>
        <v>41042.208333333336</v>
      </c>
      <c r="U910">
        <f t="shared" si="73"/>
        <v>2012</v>
      </c>
    </row>
    <row r="911" spans="1:2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74"/>
        <v>4.7894444444444444</v>
      </c>
      <c r="G911" t="s">
        <v>20</v>
      </c>
      <c r="H911">
        <v>80</v>
      </c>
      <c r="I911" s="6">
        <f t="shared" si="7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6">
        <f t="shared" si="71"/>
        <v>43255.208333333328</v>
      </c>
      <c r="T911" s="16">
        <f t="shared" si="72"/>
        <v>43282.208333333328</v>
      </c>
      <c r="U911">
        <f t="shared" si="73"/>
        <v>2018</v>
      </c>
    </row>
    <row r="912" spans="1:2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74"/>
        <v>0.19556634304207121</v>
      </c>
      <c r="G912" t="s">
        <v>74</v>
      </c>
      <c r="H912">
        <v>296</v>
      </c>
      <c r="I912" s="6">
        <f t="shared" si="7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6">
        <f t="shared" si="71"/>
        <v>42026.25</v>
      </c>
      <c r="T912" s="16">
        <f t="shared" si="72"/>
        <v>42027.25</v>
      </c>
      <c r="U912">
        <f t="shared" si="73"/>
        <v>2015</v>
      </c>
    </row>
    <row r="913" spans="1:2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74"/>
        <v>1.9894827586206896</v>
      </c>
      <c r="G913" t="s">
        <v>20</v>
      </c>
      <c r="H913">
        <v>462</v>
      </c>
      <c r="I913" s="6">
        <f t="shared" si="7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6">
        <f t="shared" si="71"/>
        <v>43717.208333333328</v>
      </c>
      <c r="T913" s="16">
        <f t="shared" si="72"/>
        <v>43719.208333333328</v>
      </c>
      <c r="U913">
        <f t="shared" si="73"/>
        <v>2019</v>
      </c>
    </row>
    <row r="914" spans="1:2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74"/>
        <v>7.95</v>
      </c>
      <c r="G914" t="s">
        <v>20</v>
      </c>
      <c r="H914">
        <v>179</v>
      </c>
      <c r="I914" s="6">
        <f t="shared" si="7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6">
        <f t="shared" si="71"/>
        <v>41157.208333333336</v>
      </c>
      <c r="T914" s="16">
        <f t="shared" si="72"/>
        <v>41170.208333333336</v>
      </c>
      <c r="U914">
        <f t="shared" si="73"/>
        <v>2012</v>
      </c>
    </row>
    <row r="915" spans="1:2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74"/>
        <v>0.50621082621082625</v>
      </c>
      <c r="G915" t="s">
        <v>14</v>
      </c>
      <c r="H915">
        <v>523</v>
      </c>
      <c r="I915" s="6">
        <f t="shared" si="7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6">
        <f t="shared" si="71"/>
        <v>43597.208333333328</v>
      </c>
      <c r="T915" s="16">
        <f t="shared" si="72"/>
        <v>43610.208333333328</v>
      </c>
      <c r="U915">
        <f t="shared" si="73"/>
        <v>2019</v>
      </c>
    </row>
    <row r="916" spans="1:2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74"/>
        <v>0.57437499999999997</v>
      </c>
      <c r="G916" t="s">
        <v>14</v>
      </c>
      <c r="H916">
        <v>141</v>
      </c>
      <c r="I916" s="6">
        <f t="shared" si="7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6">
        <f t="shared" si="71"/>
        <v>41490.208333333336</v>
      </c>
      <c r="T916" s="16">
        <f t="shared" si="72"/>
        <v>41502.208333333336</v>
      </c>
      <c r="U916">
        <f t="shared" si="73"/>
        <v>2013</v>
      </c>
    </row>
    <row r="917" spans="1:2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74"/>
        <v>1.5562827640984909</v>
      </c>
      <c r="G917" t="s">
        <v>20</v>
      </c>
      <c r="H917">
        <v>1866</v>
      </c>
      <c r="I917" s="6">
        <f t="shared" si="7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6">
        <f t="shared" si="71"/>
        <v>42976.208333333328</v>
      </c>
      <c r="T917" s="16">
        <f t="shared" si="72"/>
        <v>42985.208333333328</v>
      </c>
      <c r="U917">
        <f t="shared" si="73"/>
        <v>2017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74"/>
        <v>0.36297297297297298</v>
      </c>
      <c r="G918" t="s">
        <v>14</v>
      </c>
      <c r="H918">
        <v>52</v>
      </c>
      <c r="I918" s="6">
        <f t="shared" si="7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6">
        <f t="shared" si="71"/>
        <v>41991.25</v>
      </c>
      <c r="T918" s="16">
        <f t="shared" si="72"/>
        <v>42000.25</v>
      </c>
      <c r="U918">
        <f t="shared" si="73"/>
        <v>2014</v>
      </c>
    </row>
    <row r="919" spans="1:2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74"/>
        <v>0.58250000000000002</v>
      </c>
      <c r="G919" t="s">
        <v>47</v>
      </c>
      <c r="H919">
        <v>27</v>
      </c>
      <c r="I919" s="6">
        <f t="shared" si="7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6">
        <f t="shared" si="71"/>
        <v>40722.208333333336</v>
      </c>
      <c r="T919" s="16">
        <f t="shared" si="72"/>
        <v>40746.208333333336</v>
      </c>
      <c r="U919">
        <f t="shared" si="73"/>
        <v>2011</v>
      </c>
    </row>
    <row r="920" spans="1:2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74"/>
        <v>2.3739473684210526</v>
      </c>
      <c r="G920" t="s">
        <v>20</v>
      </c>
      <c r="H920">
        <v>156</v>
      </c>
      <c r="I920" s="6">
        <f t="shared" si="7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6">
        <f t="shared" si="71"/>
        <v>41117.208333333336</v>
      </c>
      <c r="T920" s="16">
        <f t="shared" si="72"/>
        <v>41128.208333333336</v>
      </c>
      <c r="U920">
        <f t="shared" si="73"/>
        <v>2012</v>
      </c>
    </row>
    <row r="921" spans="1:2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74"/>
        <v>0.58750000000000002</v>
      </c>
      <c r="G921" t="s">
        <v>14</v>
      </c>
      <c r="H921">
        <v>225</v>
      </c>
      <c r="I921" s="6">
        <f t="shared" si="7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6">
        <f t="shared" si="71"/>
        <v>43022.208333333328</v>
      </c>
      <c r="T921" s="16">
        <f t="shared" si="72"/>
        <v>43054.25</v>
      </c>
      <c r="U921">
        <f t="shared" si="73"/>
        <v>2017</v>
      </c>
    </row>
    <row r="922" spans="1:2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74"/>
        <v>1.8256603773584905</v>
      </c>
      <c r="G922" t="s">
        <v>20</v>
      </c>
      <c r="H922">
        <v>255</v>
      </c>
      <c r="I922" s="6">
        <f t="shared" si="7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6">
        <f t="shared" si="71"/>
        <v>43503.25</v>
      </c>
      <c r="T922" s="16">
        <f t="shared" si="72"/>
        <v>43523.25</v>
      </c>
      <c r="U922">
        <f t="shared" si="73"/>
        <v>2019</v>
      </c>
    </row>
    <row r="923" spans="1:2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74"/>
        <v>7.5436408977556111E-3</v>
      </c>
      <c r="G923" t="s">
        <v>14</v>
      </c>
      <c r="H923">
        <v>38</v>
      </c>
      <c r="I923" s="6">
        <f t="shared" si="7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6">
        <f t="shared" si="71"/>
        <v>40951.25</v>
      </c>
      <c r="T923" s="16">
        <f t="shared" si="72"/>
        <v>40965.25</v>
      </c>
      <c r="U923">
        <f t="shared" si="73"/>
        <v>2012</v>
      </c>
    </row>
    <row r="924" spans="1:2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74"/>
        <v>1.7595330739299611</v>
      </c>
      <c r="G924" t="s">
        <v>20</v>
      </c>
      <c r="H924">
        <v>2261</v>
      </c>
      <c r="I924" s="6">
        <f t="shared" si="7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6">
        <f t="shared" si="71"/>
        <v>43443.25</v>
      </c>
      <c r="T924" s="16">
        <f t="shared" si="72"/>
        <v>43452.25</v>
      </c>
      <c r="U924">
        <f t="shared" si="73"/>
        <v>2018</v>
      </c>
    </row>
    <row r="925" spans="1:2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74"/>
        <v>2.3788235294117648</v>
      </c>
      <c r="G925" t="s">
        <v>20</v>
      </c>
      <c r="H925">
        <v>40</v>
      </c>
      <c r="I925" s="6">
        <f t="shared" si="7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6">
        <f t="shared" si="71"/>
        <v>40373.208333333336</v>
      </c>
      <c r="T925" s="16">
        <f t="shared" si="72"/>
        <v>40374.208333333336</v>
      </c>
      <c r="U925">
        <f t="shared" si="73"/>
        <v>2010</v>
      </c>
    </row>
    <row r="926" spans="1:2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74"/>
        <v>4.8805076142131982</v>
      </c>
      <c r="G926" t="s">
        <v>20</v>
      </c>
      <c r="H926">
        <v>2289</v>
      </c>
      <c r="I926" s="6">
        <f t="shared" si="7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6">
        <f t="shared" si="71"/>
        <v>43769.208333333328</v>
      </c>
      <c r="T926" s="16">
        <f t="shared" si="72"/>
        <v>43780.25</v>
      </c>
      <c r="U926">
        <f t="shared" si="73"/>
        <v>2019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74"/>
        <v>2.2406666666666668</v>
      </c>
      <c r="G927" t="s">
        <v>20</v>
      </c>
      <c r="H927">
        <v>65</v>
      </c>
      <c r="I927" s="6">
        <f t="shared" si="7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6">
        <f t="shared" si="71"/>
        <v>43000.208333333328</v>
      </c>
      <c r="T927" s="16">
        <f t="shared" si="72"/>
        <v>43012.208333333328</v>
      </c>
      <c r="U927">
        <f t="shared" si="73"/>
        <v>2017</v>
      </c>
    </row>
    <row r="928" spans="1:2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74"/>
        <v>0.18126436781609195</v>
      </c>
      <c r="G928" t="s">
        <v>14</v>
      </c>
      <c r="H928">
        <v>15</v>
      </c>
      <c r="I928" s="6">
        <f t="shared" si="7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6">
        <f t="shared" si="71"/>
        <v>42502.208333333328</v>
      </c>
      <c r="T928" s="16">
        <f t="shared" si="72"/>
        <v>42506.208333333328</v>
      </c>
      <c r="U928">
        <f t="shared" si="73"/>
        <v>2016</v>
      </c>
    </row>
    <row r="929" spans="1:2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74"/>
        <v>0.45847222222222223</v>
      </c>
      <c r="G929" t="s">
        <v>14</v>
      </c>
      <c r="H929">
        <v>37</v>
      </c>
      <c r="I929" s="6">
        <f t="shared" si="7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6">
        <f t="shared" si="71"/>
        <v>41102.208333333336</v>
      </c>
      <c r="T929" s="16">
        <f t="shared" si="72"/>
        <v>41131.208333333336</v>
      </c>
      <c r="U929">
        <f t="shared" si="73"/>
        <v>2012</v>
      </c>
    </row>
    <row r="930" spans="1:2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74"/>
        <v>1.1731541218637993</v>
      </c>
      <c r="G930" t="s">
        <v>20</v>
      </c>
      <c r="H930">
        <v>3777</v>
      </c>
      <c r="I930" s="6">
        <f t="shared" si="7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6">
        <f t="shared" si="71"/>
        <v>41637.25</v>
      </c>
      <c r="T930" s="16">
        <f t="shared" si="72"/>
        <v>41646.25</v>
      </c>
      <c r="U930">
        <f t="shared" si="73"/>
        <v>2013</v>
      </c>
    </row>
    <row r="931" spans="1:2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74"/>
        <v>2.173090909090909</v>
      </c>
      <c r="G931" t="s">
        <v>20</v>
      </c>
      <c r="H931">
        <v>184</v>
      </c>
      <c r="I931" s="6">
        <f t="shared" si="7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6">
        <f t="shared" si="71"/>
        <v>42858.208333333328</v>
      </c>
      <c r="T931" s="16">
        <f t="shared" si="72"/>
        <v>42872.208333333328</v>
      </c>
      <c r="U931">
        <f t="shared" si="73"/>
        <v>2017</v>
      </c>
    </row>
    <row r="932" spans="1:2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74"/>
        <v>1.1228571428571428</v>
      </c>
      <c r="G932" t="s">
        <v>20</v>
      </c>
      <c r="H932">
        <v>85</v>
      </c>
      <c r="I932" s="6">
        <f t="shared" si="7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6">
        <f t="shared" si="71"/>
        <v>42060.25</v>
      </c>
      <c r="T932" s="16">
        <f t="shared" si="72"/>
        <v>42067.25</v>
      </c>
      <c r="U932">
        <f t="shared" si="73"/>
        <v>2015</v>
      </c>
    </row>
    <row r="933" spans="1:2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74"/>
        <v>0.72518987341772156</v>
      </c>
      <c r="G933" t="s">
        <v>14</v>
      </c>
      <c r="H933">
        <v>112</v>
      </c>
      <c r="I933" s="6">
        <f t="shared" si="7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6">
        <f t="shared" si="71"/>
        <v>41818.208333333336</v>
      </c>
      <c r="T933" s="16">
        <f t="shared" si="72"/>
        <v>41820.208333333336</v>
      </c>
      <c r="U933">
        <f t="shared" si="73"/>
        <v>2014</v>
      </c>
    </row>
    <row r="934" spans="1:2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74"/>
        <v>2.1230434782608696</v>
      </c>
      <c r="G934" t="s">
        <v>20</v>
      </c>
      <c r="H934">
        <v>144</v>
      </c>
      <c r="I934" s="6">
        <f t="shared" si="7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6">
        <f t="shared" si="71"/>
        <v>41709.208333333336</v>
      </c>
      <c r="T934" s="16">
        <f t="shared" si="72"/>
        <v>41712.208333333336</v>
      </c>
      <c r="U934">
        <f t="shared" si="73"/>
        <v>2014</v>
      </c>
    </row>
    <row r="935" spans="1:2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74"/>
        <v>2.3974657534246577</v>
      </c>
      <c r="G935" t="s">
        <v>20</v>
      </c>
      <c r="H935">
        <v>1902</v>
      </c>
      <c r="I935" s="6">
        <f t="shared" si="7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6">
        <f t="shared" si="71"/>
        <v>41372.208333333336</v>
      </c>
      <c r="T935" s="16">
        <f t="shared" si="72"/>
        <v>41385.208333333336</v>
      </c>
      <c r="U935">
        <f t="shared" si="73"/>
        <v>2013</v>
      </c>
    </row>
    <row r="936" spans="1:2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74"/>
        <v>1.8193548387096774</v>
      </c>
      <c r="G936" t="s">
        <v>20</v>
      </c>
      <c r="H936">
        <v>105</v>
      </c>
      <c r="I936" s="6">
        <f t="shared" si="7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6">
        <f t="shared" si="71"/>
        <v>42422.25</v>
      </c>
      <c r="T936" s="16">
        <f t="shared" si="72"/>
        <v>42428.25</v>
      </c>
      <c r="U936">
        <f t="shared" si="73"/>
        <v>2016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74"/>
        <v>1.6413114754098361</v>
      </c>
      <c r="G937" t="s">
        <v>20</v>
      </c>
      <c r="H937">
        <v>132</v>
      </c>
      <c r="I937" s="6">
        <f t="shared" si="7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6">
        <f t="shared" si="71"/>
        <v>42209.208333333328</v>
      </c>
      <c r="T937" s="16">
        <f t="shared" si="72"/>
        <v>42216.208333333328</v>
      </c>
      <c r="U937">
        <f t="shared" si="73"/>
        <v>2015</v>
      </c>
    </row>
    <row r="938" spans="1:2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74"/>
        <v>1.6375968992248063E-2</v>
      </c>
      <c r="G938" t="s">
        <v>14</v>
      </c>
      <c r="H938">
        <v>21</v>
      </c>
      <c r="I938" s="6">
        <f t="shared" si="7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6">
        <f t="shared" si="71"/>
        <v>43668.208333333328</v>
      </c>
      <c r="T938" s="16">
        <f t="shared" si="72"/>
        <v>43671.208333333328</v>
      </c>
      <c r="U938">
        <f t="shared" si="73"/>
        <v>2019</v>
      </c>
    </row>
    <row r="939" spans="1:2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74"/>
        <v>0.49643859649122807</v>
      </c>
      <c r="G939" t="s">
        <v>74</v>
      </c>
      <c r="H939">
        <v>976</v>
      </c>
      <c r="I939" s="6">
        <f t="shared" si="7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6">
        <f t="shared" si="71"/>
        <v>42334.25</v>
      </c>
      <c r="T939" s="16">
        <f t="shared" si="72"/>
        <v>42343.25</v>
      </c>
      <c r="U939">
        <f t="shared" si="73"/>
        <v>2015</v>
      </c>
    </row>
    <row r="940" spans="1:2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74"/>
        <v>1.0970652173913042</v>
      </c>
      <c r="G940" t="s">
        <v>20</v>
      </c>
      <c r="H940">
        <v>96</v>
      </c>
      <c r="I940" s="6">
        <f t="shared" si="7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6">
        <f t="shared" si="71"/>
        <v>43263.208333333328</v>
      </c>
      <c r="T940" s="16">
        <f t="shared" si="72"/>
        <v>43299.208333333328</v>
      </c>
      <c r="U940">
        <f t="shared" si="73"/>
        <v>2018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74"/>
        <v>0.49217948717948717</v>
      </c>
      <c r="G941" t="s">
        <v>14</v>
      </c>
      <c r="H941">
        <v>67</v>
      </c>
      <c r="I941" s="6">
        <f t="shared" si="7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6">
        <f t="shared" si="71"/>
        <v>40670.208333333336</v>
      </c>
      <c r="T941" s="16">
        <f t="shared" si="72"/>
        <v>40687.208333333336</v>
      </c>
      <c r="U941">
        <f t="shared" si="73"/>
        <v>2011</v>
      </c>
    </row>
    <row r="942" spans="1:2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74"/>
        <v>0.62232323232323228</v>
      </c>
      <c r="G942" t="s">
        <v>47</v>
      </c>
      <c r="H942">
        <v>66</v>
      </c>
      <c r="I942" s="6">
        <f t="shared" si="7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6">
        <f t="shared" si="71"/>
        <v>41244.25</v>
      </c>
      <c r="T942" s="16">
        <f t="shared" si="72"/>
        <v>41266.25</v>
      </c>
      <c r="U942">
        <f t="shared" si="73"/>
        <v>2012</v>
      </c>
    </row>
    <row r="943" spans="1:2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74"/>
        <v>0.1305813953488372</v>
      </c>
      <c r="G943" t="s">
        <v>14</v>
      </c>
      <c r="H943">
        <v>78</v>
      </c>
      <c r="I943" s="6">
        <f t="shared" si="7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6">
        <f t="shared" si="71"/>
        <v>40552.25</v>
      </c>
      <c r="T943" s="16">
        <f t="shared" si="72"/>
        <v>40587.25</v>
      </c>
      <c r="U943">
        <f t="shared" si="73"/>
        <v>2011</v>
      </c>
    </row>
    <row r="944" spans="1:2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74"/>
        <v>0.64635416666666667</v>
      </c>
      <c r="G944" t="s">
        <v>14</v>
      </c>
      <c r="H944">
        <v>67</v>
      </c>
      <c r="I944" s="6">
        <f t="shared" si="7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6">
        <f t="shared" si="71"/>
        <v>40568.25</v>
      </c>
      <c r="T944" s="16">
        <f t="shared" si="72"/>
        <v>40571.25</v>
      </c>
      <c r="U944">
        <f t="shared" si="73"/>
        <v>2011</v>
      </c>
    </row>
    <row r="945" spans="1:2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74"/>
        <v>1.5958666666666668</v>
      </c>
      <c r="G945" t="s">
        <v>20</v>
      </c>
      <c r="H945">
        <v>114</v>
      </c>
      <c r="I945" s="6">
        <f t="shared" si="7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6">
        <f t="shared" si="71"/>
        <v>41906.208333333336</v>
      </c>
      <c r="T945" s="16">
        <f t="shared" si="72"/>
        <v>41941.208333333336</v>
      </c>
      <c r="U945">
        <f t="shared" si="73"/>
        <v>2014</v>
      </c>
    </row>
    <row r="946" spans="1:2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74"/>
        <v>0.81420000000000003</v>
      </c>
      <c r="G946" t="s">
        <v>14</v>
      </c>
      <c r="H946">
        <v>263</v>
      </c>
      <c r="I946" s="6">
        <f t="shared" si="7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6">
        <f t="shared" si="71"/>
        <v>42776.25</v>
      </c>
      <c r="T946" s="16">
        <f t="shared" si="72"/>
        <v>42795.25</v>
      </c>
      <c r="U946">
        <f t="shared" si="73"/>
        <v>2017</v>
      </c>
    </row>
    <row r="947" spans="1:2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74"/>
        <v>0.32444767441860467</v>
      </c>
      <c r="G947" t="s">
        <v>14</v>
      </c>
      <c r="H947">
        <v>1691</v>
      </c>
      <c r="I947" s="6">
        <f t="shared" si="7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6">
        <f t="shared" si="71"/>
        <v>41004.208333333336</v>
      </c>
      <c r="T947" s="16">
        <f t="shared" si="72"/>
        <v>41019.208333333336</v>
      </c>
      <c r="U947">
        <f t="shared" si="73"/>
        <v>2012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74"/>
        <v>9.9141184124918666E-2</v>
      </c>
      <c r="G948" t="s">
        <v>14</v>
      </c>
      <c r="H948">
        <v>181</v>
      </c>
      <c r="I948" s="6">
        <f t="shared" si="7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6">
        <f t="shared" si="71"/>
        <v>40710.208333333336</v>
      </c>
      <c r="T948" s="16">
        <f t="shared" si="72"/>
        <v>40712.208333333336</v>
      </c>
      <c r="U948">
        <f t="shared" si="73"/>
        <v>2011</v>
      </c>
    </row>
    <row r="949" spans="1:2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74"/>
        <v>0.26694444444444443</v>
      </c>
      <c r="G949" t="s">
        <v>14</v>
      </c>
      <c r="H949">
        <v>13</v>
      </c>
      <c r="I949" s="6">
        <f t="shared" si="7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6">
        <f t="shared" si="71"/>
        <v>41908.208333333336</v>
      </c>
      <c r="T949" s="16">
        <f t="shared" si="72"/>
        <v>41915.208333333336</v>
      </c>
      <c r="U949">
        <f t="shared" si="73"/>
        <v>2014</v>
      </c>
    </row>
    <row r="950" spans="1:2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74"/>
        <v>0.62957446808510642</v>
      </c>
      <c r="G950" t="s">
        <v>74</v>
      </c>
      <c r="H950">
        <v>160</v>
      </c>
      <c r="I950" s="6">
        <f t="shared" si="7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6">
        <f t="shared" si="71"/>
        <v>41985.25</v>
      </c>
      <c r="T950" s="16">
        <f t="shared" si="72"/>
        <v>41995.25</v>
      </c>
      <c r="U950">
        <f t="shared" si="73"/>
        <v>2014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74"/>
        <v>1.6135593220338984</v>
      </c>
      <c r="G951" t="s">
        <v>20</v>
      </c>
      <c r="H951">
        <v>203</v>
      </c>
      <c r="I951" s="6">
        <f t="shared" si="7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6">
        <f t="shared" si="71"/>
        <v>42112.208333333328</v>
      </c>
      <c r="T951" s="16">
        <f t="shared" si="72"/>
        <v>42131.208333333328</v>
      </c>
      <c r="U951">
        <f t="shared" si="73"/>
        <v>2015</v>
      </c>
    </row>
    <row r="952" spans="1:2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74"/>
        <v>0.05</v>
      </c>
      <c r="G952" t="s">
        <v>14</v>
      </c>
      <c r="H952">
        <v>1</v>
      </c>
      <c r="I952" s="6">
        <f t="shared" si="7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6">
        <f t="shared" si="71"/>
        <v>43571.208333333328</v>
      </c>
      <c r="T952" s="16">
        <f t="shared" si="72"/>
        <v>43576.208333333328</v>
      </c>
      <c r="U952">
        <f t="shared" si="73"/>
        <v>2019</v>
      </c>
    </row>
    <row r="953" spans="1:2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74"/>
        <v>10.969379310344827</v>
      </c>
      <c r="G953" t="s">
        <v>20</v>
      </c>
      <c r="H953">
        <v>1559</v>
      </c>
      <c r="I953" s="6">
        <f t="shared" si="7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6">
        <f t="shared" si="71"/>
        <v>42730.25</v>
      </c>
      <c r="T953" s="16">
        <f t="shared" si="72"/>
        <v>42731.25</v>
      </c>
      <c r="U953">
        <f t="shared" si="73"/>
        <v>2016</v>
      </c>
    </row>
    <row r="954" spans="1:2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74"/>
        <v>0.70094158075601376</v>
      </c>
      <c r="G954" t="s">
        <v>74</v>
      </c>
      <c r="H954">
        <v>2266</v>
      </c>
      <c r="I954" s="6">
        <f t="shared" si="7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6">
        <f t="shared" si="71"/>
        <v>42591.208333333328</v>
      </c>
      <c r="T954" s="16">
        <f t="shared" si="72"/>
        <v>42605.208333333328</v>
      </c>
      <c r="U954">
        <f t="shared" si="73"/>
        <v>2016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74"/>
        <v>0.6</v>
      </c>
      <c r="G955" t="s">
        <v>14</v>
      </c>
      <c r="H955">
        <v>21</v>
      </c>
      <c r="I955" s="6">
        <f t="shared" si="7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6">
        <f t="shared" si="71"/>
        <v>42358.25</v>
      </c>
      <c r="T955" s="16">
        <f t="shared" si="72"/>
        <v>42394.25</v>
      </c>
      <c r="U955">
        <f t="shared" si="73"/>
        <v>2015</v>
      </c>
    </row>
    <row r="956" spans="1:2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74"/>
        <v>3.6709859154929578</v>
      </c>
      <c r="G956" t="s">
        <v>20</v>
      </c>
      <c r="H956">
        <v>1548</v>
      </c>
      <c r="I956" s="6">
        <f t="shared" si="7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6">
        <f t="shared" si="71"/>
        <v>41174.208333333336</v>
      </c>
      <c r="T956" s="16">
        <f t="shared" si="72"/>
        <v>41198.208333333336</v>
      </c>
      <c r="U956">
        <f t="shared" si="73"/>
        <v>2012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74"/>
        <v>11.09</v>
      </c>
      <c r="G957" t="s">
        <v>20</v>
      </c>
      <c r="H957">
        <v>80</v>
      </c>
      <c r="I957" s="6">
        <f t="shared" si="7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6">
        <f t="shared" si="71"/>
        <v>41238.25</v>
      </c>
      <c r="T957" s="16">
        <f t="shared" si="72"/>
        <v>41240.25</v>
      </c>
      <c r="U957">
        <f t="shared" si="73"/>
        <v>2012</v>
      </c>
    </row>
    <row r="958" spans="1:2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74"/>
        <v>0.19028784648187633</v>
      </c>
      <c r="G958" t="s">
        <v>14</v>
      </c>
      <c r="H958">
        <v>830</v>
      </c>
      <c r="I958" s="6">
        <f t="shared" si="7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6">
        <f t="shared" si="71"/>
        <v>42360.25</v>
      </c>
      <c r="T958" s="16">
        <f t="shared" si="72"/>
        <v>42364.25</v>
      </c>
      <c r="U958">
        <f t="shared" si="73"/>
        <v>2015</v>
      </c>
    </row>
    <row r="959" spans="1:2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74"/>
        <v>1.2687755102040816</v>
      </c>
      <c r="G959" t="s">
        <v>20</v>
      </c>
      <c r="H959">
        <v>131</v>
      </c>
      <c r="I959" s="6">
        <f t="shared" si="7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6">
        <f t="shared" si="71"/>
        <v>40955.25</v>
      </c>
      <c r="T959" s="16">
        <f t="shared" si="72"/>
        <v>40958.25</v>
      </c>
      <c r="U959">
        <f t="shared" si="73"/>
        <v>2012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74"/>
        <v>7.3463636363636367</v>
      </c>
      <c r="G960" t="s">
        <v>20</v>
      </c>
      <c r="H960">
        <v>112</v>
      </c>
      <c r="I960" s="6">
        <f t="shared" si="7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6">
        <f t="shared" si="71"/>
        <v>40350.208333333336</v>
      </c>
      <c r="T960" s="16">
        <f t="shared" si="72"/>
        <v>40372.208333333336</v>
      </c>
      <c r="U960">
        <f t="shared" si="73"/>
        <v>2010</v>
      </c>
    </row>
    <row r="961" spans="1:2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74"/>
        <v>4.5731034482758622E-2</v>
      </c>
      <c r="G961" t="s">
        <v>14</v>
      </c>
      <c r="H961">
        <v>130</v>
      </c>
      <c r="I961" s="6">
        <f t="shared" si="7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6">
        <f t="shared" si="71"/>
        <v>40357.208333333336</v>
      </c>
      <c r="T961" s="16">
        <f t="shared" si="72"/>
        <v>40385.208333333336</v>
      </c>
      <c r="U961">
        <f t="shared" si="73"/>
        <v>2010</v>
      </c>
    </row>
    <row r="962" spans="1:2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74"/>
        <v>0.85054545454545449</v>
      </c>
      <c r="G962" t="s">
        <v>14</v>
      </c>
      <c r="H962">
        <v>55</v>
      </c>
      <c r="I962" s="6">
        <f t="shared" si="7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6">
        <f t="shared" si="71"/>
        <v>42408.25</v>
      </c>
      <c r="T962" s="16">
        <f t="shared" si="72"/>
        <v>42445.208333333328</v>
      </c>
      <c r="U962">
        <f t="shared" si="73"/>
        <v>2016</v>
      </c>
    </row>
    <row r="963" spans="1:2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si="74"/>
        <v>1.1929824561403508</v>
      </c>
      <c r="G963" t="s">
        <v>20</v>
      </c>
      <c r="H963">
        <v>155</v>
      </c>
      <c r="I963" s="6">
        <f t="shared" si="75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6">
        <f t="shared" ref="S963:S1001" si="76">(((L963/60)/60)/24)+DATE(1970,1,1)</f>
        <v>40591.25</v>
      </c>
      <c r="T963" s="16">
        <f t="shared" ref="T963:T1001" si="77">(((M963/60)/60)/24)+DATE(1970,1,1)</f>
        <v>40595.25</v>
      </c>
      <c r="U963">
        <f t="shared" ref="U963:U1001" si="78">YEAR(S963:S1962)</f>
        <v>2011</v>
      </c>
    </row>
    <row r="964" spans="1:2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ref="F964:F1001" si="79">E964/D964</f>
        <v>2.9602777777777778</v>
      </c>
      <c r="G964" t="s">
        <v>20</v>
      </c>
      <c r="H964">
        <v>266</v>
      </c>
      <c r="I964" s="6">
        <f t="shared" ref="I964:I1001" si="80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6">
        <f t="shared" si="76"/>
        <v>41592.25</v>
      </c>
      <c r="T964" s="16">
        <f t="shared" si="77"/>
        <v>41613.25</v>
      </c>
      <c r="U964">
        <f t="shared" si="78"/>
        <v>2013</v>
      </c>
    </row>
    <row r="965" spans="1:2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79"/>
        <v>0.84694915254237291</v>
      </c>
      <c r="G965" t="s">
        <v>14</v>
      </c>
      <c r="H965">
        <v>114</v>
      </c>
      <c r="I965" s="6">
        <f t="shared" si="8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6">
        <f t="shared" si="76"/>
        <v>40607.25</v>
      </c>
      <c r="T965" s="16">
        <f t="shared" si="77"/>
        <v>40613.25</v>
      </c>
      <c r="U965">
        <f t="shared" si="78"/>
        <v>2011</v>
      </c>
    </row>
    <row r="966" spans="1:2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79"/>
        <v>3.5578378378378379</v>
      </c>
      <c r="G966" t="s">
        <v>20</v>
      </c>
      <c r="H966">
        <v>155</v>
      </c>
      <c r="I966" s="6">
        <f t="shared" si="8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6">
        <f t="shared" si="76"/>
        <v>42135.208333333328</v>
      </c>
      <c r="T966" s="16">
        <f t="shared" si="77"/>
        <v>42140.208333333328</v>
      </c>
      <c r="U966">
        <f t="shared" si="78"/>
        <v>2015</v>
      </c>
    </row>
    <row r="967" spans="1:2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79"/>
        <v>3.8640909090909092</v>
      </c>
      <c r="G967" t="s">
        <v>20</v>
      </c>
      <c r="H967">
        <v>207</v>
      </c>
      <c r="I967" s="6">
        <f t="shared" si="8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6">
        <f t="shared" si="76"/>
        <v>40203.25</v>
      </c>
      <c r="T967" s="16">
        <f t="shared" si="77"/>
        <v>40243.25</v>
      </c>
      <c r="U967">
        <f t="shared" si="78"/>
        <v>2010</v>
      </c>
    </row>
    <row r="968" spans="1:2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79"/>
        <v>7.9223529411764702</v>
      </c>
      <c r="G968" t="s">
        <v>20</v>
      </c>
      <c r="H968">
        <v>245</v>
      </c>
      <c r="I968" s="6">
        <f t="shared" si="8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6">
        <f t="shared" si="76"/>
        <v>42901.208333333328</v>
      </c>
      <c r="T968" s="16">
        <f t="shared" si="77"/>
        <v>42903.208333333328</v>
      </c>
      <c r="U968">
        <f t="shared" si="78"/>
        <v>2017</v>
      </c>
    </row>
    <row r="969" spans="1:2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79"/>
        <v>1.3703393665158372</v>
      </c>
      <c r="G969" t="s">
        <v>20</v>
      </c>
      <c r="H969">
        <v>1573</v>
      </c>
      <c r="I969" s="6">
        <f t="shared" si="8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6">
        <f t="shared" si="76"/>
        <v>41005.208333333336</v>
      </c>
      <c r="T969" s="16">
        <f t="shared" si="77"/>
        <v>41042.208333333336</v>
      </c>
      <c r="U969">
        <f t="shared" si="78"/>
        <v>2012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79"/>
        <v>3.3820833333333336</v>
      </c>
      <c r="G970" t="s">
        <v>20</v>
      </c>
      <c r="H970">
        <v>114</v>
      </c>
      <c r="I970" s="6">
        <f t="shared" si="8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6">
        <f t="shared" si="76"/>
        <v>40544.25</v>
      </c>
      <c r="T970" s="16">
        <f t="shared" si="77"/>
        <v>40559.25</v>
      </c>
      <c r="U970">
        <f t="shared" si="78"/>
        <v>2011</v>
      </c>
    </row>
    <row r="971" spans="1:2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79"/>
        <v>1.0822784810126582</v>
      </c>
      <c r="G971" t="s">
        <v>20</v>
      </c>
      <c r="H971">
        <v>93</v>
      </c>
      <c r="I971" s="6">
        <f t="shared" si="8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6">
        <f t="shared" si="76"/>
        <v>43821.25</v>
      </c>
      <c r="T971" s="16">
        <f t="shared" si="77"/>
        <v>43828.25</v>
      </c>
      <c r="U971">
        <f t="shared" si="78"/>
        <v>2019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79"/>
        <v>0.60757639620653314</v>
      </c>
      <c r="G972" t="s">
        <v>14</v>
      </c>
      <c r="H972">
        <v>594</v>
      </c>
      <c r="I972" s="6">
        <f t="shared" si="8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6">
        <f t="shared" si="76"/>
        <v>40672.208333333336</v>
      </c>
      <c r="T972" s="16">
        <f t="shared" si="77"/>
        <v>40673.208333333336</v>
      </c>
      <c r="U972">
        <f t="shared" si="78"/>
        <v>2011</v>
      </c>
    </row>
    <row r="973" spans="1:2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79"/>
        <v>0.27725490196078434</v>
      </c>
      <c r="G973" t="s">
        <v>14</v>
      </c>
      <c r="H973">
        <v>24</v>
      </c>
      <c r="I973" s="6">
        <f t="shared" si="8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6">
        <f t="shared" si="76"/>
        <v>41555.208333333336</v>
      </c>
      <c r="T973" s="16">
        <f t="shared" si="77"/>
        <v>41561.208333333336</v>
      </c>
      <c r="U973">
        <f t="shared" si="78"/>
        <v>2013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79"/>
        <v>2.283934426229508</v>
      </c>
      <c r="G974" t="s">
        <v>20</v>
      </c>
      <c r="H974">
        <v>1681</v>
      </c>
      <c r="I974" s="6">
        <f t="shared" si="8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6">
        <f t="shared" si="76"/>
        <v>41792.208333333336</v>
      </c>
      <c r="T974" s="16">
        <f t="shared" si="77"/>
        <v>41801.208333333336</v>
      </c>
      <c r="U974">
        <f t="shared" si="78"/>
        <v>2014</v>
      </c>
    </row>
    <row r="975" spans="1:2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79"/>
        <v>0.21615194054500414</v>
      </c>
      <c r="G975" t="s">
        <v>14</v>
      </c>
      <c r="H975">
        <v>252</v>
      </c>
      <c r="I975" s="6">
        <f t="shared" si="8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6">
        <f t="shared" si="76"/>
        <v>40522.25</v>
      </c>
      <c r="T975" s="16">
        <f t="shared" si="77"/>
        <v>40524.25</v>
      </c>
      <c r="U975">
        <f t="shared" si="78"/>
        <v>2010</v>
      </c>
    </row>
    <row r="976" spans="1:2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79"/>
        <v>3.73875</v>
      </c>
      <c r="G976" t="s">
        <v>20</v>
      </c>
      <c r="H976">
        <v>32</v>
      </c>
      <c r="I976" s="6">
        <f t="shared" si="8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6">
        <f t="shared" si="76"/>
        <v>41412.208333333336</v>
      </c>
      <c r="T976" s="16">
        <f t="shared" si="77"/>
        <v>41413.208333333336</v>
      </c>
      <c r="U976">
        <f t="shared" si="78"/>
        <v>2013</v>
      </c>
    </row>
    <row r="977" spans="1:2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79"/>
        <v>1.5492592592592593</v>
      </c>
      <c r="G977" t="s">
        <v>20</v>
      </c>
      <c r="H977">
        <v>135</v>
      </c>
      <c r="I977" s="6">
        <f t="shared" si="8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6">
        <f t="shared" si="76"/>
        <v>42337.25</v>
      </c>
      <c r="T977" s="16">
        <f t="shared" si="77"/>
        <v>42376.25</v>
      </c>
      <c r="U977">
        <f t="shared" si="78"/>
        <v>2015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79"/>
        <v>3.2214999999999998</v>
      </c>
      <c r="G978" t="s">
        <v>20</v>
      </c>
      <c r="H978">
        <v>140</v>
      </c>
      <c r="I978" s="6">
        <f t="shared" si="8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6">
        <f t="shared" si="76"/>
        <v>40571.25</v>
      </c>
      <c r="T978" s="16">
        <f t="shared" si="77"/>
        <v>40577.25</v>
      </c>
      <c r="U978">
        <f t="shared" si="78"/>
        <v>2011</v>
      </c>
    </row>
    <row r="979" spans="1:2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79"/>
        <v>0.73957142857142855</v>
      </c>
      <c r="G979" t="s">
        <v>14</v>
      </c>
      <c r="H979">
        <v>67</v>
      </c>
      <c r="I979" s="6">
        <f t="shared" si="8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6">
        <f t="shared" si="76"/>
        <v>43138.25</v>
      </c>
      <c r="T979" s="16">
        <f t="shared" si="77"/>
        <v>43170.25</v>
      </c>
      <c r="U979">
        <f t="shared" si="78"/>
        <v>2018</v>
      </c>
    </row>
    <row r="980" spans="1:2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79"/>
        <v>8.641</v>
      </c>
      <c r="G980" t="s">
        <v>20</v>
      </c>
      <c r="H980">
        <v>92</v>
      </c>
      <c r="I980" s="6">
        <f t="shared" si="8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6">
        <f t="shared" si="76"/>
        <v>42686.25</v>
      </c>
      <c r="T980" s="16">
        <f t="shared" si="77"/>
        <v>42708.25</v>
      </c>
      <c r="U980">
        <f t="shared" si="78"/>
        <v>2016</v>
      </c>
    </row>
    <row r="981" spans="1:2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79"/>
        <v>1.432624584717608</v>
      </c>
      <c r="G981" t="s">
        <v>20</v>
      </c>
      <c r="H981">
        <v>1015</v>
      </c>
      <c r="I981" s="6">
        <f t="shared" si="8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6">
        <f t="shared" si="76"/>
        <v>42078.208333333328</v>
      </c>
      <c r="T981" s="16">
        <f t="shared" si="77"/>
        <v>42084.208333333328</v>
      </c>
      <c r="U981">
        <f t="shared" si="78"/>
        <v>2015</v>
      </c>
    </row>
    <row r="982" spans="1:2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79"/>
        <v>0.40281762295081969</v>
      </c>
      <c r="G982" t="s">
        <v>14</v>
      </c>
      <c r="H982">
        <v>742</v>
      </c>
      <c r="I982" s="6">
        <f t="shared" si="8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6">
        <f t="shared" si="76"/>
        <v>42307.208333333328</v>
      </c>
      <c r="T982" s="16">
        <f t="shared" si="77"/>
        <v>42312.25</v>
      </c>
      <c r="U982">
        <f t="shared" si="78"/>
        <v>2015</v>
      </c>
    </row>
    <row r="983" spans="1:2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79"/>
        <v>1.7822388059701493</v>
      </c>
      <c r="G983" t="s">
        <v>20</v>
      </c>
      <c r="H983">
        <v>323</v>
      </c>
      <c r="I983" s="6">
        <f t="shared" si="8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6">
        <f t="shared" si="76"/>
        <v>43094.25</v>
      </c>
      <c r="T983" s="16">
        <f t="shared" si="77"/>
        <v>43127.25</v>
      </c>
      <c r="U983">
        <f t="shared" si="78"/>
        <v>2017</v>
      </c>
    </row>
    <row r="984" spans="1:2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79"/>
        <v>0.84930555555555554</v>
      </c>
      <c r="G984" t="s">
        <v>14</v>
      </c>
      <c r="H984">
        <v>75</v>
      </c>
      <c r="I984" s="6">
        <f t="shared" si="8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6">
        <f t="shared" si="76"/>
        <v>40743.208333333336</v>
      </c>
      <c r="T984" s="16">
        <f t="shared" si="77"/>
        <v>40745.208333333336</v>
      </c>
      <c r="U984">
        <f t="shared" si="78"/>
        <v>2011</v>
      </c>
    </row>
    <row r="985" spans="1:2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79"/>
        <v>1.4593648334624323</v>
      </c>
      <c r="G985" t="s">
        <v>20</v>
      </c>
      <c r="H985">
        <v>2326</v>
      </c>
      <c r="I985" s="6">
        <f t="shared" si="8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6">
        <f t="shared" si="76"/>
        <v>43681.208333333328</v>
      </c>
      <c r="T985" s="16">
        <f t="shared" si="77"/>
        <v>43696.208333333328</v>
      </c>
      <c r="U985">
        <f t="shared" si="78"/>
        <v>2019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79"/>
        <v>1.5246153846153847</v>
      </c>
      <c r="G986" t="s">
        <v>20</v>
      </c>
      <c r="H986">
        <v>381</v>
      </c>
      <c r="I986" s="6">
        <f t="shared" si="8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6">
        <f t="shared" si="76"/>
        <v>43716.208333333328</v>
      </c>
      <c r="T986" s="16">
        <f t="shared" si="77"/>
        <v>43742.208333333328</v>
      </c>
      <c r="U986">
        <f t="shared" si="78"/>
        <v>2019</v>
      </c>
    </row>
    <row r="987" spans="1:2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79"/>
        <v>0.67129542790152408</v>
      </c>
      <c r="G987" t="s">
        <v>14</v>
      </c>
      <c r="H987">
        <v>4405</v>
      </c>
      <c r="I987" s="6">
        <f t="shared" si="8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6">
        <f t="shared" si="76"/>
        <v>41614.25</v>
      </c>
      <c r="T987" s="16">
        <f t="shared" si="77"/>
        <v>41640.25</v>
      </c>
      <c r="U987">
        <f t="shared" si="78"/>
        <v>2013</v>
      </c>
    </row>
    <row r="988" spans="1:2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79"/>
        <v>0.40307692307692305</v>
      </c>
      <c r="G988" t="s">
        <v>14</v>
      </c>
      <c r="H988">
        <v>92</v>
      </c>
      <c r="I988" s="6">
        <f t="shared" si="8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6">
        <f t="shared" si="76"/>
        <v>40638.208333333336</v>
      </c>
      <c r="T988" s="16">
        <f t="shared" si="77"/>
        <v>40652.208333333336</v>
      </c>
      <c r="U988">
        <f t="shared" si="78"/>
        <v>2011</v>
      </c>
    </row>
    <row r="989" spans="1:2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79"/>
        <v>2.1679032258064517</v>
      </c>
      <c r="G989" t="s">
        <v>20</v>
      </c>
      <c r="H989">
        <v>480</v>
      </c>
      <c r="I989" s="6">
        <f t="shared" si="8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6">
        <f t="shared" si="76"/>
        <v>42852.208333333328</v>
      </c>
      <c r="T989" s="16">
        <f t="shared" si="77"/>
        <v>42866.208333333328</v>
      </c>
      <c r="U989">
        <f t="shared" si="78"/>
        <v>2017</v>
      </c>
    </row>
    <row r="990" spans="1:2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79"/>
        <v>0.52117021276595743</v>
      </c>
      <c r="G990" t="s">
        <v>14</v>
      </c>
      <c r="H990">
        <v>64</v>
      </c>
      <c r="I990" s="6">
        <f t="shared" si="8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6">
        <f t="shared" si="76"/>
        <v>42686.25</v>
      </c>
      <c r="T990" s="16">
        <f t="shared" si="77"/>
        <v>42707.25</v>
      </c>
      <c r="U990">
        <f t="shared" si="78"/>
        <v>2016</v>
      </c>
    </row>
    <row r="991" spans="1:2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79"/>
        <v>4.9958333333333336</v>
      </c>
      <c r="G991" t="s">
        <v>20</v>
      </c>
      <c r="H991">
        <v>226</v>
      </c>
      <c r="I991" s="6">
        <f t="shared" si="8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6">
        <f t="shared" si="76"/>
        <v>43571.208333333328</v>
      </c>
      <c r="T991" s="16">
        <f t="shared" si="77"/>
        <v>43576.208333333328</v>
      </c>
      <c r="U991">
        <f t="shared" si="78"/>
        <v>2019</v>
      </c>
    </row>
    <row r="992" spans="1:2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79"/>
        <v>0.87679487179487181</v>
      </c>
      <c r="G992" t="s">
        <v>14</v>
      </c>
      <c r="H992">
        <v>64</v>
      </c>
      <c r="I992" s="6">
        <f t="shared" si="8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6">
        <f t="shared" si="76"/>
        <v>42432.25</v>
      </c>
      <c r="T992" s="16">
        <f t="shared" si="77"/>
        <v>42454.208333333328</v>
      </c>
      <c r="U992">
        <f t="shared" si="78"/>
        <v>2016</v>
      </c>
    </row>
    <row r="993" spans="1:2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79"/>
        <v>1.131734693877551</v>
      </c>
      <c r="G993" t="s">
        <v>20</v>
      </c>
      <c r="H993">
        <v>241</v>
      </c>
      <c r="I993" s="6">
        <f t="shared" si="8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6">
        <f t="shared" si="76"/>
        <v>41907.208333333336</v>
      </c>
      <c r="T993" s="16">
        <f t="shared" si="77"/>
        <v>41911.208333333336</v>
      </c>
      <c r="U993">
        <f t="shared" si="78"/>
        <v>2014</v>
      </c>
    </row>
    <row r="994" spans="1:2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79"/>
        <v>4.2654838709677421</v>
      </c>
      <c r="G994" t="s">
        <v>20</v>
      </c>
      <c r="H994">
        <v>132</v>
      </c>
      <c r="I994" s="6">
        <f t="shared" si="8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6">
        <f t="shared" si="76"/>
        <v>43227.208333333328</v>
      </c>
      <c r="T994" s="16">
        <f t="shared" si="77"/>
        <v>43241.208333333328</v>
      </c>
      <c r="U994">
        <f t="shared" si="78"/>
        <v>2018</v>
      </c>
    </row>
    <row r="995" spans="1:2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79"/>
        <v>0.77632653061224488</v>
      </c>
      <c r="G995" t="s">
        <v>74</v>
      </c>
      <c r="H995">
        <v>75</v>
      </c>
      <c r="I995" s="6">
        <f t="shared" si="8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6">
        <f t="shared" si="76"/>
        <v>42362.25</v>
      </c>
      <c r="T995" s="16">
        <f t="shared" si="77"/>
        <v>42379.25</v>
      </c>
      <c r="U995">
        <f t="shared" si="78"/>
        <v>2015</v>
      </c>
    </row>
    <row r="996" spans="1:2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79"/>
        <v>0.52496810772501767</v>
      </c>
      <c r="G996" t="s">
        <v>14</v>
      </c>
      <c r="H996">
        <v>842</v>
      </c>
      <c r="I996" s="6">
        <f t="shared" si="8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6">
        <f t="shared" si="76"/>
        <v>41929.208333333336</v>
      </c>
      <c r="T996" s="16">
        <f t="shared" si="77"/>
        <v>41935.208333333336</v>
      </c>
      <c r="U996">
        <f t="shared" si="78"/>
        <v>2014</v>
      </c>
    </row>
    <row r="997" spans="1:2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79"/>
        <v>1.5746762589928058</v>
      </c>
      <c r="G997" t="s">
        <v>20</v>
      </c>
      <c r="H997">
        <v>2043</v>
      </c>
      <c r="I997" s="6">
        <f t="shared" si="8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6">
        <f t="shared" si="76"/>
        <v>43408.208333333328</v>
      </c>
      <c r="T997" s="16">
        <f t="shared" si="77"/>
        <v>43437.25</v>
      </c>
      <c r="U997">
        <f t="shared" si="78"/>
        <v>2018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79"/>
        <v>0.72939393939393937</v>
      </c>
      <c r="G998" t="s">
        <v>14</v>
      </c>
      <c r="H998">
        <v>112</v>
      </c>
      <c r="I998" s="6">
        <f t="shared" si="8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6">
        <f t="shared" si="76"/>
        <v>41276.25</v>
      </c>
      <c r="T998" s="16">
        <f t="shared" si="77"/>
        <v>41306.25</v>
      </c>
      <c r="U998">
        <f t="shared" si="78"/>
        <v>2013</v>
      </c>
    </row>
    <row r="999" spans="1:2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79"/>
        <v>0.60565789473684206</v>
      </c>
      <c r="G999" t="s">
        <v>74</v>
      </c>
      <c r="H999">
        <v>139</v>
      </c>
      <c r="I999" s="6">
        <f t="shared" si="8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6">
        <f t="shared" si="76"/>
        <v>41659.25</v>
      </c>
      <c r="T999" s="16">
        <f t="shared" si="77"/>
        <v>41664.25</v>
      </c>
      <c r="U999">
        <f t="shared" si="78"/>
        <v>2014</v>
      </c>
    </row>
    <row r="1000" spans="1:2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79"/>
        <v>0.5679129129129129</v>
      </c>
      <c r="G1000" t="s">
        <v>14</v>
      </c>
      <c r="H1000">
        <v>374</v>
      </c>
      <c r="I1000" s="6">
        <f t="shared" si="8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6">
        <f t="shared" si="76"/>
        <v>40220.25</v>
      </c>
      <c r="T1000" s="16">
        <f t="shared" si="77"/>
        <v>40234.25</v>
      </c>
      <c r="U1000">
        <f t="shared" si="78"/>
        <v>2010</v>
      </c>
    </row>
    <row r="1001" spans="1:2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79"/>
        <v>0.56542754275427543</v>
      </c>
      <c r="G1001" t="s">
        <v>74</v>
      </c>
      <c r="H1001">
        <v>1122</v>
      </c>
      <c r="I1001" s="6">
        <f t="shared" si="8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6">
        <f t="shared" si="76"/>
        <v>42550.208333333328</v>
      </c>
      <c r="T1001" s="16">
        <f t="shared" si="77"/>
        <v>42557.208333333328</v>
      </c>
      <c r="U1001">
        <f t="shared" si="78"/>
        <v>2016</v>
      </c>
    </row>
  </sheetData>
  <dataConsolidate/>
  <conditionalFormatting sqref="G1:G1048576">
    <cfRule type="containsText" dxfId="28" priority="11" operator="containsText" text="canceled">
      <formula>NOT(ISERROR(SEARCH("canceled",G1)))</formula>
    </cfRule>
    <cfRule type="containsText" dxfId="27" priority="12" operator="containsText" text="live">
      <formula>NOT(ISERROR(SEARCH("live",G1)))</formula>
    </cfRule>
    <cfRule type="containsText" dxfId="26" priority="13" operator="containsText" text="successful">
      <formula>NOT(ISERROR(SEARCH("successful",G1)))</formula>
    </cfRule>
    <cfRule type="containsText" dxfId="25" priority="14" operator="containsText" text="failed">
      <formula>NOT(ISERROR(SEARCH("failed",G1)))</formula>
    </cfRule>
    <cfRule type="cellIs" priority="15" operator="between">
      <formula>"failed"</formula>
      <formula>"failed"</formula>
    </cfRule>
  </conditionalFormatting>
  <conditionalFormatting sqref="F1:F1048576">
    <cfRule type="cellIs" dxfId="24" priority="1" operator="greaterThan">
      <formula>1.9942</formula>
    </cfRule>
    <cfRule type="cellIs" dxfId="23" priority="2" operator="between">
      <formula>1</formula>
      <formula>1.99</formula>
    </cfRule>
    <cfRule type="cellIs" dxfId="22" priority="3" operator="between">
      <formula>0.51</formula>
      <formula>0.99</formula>
    </cfRule>
    <cfRule type="cellIs" dxfId="21" priority="4" operator="between">
      <formula>0.01</formula>
      <formula>0.5</formula>
    </cfRule>
    <cfRule type="cellIs" dxfId="20" priority="5" operator="equal">
      <formula>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4" sqref="A4:F13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customWidth="1"/>
  </cols>
  <sheetData>
    <row r="3" spans="1:6" x14ac:dyDescent="0.25">
      <c r="A3" s="11" t="s">
        <v>2068</v>
      </c>
      <c r="B3" s="11" t="s">
        <v>2069</v>
      </c>
    </row>
    <row r="4" spans="1:6" x14ac:dyDescent="0.25">
      <c r="A4" s="11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2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12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12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12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12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12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12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12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12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12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4" sqref="I4"/>
    </sheetView>
  </sheetViews>
  <sheetFormatPr defaultRowHeight="15.75" x14ac:dyDescent="0.25"/>
  <cols>
    <col min="1" max="1" width="16.5" customWidth="1"/>
    <col min="2" max="2" width="15.25" bestFit="1" customWidth="1"/>
    <col min="3" max="3" width="5.625" customWidth="1"/>
    <col min="4" max="4" width="3.875" customWidth="1"/>
    <col min="5" max="5" width="9.25" customWidth="1"/>
    <col min="6" max="6" width="11" bestFit="1" customWidth="1"/>
  </cols>
  <sheetData>
    <row r="1" spans="1:6" x14ac:dyDescent="0.25">
      <c r="A1" s="11" t="s">
        <v>6</v>
      </c>
      <c r="B1" t="s">
        <v>2070</v>
      </c>
    </row>
    <row r="2" spans="1:6" x14ac:dyDescent="0.25">
      <c r="A2" s="11" t="s">
        <v>2031</v>
      </c>
      <c r="B2" t="s">
        <v>2070</v>
      </c>
    </row>
    <row r="4" spans="1:6" x14ac:dyDescent="0.25">
      <c r="A4" s="11" t="s">
        <v>2068</v>
      </c>
      <c r="B4" s="11" t="s">
        <v>2069</v>
      </c>
    </row>
    <row r="5" spans="1:6" x14ac:dyDescent="0.2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2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12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12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12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12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12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12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12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12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12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12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12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12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12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12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12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12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12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12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12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12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12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12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12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12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H2" sqref="H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customWidth="1"/>
    <col min="4" max="4" width="3.875" customWidth="1"/>
    <col min="5" max="5" width="9.25" customWidth="1"/>
    <col min="6" max="6" width="11" bestFit="1" customWidth="1"/>
  </cols>
  <sheetData>
    <row r="1" spans="1:6" x14ac:dyDescent="0.25">
      <c r="A1" s="11" t="s">
        <v>2031</v>
      </c>
      <c r="B1" t="s">
        <v>2070</v>
      </c>
    </row>
    <row r="2" spans="1:6" x14ac:dyDescent="0.25">
      <c r="A2" s="11" t="s">
        <v>2113</v>
      </c>
      <c r="B2" t="s">
        <v>2070</v>
      </c>
    </row>
    <row r="4" spans="1:6" x14ac:dyDescent="0.25">
      <c r="A4" s="11" t="s">
        <v>2068</v>
      </c>
      <c r="B4" s="11" t="s">
        <v>2069</v>
      </c>
    </row>
    <row r="5" spans="1:6" x14ac:dyDescent="0.2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7" t="s">
        <v>2101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17" t="s">
        <v>2102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17" t="s">
        <v>2103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17" t="s">
        <v>2104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17" t="s">
        <v>2105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17" t="s">
        <v>2106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17" t="s">
        <v>2107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17" t="s">
        <v>2108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17" t="s">
        <v>2109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17" t="s">
        <v>2110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17" t="s">
        <v>2111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17" t="s">
        <v>2112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17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90" zoomScaleNormal="90" workbookViewId="0">
      <selection activeCell="D15" sqref="D15"/>
    </sheetView>
  </sheetViews>
  <sheetFormatPr defaultRowHeight="15.75" x14ac:dyDescent="0.25"/>
  <cols>
    <col min="1" max="1" width="22.125" customWidth="1"/>
    <col min="2" max="2" width="17.25" customWidth="1"/>
    <col min="3" max="3" width="18.875" customWidth="1"/>
    <col min="4" max="4" width="18.625" customWidth="1"/>
    <col min="5" max="5" width="16.625" customWidth="1"/>
    <col min="6" max="6" width="19.875" style="5" customWidth="1"/>
    <col min="7" max="7" width="16.375" style="5" customWidth="1"/>
    <col min="8" max="8" width="20.375" style="5" customWidth="1"/>
  </cols>
  <sheetData>
    <row r="1" spans="1:8" x14ac:dyDescent="0.25">
      <c r="A1" s="13" t="s">
        <v>2071</v>
      </c>
      <c r="B1" s="13" t="s">
        <v>2072</v>
      </c>
      <c r="C1" s="13" t="s">
        <v>2073</v>
      </c>
      <c r="D1" s="13" t="s">
        <v>2074</v>
      </c>
      <c r="E1" s="13" t="s">
        <v>2075</v>
      </c>
      <c r="F1" s="14" t="s">
        <v>2076</v>
      </c>
      <c r="G1" s="14" t="s">
        <v>2077</v>
      </c>
      <c r="H1" s="14" t="s">
        <v>2078</v>
      </c>
    </row>
    <row r="2" spans="1:8" x14ac:dyDescent="0.25">
      <c r="A2" t="s">
        <v>2079</v>
      </c>
      <c r="B2">
        <v>30</v>
      </c>
      <c r="C2">
        <v>20</v>
      </c>
      <c r="D2">
        <v>1</v>
      </c>
      <c r="E2">
        <v>51</v>
      </c>
      <c r="F2" s="5">
        <v>0.58823529411764708</v>
      </c>
      <c r="G2" s="5">
        <v>0.39215686274509803</v>
      </c>
      <c r="H2" s="5">
        <v>1.9607843137254902E-2</v>
      </c>
    </row>
    <row r="3" spans="1:8" x14ac:dyDescent="0.25">
      <c r="A3" t="s">
        <v>2080</v>
      </c>
      <c r="B3">
        <v>191</v>
      </c>
      <c r="C3">
        <v>38</v>
      </c>
      <c r="D3">
        <v>2</v>
      </c>
      <c r="E3">
        <v>231</v>
      </c>
      <c r="F3" s="5">
        <v>0.82683982683982682</v>
      </c>
      <c r="G3" s="5">
        <v>0.16450216450216451</v>
      </c>
      <c r="H3" s="5">
        <v>8.658008658008658E-3</v>
      </c>
    </row>
    <row r="4" spans="1:8" x14ac:dyDescent="0.25">
      <c r="A4" t="s">
        <v>2081</v>
      </c>
      <c r="B4">
        <v>164</v>
      </c>
      <c r="C4">
        <v>126</v>
      </c>
      <c r="D4">
        <v>25</v>
      </c>
      <c r="E4">
        <v>315</v>
      </c>
      <c r="F4" s="5">
        <v>0.52063492063492067</v>
      </c>
      <c r="G4" s="5">
        <v>0.4</v>
      </c>
      <c r="H4" s="5">
        <v>7.9365079365079361E-2</v>
      </c>
    </row>
    <row r="5" spans="1:8" x14ac:dyDescent="0.25">
      <c r="A5" t="s">
        <v>2082</v>
      </c>
      <c r="B5">
        <v>4</v>
      </c>
      <c r="C5">
        <v>5</v>
      </c>
      <c r="D5">
        <v>0</v>
      </c>
      <c r="E5">
        <v>9</v>
      </c>
      <c r="F5" s="5">
        <v>0.44444444444444442</v>
      </c>
      <c r="G5" s="5">
        <v>0.55555555555555558</v>
      </c>
      <c r="H5" s="5">
        <v>0</v>
      </c>
    </row>
    <row r="6" spans="1:8" x14ac:dyDescent="0.25">
      <c r="A6" t="s">
        <v>2083</v>
      </c>
      <c r="B6">
        <v>10</v>
      </c>
      <c r="C6">
        <v>0</v>
      </c>
      <c r="D6">
        <v>0</v>
      </c>
      <c r="E6">
        <v>10</v>
      </c>
      <c r="F6" s="5">
        <v>1</v>
      </c>
      <c r="G6" s="5">
        <v>0</v>
      </c>
      <c r="H6" s="5">
        <v>0</v>
      </c>
    </row>
    <row r="7" spans="1:8" x14ac:dyDescent="0.25">
      <c r="A7" t="s">
        <v>2084</v>
      </c>
      <c r="B7">
        <v>7</v>
      </c>
      <c r="C7">
        <v>0</v>
      </c>
      <c r="D7">
        <v>0</v>
      </c>
      <c r="E7">
        <v>7</v>
      </c>
      <c r="F7" s="5">
        <v>1</v>
      </c>
      <c r="G7" s="5">
        <v>0</v>
      </c>
      <c r="H7" s="5">
        <v>0</v>
      </c>
    </row>
    <row r="8" spans="1:8" x14ac:dyDescent="0.25">
      <c r="A8" t="s">
        <v>2085</v>
      </c>
      <c r="B8">
        <v>11</v>
      </c>
      <c r="C8">
        <v>0</v>
      </c>
      <c r="D8">
        <v>0</v>
      </c>
      <c r="E8">
        <v>11</v>
      </c>
      <c r="F8" s="5">
        <v>1</v>
      </c>
      <c r="G8" s="5">
        <v>0</v>
      </c>
      <c r="H8" s="5">
        <v>0</v>
      </c>
    </row>
    <row r="9" spans="1:8" x14ac:dyDescent="0.25">
      <c r="A9" t="s">
        <v>2086</v>
      </c>
      <c r="B9">
        <v>7</v>
      </c>
      <c r="C9">
        <v>0</v>
      </c>
      <c r="D9">
        <v>0</v>
      </c>
      <c r="E9">
        <v>7</v>
      </c>
      <c r="F9" s="5">
        <v>1</v>
      </c>
      <c r="G9" s="5">
        <v>0</v>
      </c>
      <c r="H9" s="5">
        <v>0</v>
      </c>
    </row>
    <row r="10" spans="1:8" x14ac:dyDescent="0.25">
      <c r="A10" t="s">
        <v>2087</v>
      </c>
      <c r="B10">
        <v>8</v>
      </c>
      <c r="C10">
        <v>3</v>
      </c>
      <c r="D10">
        <v>1</v>
      </c>
      <c r="E10">
        <v>12</v>
      </c>
      <c r="F10" s="5">
        <v>0.66666666666666663</v>
      </c>
      <c r="G10" s="5">
        <v>0.25</v>
      </c>
      <c r="H10" s="5">
        <v>8.3333333333333329E-2</v>
      </c>
    </row>
    <row r="11" spans="1:8" x14ac:dyDescent="0.25">
      <c r="A11" t="s">
        <v>2088</v>
      </c>
      <c r="B11">
        <v>11</v>
      </c>
      <c r="C11">
        <v>3</v>
      </c>
      <c r="D11">
        <v>0</v>
      </c>
      <c r="E11">
        <v>14</v>
      </c>
      <c r="F11" s="5">
        <v>0.7857142857142857</v>
      </c>
      <c r="G11" s="5">
        <v>0.21428571428571427</v>
      </c>
      <c r="H11" s="5">
        <v>0</v>
      </c>
    </row>
    <row r="12" spans="1:8" x14ac:dyDescent="0.25">
      <c r="A12" t="s">
        <v>2089</v>
      </c>
      <c r="B12">
        <v>8</v>
      </c>
      <c r="C12">
        <v>3</v>
      </c>
      <c r="D12">
        <v>0</v>
      </c>
      <c r="E12">
        <v>11</v>
      </c>
      <c r="F12" s="5">
        <v>0.72727272727272729</v>
      </c>
      <c r="G12" s="5">
        <v>0.27272727272727271</v>
      </c>
      <c r="H12" s="5">
        <v>0</v>
      </c>
    </row>
    <row r="13" spans="1:8" x14ac:dyDescent="0.25">
      <c r="A13" t="s">
        <v>2090</v>
      </c>
      <c r="B13">
        <v>114</v>
      </c>
      <c r="C13">
        <v>163</v>
      </c>
      <c r="D13">
        <v>28</v>
      </c>
      <c r="E13">
        <v>305</v>
      </c>
      <c r="F13" s="5">
        <v>0.3737704918032787</v>
      </c>
      <c r="G13" s="5">
        <v>0.53442622950819674</v>
      </c>
      <c r="H13" s="5"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7"/>
  <sheetViews>
    <sheetView tabSelected="1" workbookViewId="0">
      <selection activeCell="L9" sqref="L9"/>
    </sheetView>
  </sheetViews>
  <sheetFormatPr defaultRowHeight="15.75" x14ac:dyDescent="0.25"/>
  <cols>
    <col min="2" max="2" width="10.375" customWidth="1"/>
    <col min="3" max="3" width="13.25" customWidth="1"/>
    <col min="6" max="6" width="15.375" customWidth="1"/>
    <col min="11" max="11" width="13.625" customWidth="1"/>
    <col min="14" max="14" width="14.875" customWidth="1"/>
  </cols>
  <sheetData>
    <row r="2" spans="2:14" x14ac:dyDescent="0.25">
      <c r="B2" s="13" t="s">
        <v>4</v>
      </c>
      <c r="C2" s="13" t="s">
        <v>5</v>
      </c>
      <c r="E2" s="13" t="s">
        <v>4</v>
      </c>
      <c r="F2" s="13" t="s">
        <v>5</v>
      </c>
      <c r="H2" s="15" t="s">
        <v>2097</v>
      </c>
      <c r="I2" s="15"/>
      <c r="K2" s="15" t="s">
        <v>2098</v>
      </c>
      <c r="L2" s="15"/>
    </row>
    <row r="3" spans="2:14" x14ac:dyDescent="0.25">
      <c r="B3" t="s">
        <v>20</v>
      </c>
      <c r="C3">
        <v>158</v>
      </c>
      <c r="E3" t="s">
        <v>14</v>
      </c>
      <c r="F3">
        <v>0</v>
      </c>
      <c r="H3" t="s">
        <v>2091</v>
      </c>
      <c r="I3">
        <f>AVERAGE(C3:C567)</f>
        <v>851.14690265486729</v>
      </c>
      <c r="J3" s="13"/>
      <c r="K3" t="s">
        <v>2091</v>
      </c>
      <c r="L3">
        <f>AVERAGE(F3:F366)</f>
        <v>585.61538461538464</v>
      </c>
      <c r="M3" s="13"/>
      <c r="N3" s="13"/>
    </row>
    <row r="4" spans="2:14" x14ac:dyDescent="0.25">
      <c r="B4" t="s">
        <v>20</v>
      </c>
      <c r="C4">
        <v>1425</v>
      </c>
      <c r="E4" t="s">
        <v>14</v>
      </c>
      <c r="F4">
        <v>24</v>
      </c>
      <c r="H4" t="s">
        <v>2096</v>
      </c>
      <c r="I4">
        <f>MEDIAN(C3:C567)</f>
        <v>201</v>
      </c>
      <c r="K4" t="s">
        <v>2096</v>
      </c>
      <c r="L4">
        <f>MEDIAN(F3:F366)</f>
        <v>114.5</v>
      </c>
    </row>
    <row r="5" spans="2:14" x14ac:dyDescent="0.25">
      <c r="B5" t="s">
        <v>20</v>
      </c>
      <c r="C5">
        <v>174</v>
      </c>
      <c r="E5" t="s">
        <v>14</v>
      </c>
      <c r="F5">
        <v>53</v>
      </c>
      <c r="H5" t="s">
        <v>2092</v>
      </c>
      <c r="I5">
        <f>MIN(C3:C567)</f>
        <v>16</v>
      </c>
      <c r="K5" t="s">
        <v>2092</v>
      </c>
      <c r="L5">
        <f>MIN(F3:F366)</f>
        <v>0</v>
      </c>
    </row>
    <row r="6" spans="2:14" x14ac:dyDescent="0.25">
      <c r="B6" t="s">
        <v>20</v>
      </c>
      <c r="C6">
        <v>227</v>
      </c>
      <c r="E6" t="s">
        <v>14</v>
      </c>
      <c r="F6">
        <v>18</v>
      </c>
      <c r="H6" t="s">
        <v>2093</v>
      </c>
      <c r="I6">
        <f>MAX(C3:C567)</f>
        <v>7295</v>
      </c>
      <c r="K6" t="s">
        <v>2093</v>
      </c>
      <c r="L6">
        <f>MAX(F3:F366)</f>
        <v>6080</v>
      </c>
    </row>
    <row r="7" spans="2:14" x14ac:dyDescent="0.25">
      <c r="B7" t="s">
        <v>20</v>
      </c>
      <c r="C7">
        <v>220</v>
      </c>
      <c r="E7" t="s">
        <v>14</v>
      </c>
      <c r="F7">
        <v>44</v>
      </c>
      <c r="H7" t="s">
        <v>2094</v>
      </c>
      <c r="I7">
        <f>_xlfn.VAR.P(C3:C567)</f>
        <v>1603373.7324019109</v>
      </c>
      <c r="K7" t="s">
        <v>2094</v>
      </c>
      <c r="L7">
        <f>_xlfn.VAR.P(F3:F366)</f>
        <v>921574.68174133555</v>
      </c>
    </row>
    <row r="8" spans="2:14" x14ac:dyDescent="0.25">
      <c r="B8" t="s">
        <v>20</v>
      </c>
      <c r="C8">
        <v>98</v>
      </c>
      <c r="E8" t="s">
        <v>14</v>
      </c>
      <c r="F8">
        <v>27</v>
      </c>
      <c r="H8" t="s">
        <v>2095</v>
      </c>
      <c r="I8">
        <f>_xlfn.STDEV.P(C3:C567)</f>
        <v>1266.2439466397898</v>
      </c>
      <c r="K8" t="s">
        <v>2095</v>
      </c>
      <c r="L8">
        <f>_xlfn.STDEV.P(F3:F366)</f>
        <v>959.98681331637863</v>
      </c>
    </row>
    <row r="9" spans="2:14" x14ac:dyDescent="0.25">
      <c r="B9" t="s">
        <v>20</v>
      </c>
      <c r="C9">
        <v>100</v>
      </c>
      <c r="E9" t="s">
        <v>14</v>
      </c>
      <c r="F9">
        <v>55</v>
      </c>
    </row>
    <row r="10" spans="2:14" x14ac:dyDescent="0.25">
      <c r="B10" t="s">
        <v>20</v>
      </c>
      <c r="C10">
        <v>1249</v>
      </c>
      <c r="E10" t="s">
        <v>14</v>
      </c>
      <c r="F10">
        <v>200</v>
      </c>
    </row>
    <row r="11" spans="2:14" x14ac:dyDescent="0.25">
      <c r="B11" t="s">
        <v>20</v>
      </c>
      <c r="C11">
        <v>1396</v>
      </c>
      <c r="E11" t="s">
        <v>14</v>
      </c>
      <c r="F11">
        <v>452</v>
      </c>
    </row>
    <row r="12" spans="2:14" x14ac:dyDescent="0.25">
      <c r="B12" t="s">
        <v>20</v>
      </c>
      <c r="C12">
        <v>890</v>
      </c>
      <c r="E12" t="s">
        <v>14</v>
      </c>
      <c r="F12">
        <v>674</v>
      </c>
    </row>
    <row r="13" spans="2:14" x14ac:dyDescent="0.25">
      <c r="B13" t="s">
        <v>20</v>
      </c>
      <c r="C13">
        <v>142</v>
      </c>
      <c r="E13" t="s">
        <v>14</v>
      </c>
      <c r="F13">
        <v>558</v>
      </c>
    </row>
    <row r="14" spans="2:14" x14ac:dyDescent="0.25">
      <c r="B14" t="s">
        <v>20</v>
      </c>
      <c r="C14">
        <v>2673</v>
      </c>
      <c r="E14" t="s">
        <v>14</v>
      </c>
      <c r="F14">
        <v>15</v>
      </c>
    </row>
    <row r="15" spans="2:14" x14ac:dyDescent="0.25">
      <c r="B15" t="s">
        <v>20</v>
      </c>
      <c r="C15">
        <v>163</v>
      </c>
      <c r="E15" t="s">
        <v>14</v>
      </c>
      <c r="F15">
        <v>2307</v>
      </c>
    </row>
    <row r="16" spans="2:14" x14ac:dyDescent="0.25">
      <c r="B16" t="s">
        <v>20</v>
      </c>
      <c r="C16">
        <v>2220</v>
      </c>
      <c r="E16" t="s">
        <v>14</v>
      </c>
      <c r="F16">
        <v>88</v>
      </c>
    </row>
    <row r="17" spans="2:6" x14ac:dyDescent="0.25">
      <c r="B17" t="s">
        <v>20</v>
      </c>
      <c r="C17">
        <v>1606</v>
      </c>
      <c r="E17" t="s">
        <v>14</v>
      </c>
      <c r="F17">
        <v>48</v>
      </c>
    </row>
    <row r="18" spans="2:6" x14ac:dyDescent="0.25">
      <c r="B18" t="s">
        <v>20</v>
      </c>
      <c r="C18">
        <v>129</v>
      </c>
      <c r="E18" t="s">
        <v>14</v>
      </c>
      <c r="F18">
        <v>1</v>
      </c>
    </row>
    <row r="19" spans="2:6" x14ac:dyDescent="0.25">
      <c r="B19" t="s">
        <v>20</v>
      </c>
      <c r="C19">
        <v>226</v>
      </c>
      <c r="E19" t="s">
        <v>14</v>
      </c>
      <c r="F19">
        <v>1467</v>
      </c>
    </row>
    <row r="20" spans="2:6" x14ac:dyDescent="0.25">
      <c r="B20" t="s">
        <v>20</v>
      </c>
      <c r="C20">
        <v>5419</v>
      </c>
      <c r="E20" t="s">
        <v>14</v>
      </c>
      <c r="F20">
        <v>75</v>
      </c>
    </row>
    <row r="21" spans="2:6" x14ac:dyDescent="0.25">
      <c r="B21" t="s">
        <v>20</v>
      </c>
      <c r="C21">
        <v>165</v>
      </c>
      <c r="E21" t="s">
        <v>14</v>
      </c>
      <c r="F21">
        <v>120</v>
      </c>
    </row>
    <row r="22" spans="2:6" x14ac:dyDescent="0.25">
      <c r="B22" t="s">
        <v>20</v>
      </c>
      <c r="C22">
        <v>1965</v>
      </c>
      <c r="E22" t="s">
        <v>14</v>
      </c>
      <c r="F22">
        <v>2253</v>
      </c>
    </row>
    <row r="23" spans="2:6" x14ac:dyDescent="0.25">
      <c r="B23" t="s">
        <v>20</v>
      </c>
      <c r="C23">
        <v>16</v>
      </c>
      <c r="E23" t="s">
        <v>14</v>
      </c>
      <c r="F23">
        <v>5</v>
      </c>
    </row>
    <row r="24" spans="2:6" x14ac:dyDescent="0.25">
      <c r="B24" t="s">
        <v>20</v>
      </c>
      <c r="C24">
        <v>107</v>
      </c>
      <c r="E24" t="s">
        <v>14</v>
      </c>
      <c r="F24">
        <v>38</v>
      </c>
    </row>
    <row r="25" spans="2:6" x14ac:dyDescent="0.25">
      <c r="B25" t="s">
        <v>20</v>
      </c>
      <c r="C25">
        <v>134</v>
      </c>
      <c r="E25" t="s">
        <v>14</v>
      </c>
      <c r="F25">
        <v>12</v>
      </c>
    </row>
    <row r="26" spans="2:6" x14ac:dyDescent="0.25">
      <c r="B26" t="s">
        <v>20</v>
      </c>
      <c r="C26">
        <v>198</v>
      </c>
      <c r="E26" t="s">
        <v>14</v>
      </c>
      <c r="F26">
        <v>1684</v>
      </c>
    </row>
    <row r="27" spans="2:6" x14ac:dyDescent="0.25">
      <c r="B27" t="s">
        <v>20</v>
      </c>
      <c r="C27">
        <v>111</v>
      </c>
      <c r="E27" t="s">
        <v>14</v>
      </c>
      <c r="F27">
        <v>56</v>
      </c>
    </row>
    <row r="28" spans="2:6" x14ac:dyDescent="0.25">
      <c r="B28" t="s">
        <v>20</v>
      </c>
      <c r="C28">
        <v>222</v>
      </c>
      <c r="E28" t="s">
        <v>14</v>
      </c>
      <c r="F28">
        <v>838</v>
      </c>
    </row>
    <row r="29" spans="2:6" x14ac:dyDescent="0.25">
      <c r="B29" t="s">
        <v>20</v>
      </c>
      <c r="C29">
        <v>6212</v>
      </c>
      <c r="E29" t="s">
        <v>14</v>
      </c>
      <c r="F29">
        <v>1000</v>
      </c>
    </row>
    <row r="30" spans="2:6" x14ac:dyDescent="0.25">
      <c r="B30" t="s">
        <v>20</v>
      </c>
      <c r="C30">
        <v>98</v>
      </c>
      <c r="E30" t="s">
        <v>14</v>
      </c>
      <c r="F30">
        <v>1482</v>
      </c>
    </row>
    <row r="31" spans="2:6" x14ac:dyDescent="0.25">
      <c r="B31" t="s">
        <v>20</v>
      </c>
      <c r="C31">
        <v>92</v>
      </c>
      <c r="E31" t="s">
        <v>14</v>
      </c>
      <c r="F31">
        <v>106</v>
      </c>
    </row>
    <row r="32" spans="2:6" x14ac:dyDescent="0.25">
      <c r="B32" t="s">
        <v>20</v>
      </c>
      <c r="C32">
        <v>149</v>
      </c>
      <c r="E32" t="s">
        <v>14</v>
      </c>
      <c r="F32">
        <v>679</v>
      </c>
    </row>
    <row r="33" spans="2:6" x14ac:dyDescent="0.25">
      <c r="B33" t="s">
        <v>20</v>
      </c>
      <c r="C33">
        <v>2431</v>
      </c>
      <c r="E33" t="s">
        <v>14</v>
      </c>
      <c r="F33">
        <v>1220</v>
      </c>
    </row>
    <row r="34" spans="2:6" x14ac:dyDescent="0.25">
      <c r="B34" t="s">
        <v>20</v>
      </c>
      <c r="C34">
        <v>303</v>
      </c>
      <c r="E34" t="s">
        <v>14</v>
      </c>
      <c r="F34">
        <v>1</v>
      </c>
    </row>
    <row r="35" spans="2:6" x14ac:dyDescent="0.25">
      <c r="B35" t="s">
        <v>20</v>
      </c>
      <c r="C35">
        <v>209</v>
      </c>
      <c r="E35" t="s">
        <v>14</v>
      </c>
      <c r="F35">
        <v>37</v>
      </c>
    </row>
    <row r="36" spans="2:6" x14ac:dyDescent="0.25">
      <c r="B36" t="s">
        <v>20</v>
      </c>
      <c r="C36">
        <v>131</v>
      </c>
      <c r="E36" t="s">
        <v>14</v>
      </c>
      <c r="F36">
        <v>60</v>
      </c>
    </row>
    <row r="37" spans="2:6" x14ac:dyDescent="0.25">
      <c r="B37" t="s">
        <v>20</v>
      </c>
      <c r="C37">
        <v>164</v>
      </c>
      <c r="E37" t="s">
        <v>14</v>
      </c>
      <c r="F37">
        <v>296</v>
      </c>
    </row>
    <row r="38" spans="2:6" x14ac:dyDescent="0.25">
      <c r="B38" t="s">
        <v>20</v>
      </c>
      <c r="C38">
        <v>201</v>
      </c>
      <c r="E38" t="s">
        <v>14</v>
      </c>
      <c r="F38">
        <v>3304</v>
      </c>
    </row>
    <row r="39" spans="2:6" x14ac:dyDescent="0.25">
      <c r="B39" t="s">
        <v>20</v>
      </c>
      <c r="C39">
        <v>211</v>
      </c>
      <c r="E39" t="s">
        <v>14</v>
      </c>
      <c r="F39">
        <v>73</v>
      </c>
    </row>
    <row r="40" spans="2:6" x14ac:dyDescent="0.25">
      <c r="B40" t="s">
        <v>20</v>
      </c>
      <c r="C40">
        <v>128</v>
      </c>
      <c r="E40" t="s">
        <v>14</v>
      </c>
      <c r="F40">
        <v>3387</v>
      </c>
    </row>
    <row r="41" spans="2:6" x14ac:dyDescent="0.25">
      <c r="B41" t="s">
        <v>20</v>
      </c>
      <c r="C41">
        <v>1600</v>
      </c>
      <c r="E41" t="s">
        <v>14</v>
      </c>
      <c r="F41">
        <v>662</v>
      </c>
    </row>
    <row r="42" spans="2:6" x14ac:dyDescent="0.25">
      <c r="B42" t="s">
        <v>20</v>
      </c>
      <c r="C42">
        <v>249</v>
      </c>
      <c r="E42" t="s">
        <v>14</v>
      </c>
      <c r="F42">
        <v>774</v>
      </c>
    </row>
    <row r="43" spans="2:6" x14ac:dyDescent="0.25">
      <c r="B43" t="s">
        <v>20</v>
      </c>
      <c r="C43">
        <v>236</v>
      </c>
      <c r="E43" t="s">
        <v>14</v>
      </c>
      <c r="F43">
        <v>672</v>
      </c>
    </row>
    <row r="44" spans="2:6" x14ac:dyDescent="0.25">
      <c r="B44" t="s">
        <v>20</v>
      </c>
      <c r="C44">
        <v>4065</v>
      </c>
      <c r="E44" t="s">
        <v>14</v>
      </c>
      <c r="F44">
        <v>940</v>
      </c>
    </row>
    <row r="45" spans="2:6" x14ac:dyDescent="0.25">
      <c r="B45" t="s">
        <v>20</v>
      </c>
      <c r="C45">
        <v>246</v>
      </c>
      <c r="E45" t="s">
        <v>14</v>
      </c>
      <c r="F45">
        <v>117</v>
      </c>
    </row>
    <row r="46" spans="2:6" x14ac:dyDescent="0.25">
      <c r="B46" t="s">
        <v>20</v>
      </c>
      <c r="C46">
        <v>2475</v>
      </c>
      <c r="E46" t="s">
        <v>14</v>
      </c>
      <c r="F46">
        <v>115</v>
      </c>
    </row>
    <row r="47" spans="2:6" x14ac:dyDescent="0.25">
      <c r="B47" t="s">
        <v>20</v>
      </c>
      <c r="C47">
        <v>76</v>
      </c>
      <c r="E47" t="s">
        <v>14</v>
      </c>
      <c r="F47">
        <v>326</v>
      </c>
    </row>
    <row r="48" spans="2:6" x14ac:dyDescent="0.25">
      <c r="B48" t="s">
        <v>20</v>
      </c>
      <c r="C48">
        <v>54</v>
      </c>
      <c r="E48" t="s">
        <v>14</v>
      </c>
      <c r="F48">
        <v>1</v>
      </c>
    </row>
    <row r="49" spans="2:6" x14ac:dyDescent="0.25">
      <c r="B49" t="s">
        <v>20</v>
      </c>
      <c r="C49">
        <v>88</v>
      </c>
      <c r="E49" t="s">
        <v>14</v>
      </c>
      <c r="F49">
        <v>1467</v>
      </c>
    </row>
    <row r="50" spans="2:6" x14ac:dyDescent="0.25">
      <c r="B50" t="s">
        <v>20</v>
      </c>
      <c r="C50">
        <v>85</v>
      </c>
      <c r="E50" t="s">
        <v>14</v>
      </c>
      <c r="F50">
        <v>5681</v>
      </c>
    </row>
    <row r="51" spans="2:6" x14ac:dyDescent="0.25">
      <c r="B51" t="s">
        <v>20</v>
      </c>
      <c r="C51">
        <v>170</v>
      </c>
      <c r="E51" t="s">
        <v>14</v>
      </c>
      <c r="F51">
        <v>1059</v>
      </c>
    </row>
    <row r="52" spans="2:6" x14ac:dyDescent="0.25">
      <c r="B52" t="s">
        <v>20</v>
      </c>
      <c r="C52">
        <v>330</v>
      </c>
      <c r="E52" t="s">
        <v>14</v>
      </c>
      <c r="F52">
        <v>1194</v>
      </c>
    </row>
    <row r="53" spans="2:6" x14ac:dyDescent="0.25">
      <c r="B53" t="s">
        <v>20</v>
      </c>
      <c r="C53">
        <v>127</v>
      </c>
      <c r="E53" t="s">
        <v>14</v>
      </c>
      <c r="F53">
        <v>30</v>
      </c>
    </row>
    <row r="54" spans="2:6" x14ac:dyDescent="0.25">
      <c r="B54" t="s">
        <v>20</v>
      </c>
      <c r="C54">
        <v>411</v>
      </c>
      <c r="E54" t="s">
        <v>14</v>
      </c>
      <c r="F54">
        <v>75</v>
      </c>
    </row>
    <row r="55" spans="2:6" x14ac:dyDescent="0.25">
      <c r="B55" t="s">
        <v>20</v>
      </c>
      <c r="C55">
        <v>180</v>
      </c>
      <c r="E55" t="s">
        <v>14</v>
      </c>
      <c r="F55">
        <v>955</v>
      </c>
    </row>
    <row r="56" spans="2:6" x14ac:dyDescent="0.25">
      <c r="B56" t="s">
        <v>20</v>
      </c>
      <c r="C56">
        <v>374</v>
      </c>
      <c r="E56" t="s">
        <v>14</v>
      </c>
      <c r="F56">
        <v>67</v>
      </c>
    </row>
    <row r="57" spans="2:6" x14ac:dyDescent="0.25">
      <c r="B57" t="s">
        <v>20</v>
      </c>
      <c r="C57">
        <v>71</v>
      </c>
      <c r="E57" t="s">
        <v>14</v>
      </c>
      <c r="F57">
        <v>5</v>
      </c>
    </row>
    <row r="58" spans="2:6" x14ac:dyDescent="0.25">
      <c r="B58" t="s">
        <v>20</v>
      </c>
      <c r="C58">
        <v>203</v>
      </c>
      <c r="E58" t="s">
        <v>14</v>
      </c>
      <c r="F58">
        <v>26</v>
      </c>
    </row>
    <row r="59" spans="2:6" x14ac:dyDescent="0.25">
      <c r="B59" t="s">
        <v>20</v>
      </c>
      <c r="C59">
        <v>113</v>
      </c>
      <c r="E59" t="s">
        <v>14</v>
      </c>
      <c r="F59">
        <v>1130</v>
      </c>
    </row>
    <row r="60" spans="2:6" x14ac:dyDescent="0.25">
      <c r="B60" t="s">
        <v>20</v>
      </c>
      <c r="C60">
        <v>96</v>
      </c>
      <c r="E60" t="s">
        <v>14</v>
      </c>
      <c r="F60">
        <v>782</v>
      </c>
    </row>
    <row r="61" spans="2:6" x14ac:dyDescent="0.25">
      <c r="B61" t="s">
        <v>20</v>
      </c>
      <c r="C61">
        <v>498</v>
      </c>
      <c r="E61" t="s">
        <v>14</v>
      </c>
      <c r="F61">
        <v>210</v>
      </c>
    </row>
    <row r="62" spans="2:6" x14ac:dyDescent="0.25">
      <c r="B62" t="s">
        <v>20</v>
      </c>
      <c r="C62">
        <v>180</v>
      </c>
      <c r="E62" t="s">
        <v>14</v>
      </c>
      <c r="F62">
        <v>136</v>
      </c>
    </row>
    <row r="63" spans="2:6" x14ac:dyDescent="0.25">
      <c r="B63" t="s">
        <v>20</v>
      </c>
      <c r="C63">
        <v>27</v>
      </c>
      <c r="E63" t="s">
        <v>14</v>
      </c>
      <c r="F63">
        <v>86</v>
      </c>
    </row>
    <row r="64" spans="2:6" x14ac:dyDescent="0.25">
      <c r="B64" t="s">
        <v>20</v>
      </c>
      <c r="C64">
        <v>2331</v>
      </c>
      <c r="E64" t="s">
        <v>14</v>
      </c>
      <c r="F64">
        <v>19</v>
      </c>
    </row>
    <row r="65" spans="2:6" x14ac:dyDescent="0.25">
      <c r="B65" t="s">
        <v>20</v>
      </c>
      <c r="C65">
        <v>113</v>
      </c>
      <c r="E65" t="s">
        <v>14</v>
      </c>
      <c r="F65">
        <v>886</v>
      </c>
    </row>
    <row r="66" spans="2:6" x14ac:dyDescent="0.25">
      <c r="B66" t="s">
        <v>20</v>
      </c>
      <c r="C66">
        <v>164</v>
      </c>
      <c r="E66" t="s">
        <v>14</v>
      </c>
      <c r="F66">
        <v>35</v>
      </c>
    </row>
    <row r="67" spans="2:6" x14ac:dyDescent="0.25">
      <c r="B67" t="s">
        <v>20</v>
      </c>
      <c r="C67">
        <v>164</v>
      </c>
      <c r="E67" t="s">
        <v>14</v>
      </c>
      <c r="F67">
        <v>24</v>
      </c>
    </row>
    <row r="68" spans="2:6" x14ac:dyDescent="0.25">
      <c r="B68" t="s">
        <v>20</v>
      </c>
      <c r="C68">
        <v>336</v>
      </c>
      <c r="E68" t="s">
        <v>14</v>
      </c>
      <c r="F68">
        <v>86</v>
      </c>
    </row>
    <row r="69" spans="2:6" x14ac:dyDescent="0.25">
      <c r="B69" t="s">
        <v>20</v>
      </c>
      <c r="C69">
        <v>1917</v>
      </c>
      <c r="E69" t="s">
        <v>14</v>
      </c>
      <c r="F69">
        <v>243</v>
      </c>
    </row>
    <row r="70" spans="2:6" x14ac:dyDescent="0.25">
      <c r="B70" t="s">
        <v>20</v>
      </c>
      <c r="C70">
        <v>95</v>
      </c>
      <c r="E70" t="s">
        <v>14</v>
      </c>
      <c r="F70">
        <v>65</v>
      </c>
    </row>
    <row r="71" spans="2:6" x14ac:dyDescent="0.25">
      <c r="B71" t="s">
        <v>20</v>
      </c>
      <c r="C71">
        <v>147</v>
      </c>
      <c r="E71" t="s">
        <v>14</v>
      </c>
      <c r="F71">
        <v>100</v>
      </c>
    </row>
    <row r="72" spans="2:6" x14ac:dyDescent="0.25">
      <c r="B72" t="s">
        <v>20</v>
      </c>
      <c r="C72">
        <v>86</v>
      </c>
      <c r="E72" t="s">
        <v>14</v>
      </c>
      <c r="F72">
        <v>168</v>
      </c>
    </row>
    <row r="73" spans="2:6" x14ac:dyDescent="0.25">
      <c r="B73" t="s">
        <v>20</v>
      </c>
      <c r="C73">
        <v>83</v>
      </c>
      <c r="E73" t="s">
        <v>14</v>
      </c>
      <c r="F73">
        <v>13</v>
      </c>
    </row>
    <row r="74" spans="2:6" x14ac:dyDescent="0.25">
      <c r="B74" t="s">
        <v>20</v>
      </c>
      <c r="C74">
        <v>676</v>
      </c>
      <c r="E74" t="s">
        <v>14</v>
      </c>
      <c r="F74">
        <v>1</v>
      </c>
    </row>
    <row r="75" spans="2:6" x14ac:dyDescent="0.25">
      <c r="B75" t="s">
        <v>20</v>
      </c>
      <c r="C75">
        <v>361</v>
      </c>
      <c r="E75" t="s">
        <v>14</v>
      </c>
      <c r="F75">
        <v>40</v>
      </c>
    </row>
    <row r="76" spans="2:6" x14ac:dyDescent="0.25">
      <c r="B76" t="s">
        <v>20</v>
      </c>
      <c r="C76">
        <v>131</v>
      </c>
      <c r="E76" t="s">
        <v>14</v>
      </c>
      <c r="F76">
        <v>226</v>
      </c>
    </row>
    <row r="77" spans="2:6" x14ac:dyDescent="0.25">
      <c r="B77" t="s">
        <v>20</v>
      </c>
      <c r="C77">
        <v>126</v>
      </c>
      <c r="E77" t="s">
        <v>14</v>
      </c>
      <c r="F77">
        <v>1625</v>
      </c>
    </row>
    <row r="78" spans="2:6" x14ac:dyDescent="0.25">
      <c r="B78" t="s">
        <v>20</v>
      </c>
      <c r="C78">
        <v>275</v>
      </c>
      <c r="E78" t="s">
        <v>14</v>
      </c>
      <c r="F78">
        <v>143</v>
      </c>
    </row>
    <row r="79" spans="2:6" x14ac:dyDescent="0.25">
      <c r="B79" t="s">
        <v>20</v>
      </c>
      <c r="C79">
        <v>67</v>
      </c>
      <c r="E79" t="s">
        <v>14</v>
      </c>
      <c r="F79">
        <v>934</v>
      </c>
    </row>
    <row r="80" spans="2:6" x14ac:dyDescent="0.25">
      <c r="B80" t="s">
        <v>20</v>
      </c>
      <c r="C80">
        <v>154</v>
      </c>
      <c r="E80" t="s">
        <v>14</v>
      </c>
      <c r="F80">
        <v>17</v>
      </c>
    </row>
    <row r="81" spans="2:6" x14ac:dyDescent="0.25">
      <c r="B81" t="s">
        <v>20</v>
      </c>
      <c r="C81">
        <v>1782</v>
      </c>
      <c r="E81" t="s">
        <v>14</v>
      </c>
      <c r="F81">
        <v>2179</v>
      </c>
    </row>
    <row r="82" spans="2:6" x14ac:dyDescent="0.25">
      <c r="B82" t="s">
        <v>20</v>
      </c>
      <c r="C82">
        <v>903</v>
      </c>
      <c r="E82" t="s">
        <v>14</v>
      </c>
      <c r="F82">
        <v>931</v>
      </c>
    </row>
    <row r="83" spans="2:6" x14ac:dyDescent="0.25">
      <c r="B83" t="s">
        <v>20</v>
      </c>
      <c r="C83">
        <v>94</v>
      </c>
      <c r="E83" t="s">
        <v>14</v>
      </c>
      <c r="F83">
        <v>92</v>
      </c>
    </row>
    <row r="84" spans="2:6" x14ac:dyDescent="0.25">
      <c r="B84" t="s">
        <v>20</v>
      </c>
      <c r="C84">
        <v>180</v>
      </c>
      <c r="E84" t="s">
        <v>14</v>
      </c>
      <c r="F84">
        <v>57</v>
      </c>
    </row>
    <row r="85" spans="2:6" x14ac:dyDescent="0.25">
      <c r="B85" t="s">
        <v>20</v>
      </c>
      <c r="C85">
        <v>533</v>
      </c>
      <c r="E85" t="s">
        <v>14</v>
      </c>
      <c r="F85">
        <v>41</v>
      </c>
    </row>
    <row r="86" spans="2:6" x14ac:dyDescent="0.25">
      <c r="B86" t="s">
        <v>20</v>
      </c>
      <c r="C86">
        <v>2443</v>
      </c>
      <c r="E86" t="s">
        <v>14</v>
      </c>
      <c r="F86">
        <v>1</v>
      </c>
    </row>
    <row r="87" spans="2:6" x14ac:dyDescent="0.25">
      <c r="B87" t="s">
        <v>20</v>
      </c>
      <c r="C87">
        <v>89</v>
      </c>
      <c r="E87" t="s">
        <v>14</v>
      </c>
      <c r="F87">
        <v>101</v>
      </c>
    </row>
    <row r="88" spans="2:6" x14ac:dyDescent="0.25">
      <c r="B88" t="s">
        <v>20</v>
      </c>
      <c r="C88">
        <v>159</v>
      </c>
      <c r="E88" t="s">
        <v>14</v>
      </c>
      <c r="F88">
        <v>1335</v>
      </c>
    </row>
    <row r="89" spans="2:6" x14ac:dyDescent="0.25">
      <c r="B89" t="s">
        <v>20</v>
      </c>
      <c r="C89">
        <v>50</v>
      </c>
      <c r="E89" t="s">
        <v>14</v>
      </c>
      <c r="F89">
        <v>15</v>
      </c>
    </row>
    <row r="90" spans="2:6" x14ac:dyDescent="0.25">
      <c r="B90" t="s">
        <v>20</v>
      </c>
      <c r="C90">
        <v>186</v>
      </c>
      <c r="E90" t="s">
        <v>14</v>
      </c>
      <c r="F90">
        <v>454</v>
      </c>
    </row>
    <row r="91" spans="2:6" x14ac:dyDescent="0.25">
      <c r="B91" t="s">
        <v>20</v>
      </c>
      <c r="C91">
        <v>1071</v>
      </c>
      <c r="E91" t="s">
        <v>14</v>
      </c>
      <c r="F91">
        <v>3182</v>
      </c>
    </row>
    <row r="92" spans="2:6" x14ac:dyDescent="0.25">
      <c r="B92" t="s">
        <v>20</v>
      </c>
      <c r="C92">
        <v>117</v>
      </c>
      <c r="E92" t="s">
        <v>14</v>
      </c>
      <c r="F92">
        <v>15</v>
      </c>
    </row>
    <row r="93" spans="2:6" x14ac:dyDescent="0.25">
      <c r="B93" t="s">
        <v>20</v>
      </c>
      <c r="C93">
        <v>70</v>
      </c>
      <c r="E93" t="s">
        <v>14</v>
      </c>
      <c r="F93">
        <v>133</v>
      </c>
    </row>
    <row r="94" spans="2:6" x14ac:dyDescent="0.25">
      <c r="B94" t="s">
        <v>20</v>
      </c>
      <c r="C94">
        <v>135</v>
      </c>
      <c r="E94" t="s">
        <v>14</v>
      </c>
      <c r="F94">
        <v>2062</v>
      </c>
    </row>
    <row r="95" spans="2:6" x14ac:dyDescent="0.25">
      <c r="B95" t="s">
        <v>20</v>
      </c>
      <c r="C95">
        <v>768</v>
      </c>
      <c r="E95" t="s">
        <v>14</v>
      </c>
      <c r="F95">
        <v>29</v>
      </c>
    </row>
    <row r="96" spans="2:6" x14ac:dyDescent="0.25">
      <c r="B96" t="s">
        <v>20</v>
      </c>
      <c r="C96">
        <v>199</v>
      </c>
      <c r="E96" t="s">
        <v>14</v>
      </c>
      <c r="F96">
        <v>132</v>
      </c>
    </row>
    <row r="97" spans="2:6" x14ac:dyDescent="0.25">
      <c r="B97" t="s">
        <v>20</v>
      </c>
      <c r="C97">
        <v>107</v>
      </c>
      <c r="E97" t="s">
        <v>14</v>
      </c>
      <c r="F97">
        <v>137</v>
      </c>
    </row>
    <row r="98" spans="2:6" x14ac:dyDescent="0.25">
      <c r="B98" t="s">
        <v>20</v>
      </c>
      <c r="C98">
        <v>195</v>
      </c>
      <c r="E98" t="s">
        <v>14</v>
      </c>
      <c r="F98">
        <v>908</v>
      </c>
    </row>
    <row r="99" spans="2:6" x14ac:dyDescent="0.25">
      <c r="B99" t="s">
        <v>20</v>
      </c>
      <c r="C99">
        <v>3376</v>
      </c>
      <c r="E99" t="s">
        <v>14</v>
      </c>
      <c r="F99">
        <v>10</v>
      </c>
    </row>
    <row r="100" spans="2:6" x14ac:dyDescent="0.25">
      <c r="B100" t="s">
        <v>20</v>
      </c>
      <c r="C100">
        <v>41</v>
      </c>
      <c r="E100" t="s">
        <v>14</v>
      </c>
      <c r="F100">
        <v>1910</v>
      </c>
    </row>
    <row r="101" spans="2:6" x14ac:dyDescent="0.25">
      <c r="B101" t="s">
        <v>20</v>
      </c>
      <c r="C101">
        <v>1821</v>
      </c>
      <c r="E101" t="s">
        <v>14</v>
      </c>
      <c r="F101">
        <v>38</v>
      </c>
    </row>
    <row r="102" spans="2:6" x14ac:dyDescent="0.25">
      <c r="B102" t="s">
        <v>20</v>
      </c>
      <c r="C102">
        <v>164</v>
      </c>
      <c r="E102" t="s">
        <v>14</v>
      </c>
      <c r="F102">
        <v>104</v>
      </c>
    </row>
    <row r="103" spans="2:6" x14ac:dyDescent="0.25">
      <c r="B103" t="s">
        <v>20</v>
      </c>
      <c r="C103">
        <v>157</v>
      </c>
      <c r="E103" t="s">
        <v>14</v>
      </c>
      <c r="F103">
        <v>49</v>
      </c>
    </row>
    <row r="104" spans="2:6" x14ac:dyDescent="0.25">
      <c r="B104" t="s">
        <v>20</v>
      </c>
      <c r="C104">
        <v>246</v>
      </c>
      <c r="E104" t="s">
        <v>14</v>
      </c>
      <c r="F104">
        <v>1</v>
      </c>
    </row>
    <row r="105" spans="2:6" x14ac:dyDescent="0.25">
      <c r="B105" t="s">
        <v>20</v>
      </c>
      <c r="C105">
        <v>1396</v>
      </c>
      <c r="E105" t="s">
        <v>14</v>
      </c>
      <c r="F105">
        <v>245</v>
      </c>
    </row>
    <row r="106" spans="2:6" x14ac:dyDescent="0.25">
      <c r="B106" t="s">
        <v>20</v>
      </c>
      <c r="C106">
        <v>2506</v>
      </c>
      <c r="E106" t="s">
        <v>14</v>
      </c>
      <c r="F106">
        <v>32</v>
      </c>
    </row>
    <row r="107" spans="2:6" x14ac:dyDescent="0.25">
      <c r="B107" t="s">
        <v>20</v>
      </c>
      <c r="C107">
        <v>244</v>
      </c>
      <c r="E107" t="s">
        <v>14</v>
      </c>
      <c r="F107">
        <v>7</v>
      </c>
    </row>
    <row r="108" spans="2:6" x14ac:dyDescent="0.25">
      <c r="B108" t="s">
        <v>20</v>
      </c>
      <c r="C108">
        <v>146</v>
      </c>
      <c r="E108" t="s">
        <v>14</v>
      </c>
      <c r="F108">
        <v>803</v>
      </c>
    </row>
    <row r="109" spans="2:6" x14ac:dyDescent="0.25">
      <c r="B109" t="s">
        <v>20</v>
      </c>
      <c r="C109">
        <v>1267</v>
      </c>
      <c r="E109" t="s">
        <v>14</v>
      </c>
      <c r="F109">
        <v>16</v>
      </c>
    </row>
    <row r="110" spans="2:6" x14ac:dyDescent="0.25">
      <c r="B110" t="s">
        <v>20</v>
      </c>
      <c r="C110">
        <v>1561</v>
      </c>
      <c r="E110" t="s">
        <v>14</v>
      </c>
      <c r="F110">
        <v>31</v>
      </c>
    </row>
    <row r="111" spans="2:6" x14ac:dyDescent="0.25">
      <c r="B111" t="s">
        <v>20</v>
      </c>
      <c r="C111">
        <v>48</v>
      </c>
      <c r="E111" t="s">
        <v>14</v>
      </c>
      <c r="F111">
        <v>108</v>
      </c>
    </row>
    <row r="112" spans="2:6" x14ac:dyDescent="0.25">
      <c r="B112" t="s">
        <v>20</v>
      </c>
      <c r="C112">
        <v>2739</v>
      </c>
      <c r="E112" t="s">
        <v>14</v>
      </c>
      <c r="F112">
        <v>30</v>
      </c>
    </row>
    <row r="113" spans="2:6" x14ac:dyDescent="0.25">
      <c r="B113" t="s">
        <v>20</v>
      </c>
      <c r="C113">
        <v>3537</v>
      </c>
      <c r="E113" t="s">
        <v>14</v>
      </c>
      <c r="F113">
        <v>17</v>
      </c>
    </row>
    <row r="114" spans="2:6" x14ac:dyDescent="0.25">
      <c r="B114" t="s">
        <v>20</v>
      </c>
      <c r="C114">
        <v>2107</v>
      </c>
      <c r="E114" t="s">
        <v>14</v>
      </c>
      <c r="F114">
        <v>80</v>
      </c>
    </row>
    <row r="115" spans="2:6" x14ac:dyDescent="0.25">
      <c r="B115" t="s">
        <v>20</v>
      </c>
      <c r="C115">
        <v>3318</v>
      </c>
      <c r="E115" t="s">
        <v>14</v>
      </c>
      <c r="F115">
        <v>2468</v>
      </c>
    </row>
    <row r="116" spans="2:6" x14ac:dyDescent="0.25">
      <c r="B116" t="s">
        <v>20</v>
      </c>
      <c r="C116">
        <v>340</v>
      </c>
      <c r="E116" t="s">
        <v>14</v>
      </c>
      <c r="F116">
        <v>26</v>
      </c>
    </row>
    <row r="117" spans="2:6" x14ac:dyDescent="0.25">
      <c r="B117" t="s">
        <v>20</v>
      </c>
      <c r="C117">
        <v>1442</v>
      </c>
      <c r="E117" t="s">
        <v>14</v>
      </c>
      <c r="F117">
        <v>73</v>
      </c>
    </row>
    <row r="118" spans="2:6" x14ac:dyDescent="0.25">
      <c r="B118" t="s">
        <v>20</v>
      </c>
      <c r="C118">
        <v>126</v>
      </c>
      <c r="E118" t="s">
        <v>14</v>
      </c>
      <c r="F118">
        <v>128</v>
      </c>
    </row>
    <row r="119" spans="2:6" x14ac:dyDescent="0.25">
      <c r="B119" t="s">
        <v>20</v>
      </c>
      <c r="C119">
        <v>524</v>
      </c>
      <c r="E119" t="s">
        <v>14</v>
      </c>
      <c r="F119">
        <v>33</v>
      </c>
    </row>
    <row r="120" spans="2:6" x14ac:dyDescent="0.25">
      <c r="B120" t="s">
        <v>20</v>
      </c>
      <c r="C120">
        <v>1989</v>
      </c>
      <c r="E120" t="s">
        <v>14</v>
      </c>
      <c r="F120">
        <v>1072</v>
      </c>
    </row>
    <row r="121" spans="2:6" x14ac:dyDescent="0.25">
      <c r="B121" t="s">
        <v>20</v>
      </c>
      <c r="C121">
        <v>157</v>
      </c>
      <c r="E121" t="s">
        <v>14</v>
      </c>
      <c r="F121">
        <v>393</v>
      </c>
    </row>
    <row r="122" spans="2:6" x14ac:dyDescent="0.25">
      <c r="B122" t="s">
        <v>20</v>
      </c>
      <c r="C122">
        <v>4498</v>
      </c>
      <c r="E122" t="s">
        <v>14</v>
      </c>
      <c r="F122">
        <v>1257</v>
      </c>
    </row>
    <row r="123" spans="2:6" x14ac:dyDescent="0.25">
      <c r="B123" t="s">
        <v>20</v>
      </c>
      <c r="C123">
        <v>80</v>
      </c>
      <c r="E123" t="s">
        <v>14</v>
      </c>
      <c r="F123">
        <v>328</v>
      </c>
    </row>
    <row r="124" spans="2:6" x14ac:dyDescent="0.25">
      <c r="B124" t="s">
        <v>20</v>
      </c>
      <c r="C124">
        <v>43</v>
      </c>
      <c r="E124" t="s">
        <v>14</v>
      </c>
      <c r="F124">
        <v>147</v>
      </c>
    </row>
    <row r="125" spans="2:6" x14ac:dyDescent="0.25">
      <c r="B125" t="s">
        <v>20</v>
      </c>
      <c r="C125">
        <v>2053</v>
      </c>
      <c r="E125" t="s">
        <v>14</v>
      </c>
      <c r="F125">
        <v>830</v>
      </c>
    </row>
    <row r="126" spans="2:6" x14ac:dyDescent="0.25">
      <c r="B126" t="s">
        <v>20</v>
      </c>
      <c r="C126">
        <v>168</v>
      </c>
      <c r="E126" t="s">
        <v>14</v>
      </c>
      <c r="F126">
        <v>331</v>
      </c>
    </row>
    <row r="127" spans="2:6" x14ac:dyDescent="0.25">
      <c r="B127" t="s">
        <v>20</v>
      </c>
      <c r="C127">
        <v>4289</v>
      </c>
      <c r="E127" t="s">
        <v>14</v>
      </c>
      <c r="F127">
        <v>25</v>
      </c>
    </row>
    <row r="128" spans="2:6" x14ac:dyDescent="0.25">
      <c r="B128" t="s">
        <v>20</v>
      </c>
      <c r="C128">
        <v>165</v>
      </c>
      <c r="E128" t="s">
        <v>14</v>
      </c>
      <c r="F128">
        <v>3483</v>
      </c>
    </row>
    <row r="129" spans="2:6" x14ac:dyDescent="0.25">
      <c r="B129" t="s">
        <v>20</v>
      </c>
      <c r="C129">
        <v>1815</v>
      </c>
      <c r="E129" t="s">
        <v>14</v>
      </c>
      <c r="F129">
        <v>923</v>
      </c>
    </row>
    <row r="130" spans="2:6" x14ac:dyDescent="0.25">
      <c r="B130" t="s">
        <v>20</v>
      </c>
      <c r="C130">
        <v>397</v>
      </c>
      <c r="E130" t="s">
        <v>14</v>
      </c>
      <c r="F130">
        <v>1</v>
      </c>
    </row>
    <row r="131" spans="2:6" x14ac:dyDescent="0.25">
      <c r="B131" t="s">
        <v>20</v>
      </c>
      <c r="C131">
        <v>1539</v>
      </c>
      <c r="E131" t="s">
        <v>14</v>
      </c>
      <c r="F131">
        <v>33</v>
      </c>
    </row>
    <row r="132" spans="2:6" x14ac:dyDescent="0.25">
      <c r="B132" t="s">
        <v>20</v>
      </c>
      <c r="C132">
        <v>138</v>
      </c>
      <c r="E132" t="s">
        <v>14</v>
      </c>
      <c r="F132">
        <v>40</v>
      </c>
    </row>
    <row r="133" spans="2:6" x14ac:dyDescent="0.25">
      <c r="B133" t="s">
        <v>20</v>
      </c>
      <c r="C133">
        <v>3594</v>
      </c>
      <c r="E133" t="s">
        <v>14</v>
      </c>
      <c r="F133">
        <v>23</v>
      </c>
    </row>
    <row r="134" spans="2:6" x14ac:dyDescent="0.25">
      <c r="B134" t="s">
        <v>20</v>
      </c>
      <c r="C134">
        <v>5880</v>
      </c>
      <c r="E134" t="s">
        <v>14</v>
      </c>
      <c r="F134">
        <v>75</v>
      </c>
    </row>
    <row r="135" spans="2:6" x14ac:dyDescent="0.25">
      <c r="B135" t="s">
        <v>20</v>
      </c>
      <c r="C135">
        <v>112</v>
      </c>
      <c r="E135" t="s">
        <v>14</v>
      </c>
      <c r="F135">
        <v>2176</v>
      </c>
    </row>
    <row r="136" spans="2:6" x14ac:dyDescent="0.25">
      <c r="B136" t="s">
        <v>20</v>
      </c>
      <c r="C136">
        <v>943</v>
      </c>
      <c r="E136" t="s">
        <v>14</v>
      </c>
      <c r="F136">
        <v>441</v>
      </c>
    </row>
    <row r="137" spans="2:6" x14ac:dyDescent="0.25">
      <c r="B137" t="s">
        <v>20</v>
      </c>
      <c r="C137">
        <v>2468</v>
      </c>
      <c r="E137" t="s">
        <v>14</v>
      </c>
      <c r="F137">
        <v>25</v>
      </c>
    </row>
    <row r="138" spans="2:6" x14ac:dyDescent="0.25">
      <c r="B138" t="s">
        <v>20</v>
      </c>
      <c r="C138">
        <v>2551</v>
      </c>
      <c r="E138" t="s">
        <v>14</v>
      </c>
      <c r="F138">
        <v>127</v>
      </c>
    </row>
    <row r="139" spans="2:6" x14ac:dyDescent="0.25">
      <c r="B139" t="s">
        <v>20</v>
      </c>
      <c r="C139">
        <v>101</v>
      </c>
      <c r="E139" t="s">
        <v>14</v>
      </c>
      <c r="F139">
        <v>355</v>
      </c>
    </row>
    <row r="140" spans="2:6" x14ac:dyDescent="0.25">
      <c r="B140" t="s">
        <v>20</v>
      </c>
      <c r="C140">
        <v>92</v>
      </c>
      <c r="E140" t="s">
        <v>14</v>
      </c>
      <c r="F140">
        <v>44</v>
      </c>
    </row>
    <row r="141" spans="2:6" x14ac:dyDescent="0.25">
      <c r="B141" t="s">
        <v>20</v>
      </c>
      <c r="C141">
        <v>62</v>
      </c>
      <c r="E141" t="s">
        <v>14</v>
      </c>
      <c r="F141">
        <v>67</v>
      </c>
    </row>
    <row r="142" spans="2:6" x14ac:dyDescent="0.25">
      <c r="B142" t="s">
        <v>20</v>
      </c>
      <c r="C142">
        <v>149</v>
      </c>
      <c r="E142" t="s">
        <v>14</v>
      </c>
      <c r="F142">
        <v>1068</v>
      </c>
    </row>
    <row r="143" spans="2:6" x14ac:dyDescent="0.25">
      <c r="B143" t="s">
        <v>20</v>
      </c>
      <c r="C143">
        <v>329</v>
      </c>
      <c r="E143" t="s">
        <v>14</v>
      </c>
      <c r="F143">
        <v>424</v>
      </c>
    </row>
    <row r="144" spans="2:6" x14ac:dyDescent="0.25">
      <c r="B144" t="s">
        <v>20</v>
      </c>
      <c r="C144">
        <v>97</v>
      </c>
      <c r="E144" t="s">
        <v>14</v>
      </c>
      <c r="F144">
        <v>151</v>
      </c>
    </row>
    <row r="145" spans="2:6" x14ac:dyDescent="0.25">
      <c r="B145" t="s">
        <v>20</v>
      </c>
      <c r="C145">
        <v>1784</v>
      </c>
      <c r="E145" t="s">
        <v>14</v>
      </c>
      <c r="F145">
        <v>1608</v>
      </c>
    </row>
    <row r="146" spans="2:6" x14ac:dyDescent="0.25">
      <c r="B146" t="s">
        <v>20</v>
      </c>
      <c r="C146">
        <v>1684</v>
      </c>
      <c r="E146" t="s">
        <v>14</v>
      </c>
      <c r="F146">
        <v>941</v>
      </c>
    </row>
    <row r="147" spans="2:6" x14ac:dyDescent="0.25">
      <c r="B147" t="s">
        <v>20</v>
      </c>
      <c r="C147">
        <v>250</v>
      </c>
      <c r="E147" t="s">
        <v>14</v>
      </c>
      <c r="F147">
        <v>1</v>
      </c>
    </row>
    <row r="148" spans="2:6" x14ac:dyDescent="0.25">
      <c r="B148" t="s">
        <v>20</v>
      </c>
      <c r="C148">
        <v>238</v>
      </c>
      <c r="E148" t="s">
        <v>14</v>
      </c>
      <c r="F148">
        <v>40</v>
      </c>
    </row>
    <row r="149" spans="2:6" x14ac:dyDescent="0.25">
      <c r="B149" t="s">
        <v>20</v>
      </c>
      <c r="C149">
        <v>53</v>
      </c>
      <c r="E149" t="s">
        <v>14</v>
      </c>
      <c r="F149">
        <v>3015</v>
      </c>
    </row>
    <row r="150" spans="2:6" x14ac:dyDescent="0.25">
      <c r="B150" t="s">
        <v>20</v>
      </c>
      <c r="C150">
        <v>214</v>
      </c>
      <c r="E150" t="s">
        <v>14</v>
      </c>
      <c r="F150">
        <v>435</v>
      </c>
    </row>
    <row r="151" spans="2:6" x14ac:dyDescent="0.25">
      <c r="B151" t="s">
        <v>20</v>
      </c>
      <c r="C151">
        <v>222</v>
      </c>
      <c r="E151" t="s">
        <v>14</v>
      </c>
      <c r="F151">
        <v>714</v>
      </c>
    </row>
    <row r="152" spans="2:6" x14ac:dyDescent="0.25">
      <c r="B152" t="s">
        <v>20</v>
      </c>
      <c r="C152">
        <v>1884</v>
      </c>
      <c r="E152" t="s">
        <v>14</v>
      </c>
      <c r="F152">
        <v>5497</v>
      </c>
    </row>
    <row r="153" spans="2:6" x14ac:dyDescent="0.25">
      <c r="B153" t="s">
        <v>20</v>
      </c>
      <c r="C153">
        <v>218</v>
      </c>
      <c r="E153" t="s">
        <v>14</v>
      </c>
      <c r="F153">
        <v>418</v>
      </c>
    </row>
    <row r="154" spans="2:6" x14ac:dyDescent="0.25">
      <c r="B154" t="s">
        <v>20</v>
      </c>
      <c r="C154">
        <v>6465</v>
      </c>
      <c r="E154" t="s">
        <v>14</v>
      </c>
      <c r="F154">
        <v>1439</v>
      </c>
    </row>
    <row r="155" spans="2:6" x14ac:dyDescent="0.25">
      <c r="B155" t="s">
        <v>20</v>
      </c>
      <c r="C155">
        <v>59</v>
      </c>
      <c r="E155" t="s">
        <v>14</v>
      </c>
      <c r="F155">
        <v>15</v>
      </c>
    </row>
    <row r="156" spans="2:6" x14ac:dyDescent="0.25">
      <c r="B156" t="s">
        <v>20</v>
      </c>
      <c r="C156">
        <v>88</v>
      </c>
      <c r="E156" t="s">
        <v>14</v>
      </c>
      <c r="F156">
        <v>1999</v>
      </c>
    </row>
    <row r="157" spans="2:6" x14ac:dyDescent="0.25">
      <c r="B157" t="s">
        <v>20</v>
      </c>
      <c r="C157">
        <v>1697</v>
      </c>
      <c r="E157" t="s">
        <v>14</v>
      </c>
      <c r="F157">
        <v>118</v>
      </c>
    </row>
    <row r="158" spans="2:6" x14ac:dyDescent="0.25">
      <c r="B158" t="s">
        <v>20</v>
      </c>
      <c r="C158">
        <v>92</v>
      </c>
      <c r="E158" t="s">
        <v>14</v>
      </c>
      <c r="F158">
        <v>162</v>
      </c>
    </row>
    <row r="159" spans="2:6" x14ac:dyDescent="0.25">
      <c r="B159" t="s">
        <v>20</v>
      </c>
      <c r="C159">
        <v>186</v>
      </c>
      <c r="E159" t="s">
        <v>14</v>
      </c>
      <c r="F159">
        <v>83</v>
      </c>
    </row>
    <row r="160" spans="2:6" x14ac:dyDescent="0.25">
      <c r="B160" t="s">
        <v>20</v>
      </c>
      <c r="C160">
        <v>138</v>
      </c>
      <c r="E160" t="s">
        <v>14</v>
      </c>
      <c r="F160">
        <v>747</v>
      </c>
    </row>
    <row r="161" spans="2:6" x14ac:dyDescent="0.25">
      <c r="B161" t="s">
        <v>20</v>
      </c>
      <c r="C161">
        <v>261</v>
      </c>
      <c r="E161" t="s">
        <v>14</v>
      </c>
      <c r="F161">
        <v>84</v>
      </c>
    </row>
    <row r="162" spans="2:6" x14ac:dyDescent="0.25">
      <c r="B162" t="s">
        <v>20</v>
      </c>
      <c r="C162">
        <v>107</v>
      </c>
      <c r="E162" t="s">
        <v>14</v>
      </c>
      <c r="F162">
        <v>91</v>
      </c>
    </row>
    <row r="163" spans="2:6" x14ac:dyDescent="0.25">
      <c r="B163" t="s">
        <v>20</v>
      </c>
      <c r="C163">
        <v>199</v>
      </c>
      <c r="E163" t="s">
        <v>14</v>
      </c>
      <c r="F163">
        <v>792</v>
      </c>
    </row>
    <row r="164" spans="2:6" x14ac:dyDescent="0.25">
      <c r="B164" t="s">
        <v>20</v>
      </c>
      <c r="C164">
        <v>5512</v>
      </c>
      <c r="E164" t="s">
        <v>14</v>
      </c>
      <c r="F164">
        <v>32</v>
      </c>
    </row>
    <row r="165" spans="2:6" x14ac:dyDescent="0.25">
      <c r="B165" t="s">
        <v>20</v>
      </c>
      <c r="C165">
        <v>86</v>
      </c>
      <c r="E165" t="s">
        <v>14</v>
      </c>
      <c r="F165">
        <v>186</v>
      </c>
    </row>
    <row r="166" spans="2:6" x14ac:dyDescent="0.25">
      <c r="B166" t="s">
        <v>20</v>
      </c>
      <c r="C166">
        <v>2768</v>
      </c>
      <c r="E166" t="s">
        <v>14</v>
      </c>
      <c r="F166">
        <v>605</v>
      </c>
    </row>
    <row r="167" spans="2:6" x14ac:dyDescent="0.25">
      <c r="B167" t="s">
        <v>20</v>
      </c>
      <c r="C167">
        <v>48</v>
      </c>
      <c r="E167" t="s">
        <v>14</v>
      </c>
      <c r="F167">
        <v>1</v>
      </c>
    </row>
    <row r="168" spans="2:6" x14ac:dyDescent="0.25">
      <c r="B168" t="s">
        <v>20</v>
      </c>
      <c r="C168">
        <v>87</v>
      </c>
      <c r="E168" t="s">
        <v>14</v>
      </c>
      <c r="F168">
        <v>31</v>
      </c>
    </row>
    <row r="169" spans="2:6" x14ac:dyDescent="0.25">
      <c r="B169" t="s">
        <v>20</v>
      </c>
      <c r="C169">
        <v>1894</v>
      </c>
      <c r="E169" t="s">
        <v>14</v>
      </c>
      <c r="F169">
        <v>1181</v>
      </c>
    </row>
    <row r="170" spans="2:6" x14ac:dyDescent="0.25">
      <c r="B170" t="s">
        <v>20</v>
      </c>
      <c r="C170">
        <v>282</v>
      </c>
      <c r="E170" t="s">
        <v>14</v>
      </c>
      <c r="F170">
        <v>39</v>
      </c>
    </row>
    <row r="171" spans="2:6" x14ac:dyDescent="0.25">
      <c r="B171" t="s">
        <v>20</v>
      </c>
      <c r="C171">
        <v>116</v>
      </c>
      <c r="E171" t="s">
        <v>14</v>
      </c>
      <c r="F171">
        <v>46</v>
      </c>
    </row>
    <row r="172" spans="2:6" x14ac:dyDescent="0.25">
      <c r="B172" t="s">
        <v>20</v>
      </c>
      <c r="C172">
        <v>83</v>
      </c>
      <c r="E172" t="s">
        <v>14</v>
      </c>
      <c r="F172">
        <v>105</v>
      </c>
    </row>
    <row r="173" spans="2:6" x14ac:dyDescent="0.25">
      <c r="B173" t="s">
        <v>20</v>
      </c>
      <c r="C173">
        <v>91</v>
      </c>
      <c r="E173" t="s">
        <v>14</v>
      </c>
      <c r="F173">
        <v>535</v>
      </c>
    </row>
    <row r="174" spans="2:6" x14ac:dyDescent="0.25">
      <c r="B174" t="s">
        <v>20</v>
      </c>
      <c r="C174">
        <v>546</v>
      </c>
      <c r="E174" t="s">
        <v>14</v>
      </c>
      <c r="F174">
        <v>16</v>
      </c>
    </row>
    <row r="175" spans="2:6" x14ac:dyDescent="0.25">
      <c r="B175" t="s">
        <v>20</v>
      </c>
      <c r="C175">
        <v>393</v>
      </c>
      <c r="E175" t="s">
        <v>14</v>
      </c>
      <c r="F175">
        <v>575</v>
      </c>
    </row>
    <row r="176" spans="2:6" x14ac:dyDescent="0.25">
      <c r="B176" t="s">
        <v>20</v>
      </c>
      <c r="C176">
        <v>133</v>
      </c>
      <c r="E176" t="s">
        <v>14</v>
      </c>
      <c r="F176">
        <v>1120</v>
      </c>
    </row>
    <row r="177" spans="2:6" x14ac:dyDescent="0.25">
      <c r="B177" t="s">
        <v>20</v>
      </c>
      <c r="C177">
        <v>254</v>
      </c>
      <c r="E177" t="s">
        <v>14</v>
      </c>
      <c r="F177">
        <v>113</v>
      </c>
    </row>
    <row r="178" spans="2:6" x14ac:dyDescent="0.25">
      <c r="B178" t="s">
        <v>20</v>
      </c>
      <c r="C178">
        <v>176</v>
      </c>
      <c r="E178" t="s">
        <v>14</v>
      </c>
      <c r="F178">
        <v>1538</v>
      </c>
    </row>
    <row r="179" spans="2:6" x14ac:dyDescent="0.25">
      <c r="B179" t="s">
        <v>20</v>
      </c>
      <c r="C179">
        <v>337</v>
      </c>
      <c r="E179" t="s">
        <v>14</v>
      </c>
      <c r="F179">
        <v>9</v>
      </c>
    </row>
    <row r="180" spans="2:6" x14ac:dyDescent="0.25">
      <c r="B180" t="s">
        <v>20</v>
      </c>
      <c r="C180">
        <v>107</v>
      </c>
      <c r="E180" t="s">
        <v>14</v>
      </c>
      <c r="F180">
        <v>554</v>
      </c>
    </row>
    <row r="181" spans="2:6" x14ac:dyDescent="0.25">
      <c r="B181" t="s">
        <v>20</v>
      </c>
      <c r="C181">
        <v>183</v>
      </c>
      <c r="E181" t="s">
        <v>14</v>
      </c>
      <c r="F181">
        <v>648</v>
      </c>
    </row>
    <row r="182" spans="2:6" x14ac:dyDescent="0.25">
      <c r="B182" t="s">
        <v>20</v>
      </c>
      <c r="C182">
        <v>72</v>
      </c>
      <c r="E182" t="s">
        <v>14</v>
      </c>
      <c r="F182">
        <v>21</v>
      </c>
    </row>
    <row r="183" spans="2:6" x14ac:dyDescent="0.25">
      <c r="B183" t="s">
        <v>20</v>
      </c>
      <c r="C183">
        <v>295</v>
      </c>
      <c r="E183" t="s">
        <v>14</v>
      </c>
      <c r="F183">
        <v>54</v>
      </c>
    </row>
    <row r="184" spans="2:6" x14ac:dyDescent="0.25">
      <c r="B184" t="s">
        <v>20</v>
      </c>
      <c r="C184">
        <v>142</v>
      </c>
      <c r="E184" t="s">
        <v>14</v>
      </c>
      <c r="F184">
        <v>120</v>
      </c>
    </row>
    <row r="185" spans="2:6" x14ac:dyDescent="0.25">
      <c r="B185" t="s">
        <v>20</v>
      </c>
      <c r="C185">
        <v>85</v>
      </c>
      <c r="E185" t="s">
        <v>14</v>
      </c>
      <c r="F185">
        <v>579</v>
      </c>
    </row>
    <row r="186" spans="2:6" x14ac:dyDescent="0.25">
      <c r="B186" t="s">
        <v>20</v>
      </c>
      <c r="C186">
        <v>659</v>
      </c>
      <c r="E186" t="s">
        <v>14</v>
      </c>
      <c r="F186">
        <v>2072</v>
      </c>
    </row>
    <row r="187" spans="2:6" x14ac:dyDescent="0.25">
      <c r="B187" t="s">
        <v>20</v>
      </c>
      <c r="C187">
        <v>121</v>
      </c>
      <c r="E187" t="s">
        <v>14</v>
      </c>
      <c r="F187">
        <v>0</v>
      </c>
    </row>
    <row r="188" spans="2:6" x14ac:dyDescent="0.25">
      <c r="B188" t="s">
        <v>20</v>
      </c>
      <c r="C188">
        <v>3742</v>
      </c>
      <c r="E188" t="s">
        <v>14</v>
      </c>
      <c r="F188">
        <v>1796</v>
      </c>
    </row>
    <row r="189" spans="2:6" x14ac:dyDescent="0.25">
      <c r="B189" t="s">
        <v>20</v>
      </c>
      <c r="C189">
        <v>223</v>
      </c>
      <c r="E189" t="s">
        <v>14</v>
      </c>
      <c r="F189">
        <v>62</v>
      </c>
    </row>
    <row r="190" spans="2:6" x14ac:dyDescent="0.25">
      <c r="B190" t="s">
        <v>20</v>
      </c>
      <c r="C190">
        <v>133</v>
      </c>
      <c r="E190" t="s">
        <v>14</v>
      </c>
      <c r="F190">
        <v>347</v>
      </c>
    </row>
    <row r="191" spans="2:6" x14ac:dyDescent="0.25">
      <c r="B191" t="s">
        <v>20</v>
      </c>
      <c r="C191">
        <v>5168</v>
      </c>
      <c r="E191" t="s">
        <v>14</v>
      </c>
      <c r="F191">
        <v>19</v>
      </c>
    </row>
    <row r="192" spans="2:6" x14ac:dyDescent="0.25">
      <c r="B192" t="s">
        <v>20</v>
      </c>
      <c r="C192">
        <v>307</v>
      </c>
      <c r="E192" t="s">
        <v>14</v>
      </c>
      <c r="F192">
        <v>1258</v>
      </c>
    </row>
    <row r="193" spans="2:6" x14ac:dyDescent="0.25">
      <c r="B193" t="s">
        <v>20</v>
      </c>
      <c r="C193">
        <v>2441</v>
      </c>
      <c r="E193" t="s">
        <v>14</v>
      </c>
      <c r="F193">
        <v>362</v>
      </c>
    </row>
    <row r="194" spans="2:6" x14ac:dyDescent="0.25">
      <c r="B194" t="s">
        <v>20</v>
      </c>
      <c r="C194">
        <v>1385</v>
      </c>
      <c r="E194" t="s">
        <v>14</v>
      </c>
      <c r="F194">
        <v>133</v>
      </c>
    </row>
    <row r="195" spans="2:6" x14ac:dyDescent="0.25">
      <c r="B195" t="s">
        <v>20</v>
      </c>
      <c r="C195">
        <v>190</v>
      </c>
      <c r="E195" t="s">
        <v>14</v>
      </c>
      <c r="F195">
        <v>846</v>
      </c>
    </row>
    <row r="196" spans="2:6" x14ac:dyDescent="0.25">
      <c r="B196" t="s">
        <v>20</v>
      </c>
      <c r="C196">
        <v>470</v>
      </c>
      <c r="E196" t="s">
        <v>14</v>
      </c>
      <c r="F196">
        <v>10</v>
      </c>
    </row>
    <row r="197" spans="2:6" x14ac:dyDescent="0.25">
      <c r="B197" t="s">
        <v>20</v>
      </c>
      <c r="C197">
        <v>253</v>
      </c>
      <c r="E197" t="s">
        <v>14</v>
      </c>
      <c r="F197">
        <v>191</v>
      </c>
    </row>
    <row r="198" spans="2:6" x14ac:dyDescent="0.25">
      <c r="B198" t="s">
        <v>20</v>
      </c>
      <c r="C198">
        <v>1113</v>
      </c>
      <c r="E198" t="s">
        <v>14</v>
      </c>
      <c r="F198">
        <v>1979</v>
      </c>
    </row>
    <row r="199" spans="2:6" x14ac:dyDescent="0.25">
      <c r="B199" t="s">
        <v>20</v>
      </c>
      <c r="C199">
        <v>2283</v>
      </c>
      <c r="E199" t="s">
        <v>14</v>
      </c>
      <c r="F199">
        <v>63</v>
      </c>
    </row>
    <row r="200" spans="2:6" x14ac:dyDescent="0.25">
      <c r="B200" t="s">
        <v>20</v>
      </c>
      <c r="C200">
        <v>1095</v>
      </c>
      <c r="E200" t="s">
        <v>14</v>
      </c>
      <c r="F200">
        <v>6080</v>
      </c>
    </row>
    <row r="201" spans="2:6" x14ac:dyDescent="0.25">
      <c r="B201" t="s">
        <v>20</v>
      </c>
      <c r="C201">
        <v>1690</v>
      </c>
      <c r="E201" t="s">
        <v>14</v>
      </c>
      <c r="F201">
        <v>80</v>
      </c>
    </row>
    <row r="202" spans="2:6" x14ac:dyDescent="0.25">
      <c r="B202" t="s">
        <v>20</v>
      </c>
      <c r="C202">
        <v>191</v>
      </c>
      <c r="E202" t="s">
        <v>14</v>
      </c>
      <c r="F202">
        <v>9</v>
      </c>
    </row>
    <row r="203" spans="2:6" x14ac:dyDescent="0.25">
      <c r="B203" t="s">
        <v>20</v>
      </c>
      <c r="C203">
        <v>2013</v>
      </c>
      <c r="E203" t="s">
        <v>14</v>
      </c>
      <c r="F203">
        <v>1784</v>
      </c>
    </row>
    <row r="204" spans="2:6" x14ac:dyDescent="0.25">
      <c r="B204" t="s">
        <v>20</v>
      </c>
      <c r="C204">
        <v>1703</v>
      </c>
      <c r="E204" t="s">
        <v>14</v>
      </c>
      <c r="F204">
        <v>243</v>
      </c>
    </row>
    <row r="205" spans="2:6" x14ac:dyDescent="0.25">
      <c r="B205" t="s">
        <v>20</v>
      </c>
      <c r="C205">
        <v>80</v>
      </c>
      <c r="E205" t="s">
        <v>14</v>
      </c>
      <c r="F205">
        <v>1296</v>
      </c>
    </row>
    <row r="206" spans="2:6" x14ac:dyDescent="0.25">
      <c r="B206" t="s">
        <v>20</v>
      </c>
      <c r="C206">
        <v>41</v>
      </c>
      <c r="E206" t="s">
        <v>14</v>
      </c>
      <c r="F206">
        <v>77</v>
      </c>
    </row>
    <row r="207" spans="2:6" x14ac:dyDescent="0.25">
      <c r="B207" t="s">
        <v>20</v>
      </c>
      <c r="C207">
        <v>187</v>
      </c>
      <c r="E207" t="s">
        <v>14</v>
      </c>
      <c r="F207">
        <v>395</v>
      </c>
    </row>
    <row r="208" spans="2:6" x14ac:dyDescent="0.25">
      <c r="B208" t="s">
        <v>20</v>
      </c>
      <c r="C208">
        <v>2875</v>
      </c>
      <c r="E208" t="s">
        <v>14</v>
      </c>
      <c r="F208">
        <v>49</v>
      </c>
    </row>
    <row r="209" spans="2:6" x14ac:dyDescent="0.25">
      <c r="B209" t="s">
        <v>20</v>
      </c>
      <c r="C209">
        <v>88</v>
      </c>
      <c r="E209" t="s">
        <v>14</v>
      </c>
      <c r="F209">
        <v>180</v>
      </c>
    </row>
    <row r="210" spans="2:6" x14ac:dyDescent="0.25">
      <c r="B210" t="s">
        <v>20</v>
      </c>
      <c r="C210">
        <v>191</v>
      </c>
      <c r="E210" t="s">
        <v>14</v>
      </c>
      <c r="F210">
        <v>2690</v>
      </c>
    </row>
    <row r="211" spans="2:6" x14ac:dyDescent="0.25">
      <c r="B211" t="s">
        <v>20</v>
      </c>
      <c r="C211">
        <v>139</v>
      </c>
      <c r="E211" t="s">
        <v>14</v>
      </c>
      <c r="F211">
        <v>2779</v>
      </c>
    </row>
    <row r="212" spans="2:6" x14ac:dyDescent="0.25">
      <c r="B212" t="s">
        <v>20</v>
      </c>
      <c r="C212">
        <v>186</v>
      </c>
      <c r="E212" t="s">
        <v>14</v>
      </c>
      <c r="F212">
        <v>92</v>
      </c>
    </row>
    <row r="213" spans="2:6" x14ac:dyDescent="0.25">
      <c r="B213" t="s">
        <v>20</v>
      </c>
      <c r="C213">
        <v>112</v>
      </c>
      <c r="E213" t="s">
        <v>14</v>
      </c>
      <c r="F213">
        <v>1028</v>
      </c>
    </row>
    <row r="214" spans="2:6" x14ac:dyDescent="0.25">
      <c r="B214" t="s">
        <v>20</v>
      </c>
      <c r="C214">
        <v>101</v>
      </c>
      <c r="E214" t="s">
        <v>14</v>
      </c>
      <c r="F214">
        <v>26</v>
      </c>
    </row>
    <row r="215" spans="2:6" x14ac:dyDescent="0.25">
      <c r="B215" t="s">
        <v>20</v>
      </c>
      <c r="C215">
        <v>206</v>
      </c>
      <c r="E215" t="s">
        <v>14</v>
      </c>
      <c r="F215">
        <v>1790</v>
      </c>
    </row>
    <row r="216" spans="2:6" x14ac:dyDescent="0.25">
      <c r="B216" t="s">
        <v>20</v>
      </c>
      <c r="C216">
        <v>154</v>
      </c>
      <c r="E216" t="s">
        <v>14</v>
      </c>
      <c r="F216">
        <v>37</v>
      </c>
    </row>
    <row r="217" spans="2:6" x14ac:dyDescent="0.25">
      <c r="B217" t="s">
        <v>20</v>
      </c>
      <c r="C217">
        <v>5966</v>
      </c>
      <c r="E217" t="s">
        <v>14</v>
      </c>
      <c r="F217">
        <v>35</v>
      </c>
    </row>
    <row r="218" spans="2:6" x14ac:dyDescent="0.25">
      <c r="B218" t="s">
        <v>20</v>
      </c>
      <c r="C218">
        <v>169</v>
      </c>
      <c r="E218" t="s">
        <v>14</v>
      </c>
      <c r="F218">
        <v>558</v>
      </c>
    </row>
    <row r="219" spans="2:6" x14ac:dyDescent="0.25">
      <c r="B219" t="s">
        <v>20</v>
      </c>
      <c r="C219">
        <v>2106</v>
      </c>
      <c r="E219" t="s">
        <v>14</v>
      </c>
      <c r="F219">
        <v>64</v>
      </c>
    </row>
    <row r="220" spans="2:6" x14ac:dyDescent="0.25">
      <c r="B220" t="s">
        <v>20</v>
      </c>
      <c r="C220">
        <v>131</v>
      </c>
      <c r="E220" t="s">
        <v>14</v>
      </c>
      <c r="F220">
        <v>245</v>
      </c>
    </row>
    <row r="221" spans="2:6" x14ac:dyDescent="0.25">
      <c r="B221" t="s">
        <v>20</v>
      </c>
      <c r="C221">
        <v>84</v>
      </c>
      <c r="E221" t="s">
        <v>14</v>
      </c>
      <c r="F221">
        <v>71</v>
      </c>
    </row>
    <row r="222" spans="2:6" x14ac:dyDescent="0.25">
      <c r="B222" t="s">
        <v>20</v>
      </c>
      <c r="C222">
        <v>155</v>
      </c>
      <c r="E222" t="s">
        <v>14</v>
      </c>
      <c r="F222">
        <v>42</v>
      </c>
    </row>
    <row r="223" spans="2:6" x14ac:dyDescent="0.25">
      <c r="B223" t="s">
        <v>20</v>
      </c>
      <c r="C223">
        <v>189</v>
      </c>
      <c r="E223" t="s">
        <v>14</v>
      </c>
      <c r="F223">
        <v>156</v>
      </c>
    </row>
    <row r="224" spans="2:6" x14ac:dyDescent="0.25">
      <c r="B224" t="s">
        <v>20</v>
      </c>
      <c r="C224">
        <v>4799</v>
      </c>
      <c r="E224" t="s">
        <v>14</v>
      </c>
      <c r="F224">
        <v>1368</v>
      </c>
    </row>
    <row r="225" spans="2:6" x14ac:dyDescent="0.25">
      <c r="B225" t="s">
        <v>20</v>
      </c>
      <c r="C225">
        <v>1137</v>
      </c>
      <c r="E225" t="s">
        <v>14</v>
      </c>
      <c r="F225">
        <v>102</v>
      </c>
    </row>
    <row r="226" spans="2:6" x14ac:dyDescent="0.25">
      <c r="B226" t="s">
        <v>20</v>
      </c>
      <c r="C226">
        <v>1152</v>
      </c>
      <c r="E226" t="s">
        <v>14</v>
      </c>
      <c r="F226">
        <v>86</v>
      </c>
    </row>
    <row r="227" spans="2:6" x14ac:dyDescent="0.25">
      <c r="B227" t="s">
        <v>20</v>
      </c>
      <c r="C227">
        <v>50</v>
      </c>
      <c r="E227" t="s">
        <v>14</v>
      </c>
      <c r="F227">
        <v>253</v>
      </c>
    </row>
    <row r="228" spans="2:6" x14ac:dyDescent="0.25">
      <c r="B228" t="s">
        <v>20</v>
      </c>
      <c r="C228">
        <v>3059</v>
      </c>
      <c r="E228" t="s">
        <v>14</v>
      </c>
      <c r="F228">
        <v>157</v>
      </c>
    </row>
    <row r="229" spans="2:6" x14ac:dyDescent="0.25">
      <c r="B229" t="s">
        <v>20</v>
      </c>
      <c r="C229">
        <v>34</v>
      </c>
      <c r="E229" t="s">
        <v>14</v>
      </c>
      <c r="F229">
        <v>183</v>
      </c>
    </row>
    <row r="230" spans="2:6" x14ac:dyDescent="0.25">
      <c r="B230" t="s">
        <v>20</v>
      </c>
      <c r="C230">
        <v>220</v>
      </c>
      <c r="E230" t="s">
        <v>14</v>
      </c>
      <c r="F230">
        <v>82</v>
      </c>
    </row>
    <row r="231" spans="2:6" x14ac:dyDescent="0.25">
      <c r="B231" t="s">
        <v>20</v>
      </c>
      <c r="C231">
        <v>1604</v>
      </c>
      <c r="E231" t="s">
        <v>14</v>
      </c>
      <c r="F231">
        <v>1</v>
      </c>
    </row>
    <row r="232" spans="2:6" x14ac:dyDescent="0.25">
      <c r="B232" t="s">
        <v>20</v>
      </c>
      <c r="C232">
        <v>454</v>
      </c>
      <c r="E232" t="s">
        <v>14</v>
      </c>
      <c r="F232">
        <v>1198</v>
      </c>
    </row>
    <row r="233" spans="2:6" x14ac:dyDescent="0.25">
      <c r="B233" t="s">
        <v>20</v>
      </c>
      <c r="C233">
        <v>123</v>
      </c>
      <c r="E233" t="s">
        <v>14</v>
      </c>
      <c r="F233">
        <v>648</v>
      </c>
    </row>
    <row r="234" spans="2:6" x14ac:dyDescent="0.25">
      <c r="B234" t="s">
        <v>20</v>
      </c>
      <c r="C234">
        <v>299</v>
      </c>
      <c r="E234" t="s">
        <v>14</v>
      </c>
      <c r="F234">
        <v>64</v>
      </c>
    </row>
    <row r="235" spans="2:6" x14ac:dyDescent="0.25">
      <c r="B235" t="s">
        <v>20</v>
      </c>
      <c r="C235">
        <v>2237</v>
      </c>
      <c r="E235" t="s">
        <v>14</v>
      </c>
      <c r="F235">
        <v>62</v>
      </c>
    </row>
    <row r="236" spans="2:6" x14ac:dyDescent="0.25">
      <c r="B236" t="s">
        <v>20</v>
      </c>
      <c r="C236">
        <v>645</v>
      </c>
      <c r="E236" t="s">
        <v>14</v>
      </c>
      <c r="F236">
        <v>750</v>
      </c>
    </row>
    <row r="237" spans="2:6" x14ac:dyDescent="0.25">
      <c r="B237" t="s">
        <v>20</v>
      </c>
      <c r="C237">
        <v>484</v>
      </c>
      <c r="E237" t="s">
        <v>14</v>
      </c>
      <c r="F237">
        <v>105</v>
      </c>
    </row>
    <row r="238" spans="2:6" x14ac:dyDescent="0.25">
      <c r="B238" t="s">
        <v>20</v>
      </c>
      <c r="C238">
        <v>154</v>
      </c>
      <c r="E238" t="s">
        <v>14</v>
      </c>
      <c r="F238">
        <v>2604</v>
      </c>
    </row>
    <row r="239" spans="2:6" x14ac:dyDescent="0.25">
      <c r="B239" t="s">
        <v>20</v>
      </c>
      <c r="C239">
        <v>82</v>
      </c>
      <c r="E239" t="s">
        <v>14</v>
      </c>
      <c r="F239">
        <v>65</v>
      </c>
    </row>
    <row r="240" spans="2:6" x14ac:dyDescent="0.25">
      <c r="B240" t="s">
        <v>20</v>
      </c>
      <c r="C240">
        <v>134</v>
      </c>
      <c r="E240" t="s">
        <v>14</v>
      </c>
      <c r="F240">
        <v>94</v>
      </c>
    </row>
    <row r="241" spans="2:6" x14ac:dyDescent="0.25">
      <c r="B241" t="s">
        <v>20</v>
      </c>
      <c r="C241">
        <v>5203</v>
      </c>
      <c r="E241" t="s">
        <v>14</v>
      </c>
      <c r="F241">
        <v>257</v>
      </c>
    </row>
    <row r="242" spans="2:6" x14ac:dyDescent="0.25">
      <c r="B242" t="s">
        <v>20</v>
      </c>
      <c r="C242">
        <v>94</v>
      </c>
      <c r="E242" t="s">
        <v>14</v>
      </c>
      <c r="F242">
        <v>2928</v>
      </c>
    </row>
    <row r="243" spans="2:6" x14ac:dyDescent="0.25">
      <c r="B243" t="s">
        <v>20</v>
      </c>
      <c r="C243">
        <v>205</v>
      </c>
      <c r="E243" t="s">
        <v>14</v>
      </c>
      <c r="F243">
        <v>4697</v>
      </c>
    </row>
    <row r="244" spans="2:6" x14ac:dyDescent="0.25">
      <c r="B244" t="s">
        <v>20</v>
      </c>
      <c r="C244">
        <v>92</v>
      </c>
      <c r="E244" t="s">
        <v>14</v>
      </c>
      <c r="F244">
        <v>2915</v>
      </c>
    </row>
    <row r="245" spans="2:6" x14ac:dyDescent="0.25">
      <c r="B245" t="s">
        <v>20</v>
      </c>
      <c r="C245">
        <v>219</v>
      </c>
      <c r="E245" t="s">
        <v>14</v>
      </c>
      <c r="F245">
        <v>18</v>
      </c>
    </row>
    <row r="246" spans="2:6" x14ac:dyDescent="0.25">
      <c r="B246" t="s">
        <v>20</v>
      </c>
      <c r="C246">
        <v>2526</v>
      </c>
      <c r="E246" t="s">
        <v>14</v>
      </c>
      <c r="F246">
        <v>602</v>
      </c>
    </row>
    <row r="247" spans="2:6" x14ac:dyDescent="0.25">
      <c r="B247" t="s">
        <v>20</v>
      </c>
      <c r="C247">
        <v>94</v>
      </c>
      <c r="E247" t="s">
        <v>14</v>
      </c>
      <c r="F247">
        <v>1</v>
      </c>
    </row>
    <row r="248" spans="2:6" x14ac:dyDescent="0.25">
      <c r="B248" t="s">
        <v>20</v>
      </c>
      <c r="C248">
        <v>1713</v>
      </c>
      <c r="E248" t="s">
        <v>14</v>
      </c>
      <c r="F248">
        <v>3868</v>
      </c>
    </row>
    <row r="249" spans="2:6" x14ac:dyDescent="0.25">
      <c r="B249" t="s">
        <v>20</v>
      </c>
      <c r="C249">
        <v>249</v>
      </c>
      <c r="E249" t="s">
        <v>14</v>
      </c>
      <c r="F249">
        <v>504</v>
      </c>
    </row>
    <row r="250" spans="2:6" x14ac:dyDescent="0.25">
      <c r="B250" t="s">
        <v>20</v>
      </c>
      <c r="C250">
        <v>192</v>
      </c>
      <c r="E250" t="s">
        <v>14</v>
      </c>
      <c r="F250">
        <v>14</v>
      </c>
    </row>
    <row r="251" spans="2:6" x14ac:dyDescent="0.25">
      <c r="B251" t="s">
        <v>20</v>
      </c>
      <c r="C251">
        <v>247</v>
      </c>
      <c r="E251" t="s">
        <v>14</v>
      </c>
      <c r="F251">
        <v>750</v>
      </c>
    </row>
    <row r="252" spans="2:6" x14ac:dyDescent="0.25">
      <c r="B252" t="s">
        <v>20</v>
      </c>
      <c r="C252">
        <v>2293</v>
      </c>
      <c r="E252" t="s">
        <v>14</v>
      </c>
      <c r="F252">
        <v>77</v>
      </c>
    </row>
    <row r="253" spans="2:6" x14ac:dyDescent="0.25">
      <c r="B253" t="s">
        <v>20</v>
      </c>
      <c r="C253">
        <v>3131</v>
      </c>
      <c r="E253" t="s">
        <v>14</v>
      </c>
      <c r="F253">
        <v>752</v>
      </c>
    </row>
    <row r="254" spans="2:6" x14ac:dyDescent="0.25">
      <c r="B254" t="s">
        <v>20</v>
      </c>
      <c r="C254">
        <v>143</v>
      </c>
      <c r="E254" t="s">
        <v>14</v>
      </c>
      <c r="F254">
        <v>131</v>
      </c>
    </row>
    <row r="255" spans="2:6" x14ac:dyDescent="0.25">
      <c r="B255" t="s">
        <v>20</v>
      </c>
      <c r="C255">
        <v>296</v>
      </c>
      <c r="E255" t="s">
        <v>14</v>
      </c>
      <c r="F255">
        <v>87</v>
      </c>
    </row>
    <row r="256" spans="2:6" x14ac:dyDescent="0.25">
      <c r="B256" t="s">
        <v>20</v>
      </c>
      <c r="C256">
        <v>170</v>
      </c>
      <c r="E256" t="s">
        <v>14</v>
      </c>
      <c r="F256">
        <v>1063</v>
      </c>
    </row>
    <row r="257" spans="2:6" x14ac:dyDescent="0.25">
      <c r="B257" t="s">
        <v>20</v>
      </c>
      <c r="C257">
        <v>86</v>
      </c>
      <c r="E257" t="s">
        <v>14</v>
      </c>
      <c r="F257">
        <v>76</v>
      </c>
    </row>
    <row r="258" spans="2:6" x14ac:dyDescent="0.25">
      <c r="B258" t="s">
        <v>20</v>
      </c>
      <c r="C258">
        <v>6286</v>
      </c>
      <c r="E258" t="s">
        <v>14</v>
      </c>
      <c r="F258">
        <v>4428</v>
      </c>
    </row>
    <row r="259" spans="2:6" x14ac:dyDescent="0.25">
      <c r="B259" t="s">
        <v>20</v>
      </c>
      <c r="C259">
        <v>3727</v>
      </c>
      <c r="E259" t="s">
        <v>14</v>
      </c>
      <c r="F259">
        <v>58</v>
      </c>
    </row>
    <row r="260" spans="2:6" x14ac:dyDescent="0.25">
      <c r="B260" t="s">
        <v>20</v>
      </c>
      <c r="C260">
        <v>1605</v>
      </c>
      <c r="E260" t="s">
        <v>14</v>
      </c>
      <c r="F260">
        <v>111</v>
      </c>
    </row>
    <row r="261" spans="2:6" x14ac:dyDescent="0.25">
      <c r="B261" t="s">
        <v>20</v>
      </c>
      <c r="C261">
        <v>2120</v>
      </c>
      <c r="E261" t="s">
        <v>14</v>
      </c>
      <c r="F261">
        <v>2955</v>
      </c>
    </row>
    <row r="262" spans="2:6" x14ac:dyDescent="0.25">
      <c r="B262" t="s">
        <v>20</v>
      </c>
      <c r="C262">
        <v>50</v>
      </c>
      <c r="E262" t="s">
        <v>14</v>
      </c>
      <c r="F262">
        <v>1657</v>
      </c>
    </row>
    <row r="263" spans="2:6" x14ac:dyDescent="0.25">
      <c r="B263" t="s">
        <v>20</v>
      </c>
      <c r="C263">
        <v>2080</v>
      </c>
      <c r="E263" t="s">
        <v>14</v>
      </c>
      <c r="F263">
        <v>926</v>
      </c>
    </row>
    <row r="264" spans="2:6" x14ac:dyDescent="0.25">
      <c r="B264" t="s">
        <v>20</v>
      </c>
      <c r="C264">
        <v>2105</v>
      </c>
      <c r="E264" t="s">
        <v>14</v>
      </c>
      <c r="F264">
        <v>77</v>
      </c>
    </row>
    <row r="265" spans="2:6" x14ac:dyDescent="0.25">
      <c r="B265" t="s">
        <v>20</v>
      </c>
      <c r="C265">
        <v>2436</v>
      </c>
      <c r="E265" t="s">
        <v>14</v>
      </c>
      <c r="F265">
        <v>1748</v>
      </c>
    </row>
    <row r="266" spans="2:6" x14ac:dyDescent="0.25">
      <c r="B266" t="s">
        <v>20</v>
      </c>
      <c r="C266">
        <v>80</v>
      </c>
      <c r="E266" t="s">
        <v>14</v>
      </c>
      <c r="F266">
        <v>79</v>
      </c>
    </row>
    <row r="267" spans="2:6" x14ac:dyDescent="0.25">
      <c r="B267" t="s">
        <v>20</v>
      </c>
      <c r="C267">
        <v>42</v>
      </c>
      <c r="E267" t="s">
        <v>14</v>
      </c>
      <c r="F267">
        <v>889</v>
      </c>
    </row>
    <row r="268" spans="2:6" x14ac:dyDescent="0.25">
      <c r="B268" t="s">
        <v>20</v>
      </c>
      <c r="C268">
        <v>139</v>
      </c>
      <c r="E268" t="s">
        <v>14</v>
      </c>
      <c r="F268">
        <v>56</v>
      </c>
    </row>
    <row r="269" spans="2:6" x14ac:dyDescent="0.25">
      <c r="B269" t="s">
        <v>20</v>
      </c>
      <c r="C269">
        <v>159</v>
      </c>
      <c r="E269" t="s">
        <v>14</v>
      </c>
      <c r="F269">
        <v>1</v>
      </c>
    </row>
    <row r="270" spans="2:6" x14ac:dyDescent="0.25">
      <c r="B270" t="s">
        <v>20</v>
      </c>
      <c r="C270">
        <v>381</v>
      </c>
      <c r="E270" t="s">
        <v>14</v>
      </c>
      <c r="F270">
        <v>83</v>
      </c>
    </row>
    <row r="271" spans="2:6" x14ac:dyDescent="0.25">
      <c r="B271" t="s">
        <v>20</v>
      </c>
      <c r="C271">
        <v>194</v>
      </c>
      <c r="E271" t="s">
        <v>14</v>
      </c>
      <c r="F271">
        <v>2025</v>
      </c>
    </row>
    <row r="272" spans="2:6" x14ac:dyDescent="0.25">
      <c r="B272" t="s">
        <v>20</v>
      </c>
      <c r="C272">
        <v>106</v>
      </c>
      <c r="E272" t="s">
        <v>14</v>
      </c>
      <c r="F272">
        <v>14</v>
      </c>
    </row>
    <row r="273" spans="2:6" x14ac:dyDescent="0.25">
      <c r="B273" t="s">
        <v>20</v>
      </c>
      <c r="C273">
        <v>142</v>
      </c>
      <c r="E273" t="s">
        <v>14</v>
      </c>
      <c r="F273">
        <v>656</v>
      </c>
    </row>
    <row r="274" spans="2:6" x14ac:dyDescent="0.25">
      <c r="B274" t="s">
        <v>20</v>
      </c>
      <c r="C274">
        <v>211</v>
      </c>
      <c r="E274" t="s">
        <v>14</v>
      </c>
      <c r="F274">
        <v>1596</v>
      </c>
    </row>
    <row r="275" spans="2:6" x14ac:dyDescent="0.25">
      <c r="B275" t="s">
        <v>20</v>
      </c>
      <c r="C275">
        <v>2756</v>
      </c>
      <c r="E275" t="s">
        <v>14</v>
      </c>
      <c r="F275">
        <v>10</v>
      </c>
    </row>
    <row r="276" spans="2:6" x14ac:dyDescent="0.25">
      <c r="B276" t="s">
        <v>20</v>
      </c>
      <c r="C276">
        <v>173</v>
      </c>
      <c r="E276" t="s">
        <v>14</v>
      </c>
      <c r="F276">
        <v>1121</v>
      </c>
    </row>
    <row r="277" spans="2:6" x14ac:dyDescent="0.25">
      <c r="B277" t="s">
        <v>20</v>
      </c>
      <c r="C277">
        <v>87</v>
      </c>
      <c r="E277" t="s">
        <v>14</v>
      </c>
      <c r="F277">
        <v>15</v>
      </c>
    </row>
    <row r="278" spans="2:6" x14ac:dyDescent="0.25">
      <c r="B278" t="s">
        <v>20</v>
      </c>
      <c r="C278">
        <v>1572</v>
      </c>
      <c r="E278" t="s">
        <v>14</v>
      </c>
      <c r="F278">
        <v>191</v>
      </c>
    </row>
    <row r="279" spans="2:6" x14ac:dyDescent="0.25">
      <c r="B279" t="s">
        <v>20</v>
      </c>
      <c r="C279">
        <v>2346</v>
      </c>
      <c r="E279" t="s">
        <v>14</v>
      </c>
      <c r="F279">
        <v>16</v>
      </c>
    </row>
    <row r="280" spans="2:6" x14ac:dyDescent="0.25">
      <c r="B280" t="s">
        <v>20</v>
      </c>
      <c r="C280">
        <v>115</v>
      </c>
      <c r="E280" t="s">
        <v>14</v>
      </c>
      <c r="F280">
        <v>17</v>
      </c>
    </row>
    <row r="281" spans="2:6" x14ac:dyDescent="0.25">
      <c r="B281" t="s">
        <v>20</v>
      </c>
      <c r="C281">
        <v>85</v>
      </c>
      <c r="E281" t="s">
        <v>14</v>
      </c>
      <c r="F281">
        <v>34</v>
      </c>
    </row>
    <row r="282" spans="2:6" x14ac:dyDescent="0.25">
      <c r="B282" t="s">
        <v>20</v>
      </c>
      <c r="C282">
        <v>144</v>
      </c>
      <c r="E282" t="s">
        <v>14</v>
      </c>
      <c r="F282">
        <v>1</v>
      </c>
    </row>
    <row r="283" spans="2:6" x14ac:dyDescent="0.25">
      <c r="B283" t="s">
        <v>20</v>
      </c>
      <c r="C283">
        <v>2443</v>
      </c>
      <c r="E283" t="s">
        <v>14</v>
      </c>
      <c r="F283">
        <v>1274</v>
      </c>
    </row>
    <row r="284" spans="2:6" x14ac:dyDescent="0.25">
      <c r="B284" t="s">
        <v>20</v>
      </c>
      <c r="C284">
        <v>64</v>
      </c>
      <c r="E284" t="s">
        <v>14</v>
      </c>
      <c r="F284">
        <v>210</v>
      </c>
    </row>
    <row r="285" spans="2:6" x14ac:dyDescent="0.25">
      <c r="B285" t="s">
        <v>20</v>
      </c>
      <c r="C285">
        <v>268</v>
      </c>
      <c r="E285" t="s">
        <v>14</v>
      </c>
      <c r="F285">
        <v>248</v>
      </c>
    </row>
    <row r="286" spans="2:6" x14ac:dyDescent="0.25">
      <c r="B286" t="s">
        <v>20</v>
      </c>
      <c r="C286">
        <v>195</v>
      </c>
      <c r="E286" t="s">
        <v>14</v>
      </c>
      <c r="F286">
        <v>513</v>
      </c>
    </row>
    <row r="287" spans="2:6" x14ac:dyDescent="0.25">
      <c r="B287" t="s">
        <v>20</v>
      </c>
      <c r="C287">
        <v>186</v>
      </c>
      <c r="E287" t="s">
        <v>14</v>
      </c>
      <c r="F287">
        <v>3410</v>
      </c>
    </row>
    <row r="288" spans="2:6" x14ac:dyDescent="0.25">
      <c r="B288" t="s">
        <v>20</v>
      </c>
      <c r="C288">
        <v>460</v>
      </c>
      <c r="E288" t="s">
        <v>14</v>
      </c>
      <c r="F288">
        <v>10</v>
      </c>
    </row>
    <row r="289" spans="2:6" x14ac:dyDescent="0.25">
      <c r="B289" t="s">
        <v>20</v>
      </c>
      <c r="C289">
        <v>2528</v>
      </c>
      <c r="E289" t="s">
        <v>14</v>
      </c>
      <c r="F289">
        <v>2201</v>
      </c>
    </row>
    <row r="290" spans="2:6" x14ac:dyDescent="0.25">
      <c r="B290" t="s">
        <v>20</v>
      </c>
      <c r="C290">
        <v>3657</v>
      </c>
      <c r="E290" t="s">
        <v>14</v>
      </c>
      <c r="F290">
        <v>676</v>
      </c>
    </row>
    <row r="291" spans="2:6" x14ac:dyDescent="0.25">
      <c r="B291" t="s">
        <v>20</v>
      </c>
      <c r="C291">
        <v>131</v>
      </c>
      <c r="E291" t="s">
        <v>14</v>
      </c>
      <c r="F291">
        <v>831</v>
      </c>
    </row>
    <row r="292" spans="2:6" x14ac:dyDescent="0.25">
      <c r="B292" t="s">
        <v>20</v>
      </c>
      <c r="C292">
        <v>239</v>
      </c>
      <c r="E292" t="s">
        <v>14</v>
      </c>
      <c r="F292">
        <v>859</v>
      </c>
    </row>
    <row r="293" spans="2:6" x14ac:dyDescent="0.25">
      <c r="B293" t="s">
        <v>20</v>
      </c>
      <c r="C293">
        <v>78</v>
      </c>
      <c r="E293" t="s">
        <v>14</v>
      </c>
      <c r="F293">
        <v>45</v>
      </c>
    </row>
    <row r="294" spans="2:6" x14ac:dyDescent="0.25">
      <c r="B294" t="s">
        <v>20</v>
      </c>
      <c r="C294">
        <v>1773</v>
      </c>
      <c r="E294" t="s">
        <v>14</v>
      </c>
      <c r="F294">
        <v>6</v>
      </c>
    </row>
    <row r="295" spans="2:6" x14ac:dyDescent="0.25">
      <c r="B295" t="s">
        <v>20</v>
      </c>
      <c r="C295">
        <v>32</v>
      </c>
      <c r="E295" t="s">
        <v>14</v>
      </c>
      <c r="F295">
        <v>7</v>
      </c>
    </row>
    <row r="296" spans="2:6" x14ac:dyDescent="0.25">
      <c r="B296" t="s">
        <v>20</v>
      </c>
      <c r="C296">
        <v>369</v>
      </c>
      <c r="E296" t="s">
        <v>14</v>
      </c>
      <c r="F296">
        <v>31</v>
      </c>
    </row>
    <row r="297" spans="2:6" x14ac:dyDescent="0.25">
      <c r="B297" t="s">
        <v>20</v>
      </c>
      <c r="C297">
        <v>89</v>
      </c>
      <c r="E297" t="s">
        <v>14</v>
      </c>
      <c r="F297">
        <v>78</v>
      </c>
    </row>
    <row r="298" spans="2:6" x14ac:dyDescent="0.25">
      <c r="B298" t="s">
        <v>20</v>
      </c>
      <c r="C298">
        <v>147</v>
      </c>
      <c r="E298" t="s">
        <v>14</v>
      </c>
      <c r="F298">
        <v>1225</v>
      </c>
    </row>
    <row r="299" spans="2:6" x14ac:dyDescent="0.25">
      <c r="B299" t="s">
        <v>20</v>
      </c>
      <c r="C299">
        <v>126</v>
      </c>
      <c r="E299" t="s">
        <v>14</v>
      </c>
      <c r="F299">
        <v>1</v>
      </c>
    </row>
    <row r="300" spans="2:6" x14ac:dyDescent="0.25">
      <c r="B300" t="s">
        <v>20</v>
      </c>
      <c r="C300">
        <v>2218</v>
      </c>
      <c r="E300" t="s">
        <v>14</v>
      </c>
      <c r="F300">
        <v>67</v>
      </c>
    </row>
    <row r="301" spans="2:6" x14ac:dyDescent="0.25">
      <c r="B301" t="s">
        <v>20</v>
      </c>
      <c r="C301">
        <v>202</v>
      </c>
      <c r="E301" t="s">
        <v>14</v>
      </c>
      <c r="F301">
        <v>19</v>
      </c>
    </row>
    <row r="302" spans="2:6" x14ac:dyDescent="0.25">
      <c r="B302" t="s">
        <v>20</v>
      </c>
      <c r="C302">
        <v>140</v>
      </c>
      <c r="E302" t="s">
        <v>14</v>
      </c>
      <c r="F302">
        <v>2108</v>
      </c>
    </row>
    <row r="303" spans="2:6" x14ac:dyDescent="0.25">
      <c r="B303" t="s">
        <v>20</v>
      </c>
      <c r="C303">
        <v>1052</v>
      </c>
      <c r="E303" t="s">
        <v>14</v>
      </c>
      <c r="F303">
        <v>679</v>
      </c>
    </row>
    <row r="304" spans="2:6" x14ac:dyDescent="0.25">
      <c r="B304" t="s">
        <v>20</v>
      </c>
      <c r="C304">
        <v>247</v>
      </c>
      <c r="E304" t="s">
        <v>14</v>
      </c>
      <c r="F304">
        <v>36</v>
      </c>
    </row>
    <row r="305" spans="2:6" x14ac:dyDescent="0.25">
      <c r="B305" t="s">
        <v>20</v>
      </c>
      <c r="C305">
        <v>84</v>
      </c>
      <c r="E305" t="s">
        <v>14</v>
      </c>
      <c r="F305">
        <v>47</v>
      </c>
    </row>
    <row r="306" spans="2:6" x14ac:dyDescent="0.25">
      <c r="B306" t="s">
        <v>20</v>
      </c>
      <c r="C306">
        <v>88</v>
      </c>
      <c r="E306" t="s">
        <v>14</v>
      </c>
      <c r="F306">
        <v>70</v>
      </c>
    </row>
    <row r="307" spans="2:6" x14ac:dyDescent="0.25">
      <c r="B307" t="s">
        <v>20</v>
      </c>
      <c r="C307">
        <v>156</v>
      </c>
      <c r="E307" t="s">
        <v>14</v>
      </c>
      <c r="F307">
        <v>154</v>
      </c>
    </row>
    <row r="308" spans="2:6" x14ac:dyDescent="0.25">
      <c r="B308" t="s">
        <v>20</v>
      </c>
      <c r="C308">
        <v>2985</v>
      </c>
      <c r="E308" t="s">
        <v>14</v>
      </c>
      <c r="F308">
        <v>22</v>
      </c>
    </row>
    <row r="309" spans="2:6" x14ac:dyDescent="0.25">
      <c r="B309" t="s">
        <v>20</v>
      </c>
      <c r="C309">
        <v>762</v>
      </c>
      <c r="E309" t="s">
        <v>14</v>
      </c>
      <c r="F309">
        <v>1758</v>
      </c>
    </row>
    <row r="310" spans="2:6" x14ac:dyDescent="0.25">
      <c r="B310" t="s">
        <v>20</v>
      </c>
      <c r="C310">
        <v>554</v>
      </c>
      <c r="E310" t="s">
        <v>14</v>
      </c>
      <c r="F310">
        <v>94</v>
      </c>
    </row>
    <row r="311" spans="2:6" x14ac:dyDescent="0.25">
      <c r="B311" t="s">
        <v>20</v>
      </c>
      <c r="C311">
        <v>135</v>
      </c>
      <c r="E311" t="s">
        <v>14</v>
      </c>
      <c r="F311">
        <v>33</v>
      </c>
    </row>
    <row r="312" spans="2:6" x14ac:dyDescent="0.25">
      <c r="B312" t="s">
        <v>20</v>
      </c>
      <c r="C312">
        <v>122</v>
      </c>
      <c r="E312" t="s">
        <v>14</v>
      </c>
      <c r="F312">
        <v>1</v>
      </c>
    </row>
    <row r="313" spans="2:6" x14ac:dyDescent="0.25">
      <c r="B313" t="s">
        <v>20</v>
      </c>
      <c r="C313">
        <v>221</v>
      </c>
      <c r="E313" t="s">
        <v>14</v>
      </c>
      <c r="F313">
        <v>31</v>
      </c>
    </row>
    <row r="314" spans="2:6" x14ac:dyDescent="0.25">
      <c r="B314" t="s">
        <v>20</v>
      </c>
      <c r="C314">
        <v>126</v>
      </c>
      <c r="E314" t="s">
        <v>14</v>
      </c>
      <c r="F314">
        <v>35</v>
      </c>
    </row>
    <row r="315" spans="2:6" x14ac:dyDescent="0.25">
      <c r="B315" t="s">
        <v>20</v>
      </c>
      <c r="C315">
        <v>1022</v>
      </c>
      <c r="E315" t="s">
        <v>14</v>
      </c>
      <c r="F315">
        <v>63</v>
      </c>
    </row>
    <row r="316" spans="2:6" x14ac:dyDescent="0.25">
      <c r="B316" t="s">
        <v>20</v>
      </c>
      <c r="C316">
        <v>3177</v>
      </c>
      <c r="E316" t="s">
        <v>14</v>
      </c>
      <c r="F316">
        <v>526</v>
      </c>
    </row>
    <row r="317" spans="2:6" x14ac:dyDescent="0.25">
      <c r="B317" t="s">
        <v>20</v>
      </c>
      <c r="C317">
        <v>198</v>
      </c>
      <c r="E317" t="s">
        <v>14</v>
      </c>
      <c r="F317">
        <v>121</v>
      </c>
    </row>
    <row r="318" spans="2:6" x14ac:dyDescent="0.25">
      <c r="B318" t="s">
        <v>20</v>
      </c>
      <c r="C318">
        <v>85</v>
      </c>
      <c r="E318" t="s">
        <v>14</v>
      </c>
      <c r="F318">
        <v>67</v>
      </c>
    </row>
    <row r="319" spans="2:6" x14ac:dyDescent="0.25">
      <c r="B319" t="s">
        <v>20</v>
      </c>
      <c r="C319">
        <v>3596</v>
      </c>
      <c r="E319" t="s">
        <v>14</v>
      </c>
      <c r="F319">
        <v>57</v>
      </c>
    </row>
    <row r="320" spans="2:6" x14ac:dyDescent="0.25">
      <c r="B320" t="s">
        <v>20</v>
      </c>
      <c r="C320">
        <v>244</v>
      </c>
      <c r="E320" t="s">
        <v>14</v>
      </c>
      <c r="F320">
        <v>1229</v>
      </c>
    </row>
    <row r="321" spans="2:6" x14ac:dyDescent="0.25">
      <c r="B321" t="s">
        <v>20</v>
      </c>
      <c r="C321">
        <v>5180</v>
      </c>
      <c r="E321" t="s">
        <v>14</v>
      </c>
      <c r="F321">
        <v>12</v>
      </c>
    </row>
    <row r="322" spans="2:6" x14ac:dyDescent="0.25">
      <c r="B322" t="s">
        <v>20</v>
      </c>
      <c r="C322">
        <v>589</v>
      </c>
      <c r="E322" t="s">
        <v>14</v>
      </c>
      <c r="F322">
        <v>452</v>
      </c>
    </row>
    <row r="323" spans="2:6" x14ac:dyDescent="0.25">
      <c r="B323" t="s">
        <v>20</v>
      </c>
      <c r="C323">
        <v>2725</v>
      </c>
      <c r="E323" t="s">
        <v>14</v>
      </c>
      <c r="F323">
        <v>1886</v>
      </c>
    </row>
    <row r="324" spans="2:6" x14ac:dyDescent="0.25">
      <c r="B324" t="s">
        <v>20</v>
      </c>
      <c r="C324">
        <v>300</v>
      </c>
      <c r="E324" t="s">
        <v>14</v>
      </c>
      <c r="F324">
        <v>1825</v>
      </c>
    </row>
    <row r="325" spans="2:6" x14ac:dyDescent="0.25">
      <c r="B325" t="s">
        <v>20</v>
      </c>
      <c r="C325">
        <v>144</v>
      </c>
      <c r="E325" t="s">
        <v>14</v>
      </c>
      <c r="F325">
        <v>31</v>
      </c>
    </row>
    <row r="326" spans="2:6" x14ac:dyDescent="0.25">
      <c r="B326" t="s">
        <v>20</v>
      </c>
      <c r="C326">
        <v>87</v>
      </c>
      <c r="E326" t="s">
        <v>14</v>
      </c>
      <c r="F326">
        <v>107</v>
      </c>
    </row>
    <row r="327" spans="2:6" x14ac:dyDescent="0.25">
      <c r="B327" t="s">
        <v>20</v>
      </c>
      <c r="C327">
        <v>3116</v>
      </c>
      <c r="E327" t="s">
        <v>14</v>
      </c>
      <c r="F327">
        <v>27</v>
      </c>
    </row>
    <row r="328" spans="2:6" x14ac:dyDescent="0.25">
      <c r="B328" t="s">
        <v>20</v>
      </c>
      <c r="C328">
        <v>909</v>
      </c>
      <c r="E328" t="s">
        <v>14</v>
      </c>
      <c r="F328">
        <v>1221</v>
      </c>
    </row>
    <row r="329" spans="2:6" x14ac:dyDescent="0.25">
      <c r="B329" t="s">
        <v>20</v>
      </c>
      <c r="C329">
        <v>1613</v>
      </c>
      <c r="E329" t="s">
        <v>14</v>
      </c>
      <c r="F329">
        <v>1</v>
      </c>
    </row>
    <row r="330" spans="2:6" x14ac:dyDescent="0.25">
      <c r="B330" t="s">
        <v>20</v>
      </c>
      <c r="C330">
        <v>136</v>
      </c>
      <c r="E330" t="s">
        <v>14</v>
      </c>
      <c r="F330">
        <v>16</v>
      </c>
    </row>
    <row r="331" spans="2:6" x14ac:dyDescent="0.25">
      <c r="B331" t="s">
        <v>20</v>
      </c>
      <c r="C331">
        <v>130</v>
      </c>
      <c r="E331" t="s">
        <v>14</v>
      </c>
      <c r="F331">
        <v>41</v>
      </c>
    </row>
    <row r="332" spans="2:6" x14ac:dyDescent="0.25">
      <c r="B332" t="s">
        <v>20</v>
      </c>
      <c r="C332">
        <v>102</v>
      </c>
      <c r="E332" t="s">
        <v>14</v>
      </c>
      <c r="F332">
        <v>523</v>
      </c>
    </row>
    <row r="333" spans="2:6" x14ac:dyDescent="0.25">
      <c r="B333" t="s">
        <v>20</v>
      </c>
      <c r="C333">
        <v>4006</v>
      </c>
      <c r="E333" t="s">
        <v>14</v>
      </c>
      <c r="F333">
        <v>141</v>
      </c>
    </row>
    <row r="334" spans="2:6" x14ac:dyDescent="0.25">
      <c r="B334" t="s">
        <v>20</v>
      </c>
      <c r="C334">
        <v>1629</v>
      </c>
      <c r="E334" t="s">
        <v>14</v>
      </c>
      <c r="F334">
        <v>52</v>
      </c>
    </row>
    <row r="335" spans="2:6" x14ac:dyDescent="0.25">
      <c r="B335" t="s">
        <v>20</v>
      </c>
      <c r="C335">
        <v>2188</v>
      </c>
      <c r="E335" t="s">
        <v>14</v>
      </c>
      <c r="F335">
        <v>225</v>
      </c>
    </row>
    <row r="336" spans="2:6" x14ac:dyDescent="0.25">
      <c r="B336" t="s">
        <v>20</v>
      </c>
      <c r="C336">
        <v>2409</v>
      </c>
      <c r="E336" t="s">
        <v>14</v>
      </c>
      <c r="F336">
        <v>38</v>
      </c>
    </row>
    <row r="337" spans="2:6" x14ac:dyDescent="0.25">
      <c r="B337" t="s">
        <v>20</v>
      </c>
      <c r="C337">
        <v>194</v>
      </c>
      <c r="E337" t="s">
        <v>14</v>
      </c>
      <c r="F337">
        <v>15</v>
      </c>
    </row>
    <row r="338" spans="2:6" x14ac:dyDescent="0.25">
      <c r="B338" t="s">
        <v>20</v>
      </c>
      <c r="C338">
        <v>1140</v>
      </c>
      <c r="E338" t="s">
        <v>14</v>
      </c>
      <c r="F338">
        <v>37</v>
      </c>
    </row>
    <row r="339" spans="2:6" x14ac:dyDescent="0.25">
      <c r="B339" t="s">
        <v>20</v>
      </c>
      <c r="C339">
        <v>102</v>
      </c>
      <c r="E339" t="s">
        <v>14</v>
      </c>
      <c r="F339">
        <v>112</v>
      </c>
    </row>
    <row r="340" spans="2:6" x14ac:dyDescent="0.25">
      <c r="B340" t="s">
        <v>20</v>
      </c>
      <c r="C340">
        <v>2857</v>
      </c>
      <c r="E340" t="s">
        <v>14</v>
      </c>
      <c r="F340">
        <v>21</v>
      </c>
    </row>
    <row r="341" spans="2:6" x14ac:dyDescent="0.25">
      <c r="B341" t="s">
        <v>20</v>
      </c>
      <c r="C341">
        <v>107</v>
      </c>
      <c r="E341" t="s">
        <v>14</v>
      </c>
      <c r="F341">
        <v>67</v>
      </c>
    </row>
    <row r="342" spans="2:6" x14ac:dyDescent="0.25">
      <c r="B342" t="s">
        <v>20</v>
      </c>
      <c r="C342">
        <v>160</v>
      </c>
      <c r="E342" t="s">
        <v>14</v>
      </c>
      <c r="F342">
        <v>78</v>
      </c>
    </row>
    <row r="343" spans="2:6" x14ac:dyDescent="0.25">
      <c r="B343" t="s">
        <v>20</v>
      </c>
      <c r="C343">
        <v>2230</v>
      </c>
      <c r="E343" t="s">
        <v>14</v>
      </c>
      <c r="F343">
        <v>67</v>
      </c>
    </row>
    <row r="344" spans="2:6" x14ac:dyDescent="0.25">
      <c r="B344" t="s">
        <v>20</v>
      </c>
      <c r="C344">
        <v>316</v>
      </c>
      <c r="E344" t="s">
        <v>14</v>
      </c>
      <c r="F344">
        <v>263</v>
      </c>
    </row>
    <row r="345" spans="2:6" x14ac:dyDescent="0.25">
      <c r="B345" t="s">
        <v>20</v>
      </c>
      <c r="C345">
        <v>117</v>
      </c>
      <c r="E345" t="s">
        <v>14</v>
      </c>
      <c r="F345">
        <v>1691</v>
      </c>
    </row>
    <row r="346" spans="2:6" x14ac:dyDescent="0.25">
      <c r="B346" t="s">
        <v>20</v>
      </c>
      <c r="C346">
        <v>6406</v>
      </c>
      <c r="E346" t="s">
        <v>14</v>
      </c>
      <c r="F346">
        <v>181</v>
      </c>
    </row>
    <row r="347" spans="2:6" x14ac:dyDescent="0.25">
      <c r="B347" t="s">
        <v>20</v>
      </c>
      <c r="C347">
        <v>192</v>
      </c>
      <c r="E347" t="s">
        <v>14</v>
      </c>
      <c r="F347">
        <v>13</v>
      </c>
    </row>
    <row r="348" spans="2:6" x14ac:dyDescent="0.25">
      <c r="B348" t="s">
        <v>20</v>
      </c>
      <c r="C348">
        <v>26</v>
      </c>
      <c r="E348" t="s">
        <v>14</v>
      </c>
      <c r="F348">
        <v>1</v>
      </c>
    </row>
    <row r="349" spans="2:6" x14ac:dyDescent="0.25">
      <c r="B349" t="s">
        <v>20</v>
      </c>
      <c r="C349">
        <v>723</v>
      </c>
      <c r="E349" t="s">
        <v>14</v>
      </c>
      <c r="F349">
        <v>21</v>
      </c>
    </row>
    <row r="350" spans="2:6" x14ac:dyDescent="0.25">
      <c r="B350" t="s">
        <v>20</v>
      </c>
      <c r="C350">
        <v>170</v>
      </c>
      <c r="E350" t="s">
        <v>14</v>
      </c>
      <c r="F350">
        <v>830</v>
      </c>
    </row>
    <row r="351" spans="2:6" x14ac:dyDescent="0.25">
      <c r="B351" t="s">
        <v>20</v>
      </c>
      <c r="C351">
        <v>238</v>
      </c>
      <c r="E351" t="s">
        <v>14</v>
      </c>
      <c r="F351">
        <v>130</v>
      </c>
    </row>
    <row r="352" spans="2:6" x14ac:dyDescent="0.25">
      <c r="B352" t="s">
        <v>20</v>
      </c>
      <c r="C352">
        <v>55</v>
      </c>
      <c r="E352" t="s">
        <v>14</v>
      </c>
      <c r="F352">
        <v>55</v>
      </c>
    </row>
    <row r="353" spans="2:6" x14ac:dyDescent="0.25">
      <c r="B353" t="s">
        <v>20</v>
      </c>
      <c r="C353">
        <v>128</v>
      </c>
      <c r="E353" t="s">
        <v>14</v>
      </c>
      <c r="F353">
        <v>114</v>
      </c>
    </row>
    <row r="354" spans="2:6" x14ac:dyDescent="0.25">
      <c r="B354" t="s">
        <v>20</v>
      </c>
      <c r="C354">
        <v>2144</v>
      </c>
      <c r="E354" t="s">
        <v>14</v>
      </c>
      <c r="F354">
        <v>594</v>
      </c>
    </row>
    <row r="355" spans="2:6" x14ac:dyDescent="0.25">
      <c r="B355" t="s">
        <v>20</v>
      </c>
      <c r="C355">
        <v>2693</v>
      </c>
      <c r="E355" t="s">
        <v>14</v>
      </c>
      <c r="F355">
        <v>24</v>
      </c>
    </row>
    <row r="356" spans="2:6" x14ac:dyDescent="0.25">
      <c r="B356" t="s">
        <v>20</v>
      </c>
      <c r="C356">
        <v>432</v>
      </c>
      <c r="E356" t="s">
        <v>14</v>
      </c>
      <c r="F356">
        <v>252</v>
      </c>
    </row>
    <row r="357" spans="2:6" x14ac:dyDescent="0.25">
      <c r="B357" t="s">
        <v>20</v>
      </c>
      <c r="C357">
        <v>189</v>
      </c>
      <c r="E357" t="s">
        <v>14</v>
      </c>
      <c r="F357">
        <v>67</v>
      </c>
    </row>
    <row r="358" spans="2:6" x14ac:dyDescent="0.25">
      <c r="B358" t="s">
        <v>20</v>
      </c>
      <c r="C358">
        <v>154</v>
      </c>
      <c r="E358" t="s">
        <v>14</v>
      </c>
      <c r="F358">
        <v>742</v>
      </c>
    </row>
    <row r="359" spans="2:6" x14ac:dyDescent="0.25">
      <c r="B359" t="s">
        <v>20</v>
      </c>
      <c r="C359">
        <v>96</v>
      </c>
      <c r="E359" t="s">
        <v>14</v>
      </c>
      <c r="F359">
        <v>75</v>
      </c>
    </row>
    <row r="360" spans="2:6" x14ac:dyDescent="0.25">
      <c r="B360" t="s">
        <v>20</v>
      </c>
      <c r="C360">
        <v>3063</v>
      </c>
      <c r="E360" t="s">
        <v>14</v>
      </c>
      <c r="F360">
        <v>4405</v>
      </c>
    </row>
    <row r="361" spans="2:6" x14ac:dyDescent="0.25">
      <c r="B361" t="s">
        <v>20</v>
      </c>
      <c r="C361">
        <v>2266</v>
      </c>
      <c r="E361" t="s">
        <v>14</v>
      </c>
      <c r="F361">
        <v>92</v>
      </c>
    </row>
    <row r="362" spans="2:6" x14ac:dyDescent="0.25">
      <c r="B362" t="s">
        <v>20</v>
      </c>
      <c r="C362">
        <v>194</v>
      </c>
      <c r="E362" t="s">
        <v>14</v>
      </c>
      <c r="F362">
        <v>64</v>
      </c>
    </row>
    <row r="363" spans="2:6" x14ac:dyDescent="0.25">
      <c r="B363" t="s">
        <v>20</v>
      </c>
      <c r="C363">
        <v>129</v>
      </c>
      <c r="E363" t="s">
        <v>14</v>
      </c>
      <c r="F363">
        <v>64</v>
      </c>
    </row>
    <row r="364" spans="2:6" x14ac:dyDescent="0.25">
      <c r="B364" t="s">
        <v>20</v>
      </c>
      <c r="C364">
        <v>375</v>
      </c>
      <c r="E364" t="s">
        <v>14</v>
      </c>
      <c r="F364">
        <v>842</v>
      </c>
    </row>
    <row r="365" spans="2:6" x14ac:dyDescent="0.25">
      <c r="B365" t="s">
        <v>20</v>
      </c>
      <c r="C365">
        <v>409</v>
      </c>
      <c r="E365" t="s">
        <v>14</v>
      </c>
      <c r="F365">
        <v>112</v>
      </c>
    </row>
    <row r="366" spans="2:6" x14ac:dyDescent="0.25">
      <c r="B366" t="s">
        <v>20</v>
      </c>
      <c r="C366">
        <v>234</v>
      </c>
      <c r="E366" t="s">
        <v>14</v>
      </c>
      <c r="F366">
        <v>374</v>
      </c>
    </row>
    <row r="367" spans="2:6" x14ac:dyDescent="0.25">
      <c r="B367" t="s">
        <v>20</v>
      </c>
      <c r="C367">
        <v>3016</v>
      </c>
    </row>
    <row r="368" spans="2:6" x14ac:dyDescent="0.25">
      <c r="B368" t="s">
        <v>20</v>
      </c>
      <c r="C368">
        <v>264</v>
      </c>
    </row>
    <row r="369" spans="2:3" x14ac:dyDescent="0.25">
      <c r="B369" t="s">
        <v>20</v>
      </c>
      <c r="C369">
        <v>272</v>
      </c>
    </row>
    <row r="370" spans="2:3" x14ac:dyDescent="0.25">
      <c r="B370" t="s">
        <v>20</v>
      </c>
      <c r="C370">
        <v>419</v>
      </c>
    </row>
    <row r="371" spans="2:3" x14ac:dyDescent="0.25">
      <c r="B371" t="s">
        <v>20</v>
      </c>
      <c r="C371">
        <v>1621</v>
      </c>
    </row>
    <row r="372" spans="2:3" x14ac:dyDescent="0.25">
      <c r="B372" t="s">
        <v>20</v>
      </c>
      <c r="C372">
        <v>1101</v>
      </c>
    </row>
    <row r="373" spans="2:3" x14ac:dyDescent="0.25">
      <c r="B373" t="s">
        <v>20</v>
      </c>
      <c r="C373">
        <v>1073</v>
      </c>
    </row>
    <row r="374" spans="2:3" x14ac:dyDescent="0.25">
      <c r="B374" t="s">
        <v>20</v>
      </c>
      <c r="C374">
        <v>331</v>
      </c>
    </row>
    <row r="375" spans="2:3" x14ac:dyDescent="0.25">
      <c r="B375" t="s">
        <v>20</v>
      </c>
      <c r="C375">
        <v>1170</v>
      </c>
    </row>
    <row r="376" spans="2:3" x14ac:dyDescent="0.25">
      <c r="B376" t="s">
        <v>20</v>
      </c>
      <c r="C376">
        <v>363</v>
      </c>
    </row>
    <row r="377" spans="2:3" x14ac:dyDescent="0.25">
      <c r="B377" t="s">
        <v>20</v>
      </c>
      <c r="C377">
        <v>103</v>
      </c>
    </row>
    <row r="378" spans="2:3" x14ac:dyDescent="0.25">
      <c r="B378" t="s">
        <v>20</v>
      </c>
      <c r="C378">
        <v>147</v>
      </c>
    </row>
    <row r="379" spans="2:3" x14ac:dyDescent="0.25">
      <c r="B379" t="s">
        <v>20</v>
      </c>
      <c r="C379">
        <v>110</v>
      </c>
    </row>
    <row r="380" spans="2:3" x14ac:dyDescent="0.25">
      <c r="B380" t="s">
        <v>20</v>
      </c>
      <c r="C380">
        <v>134</v>
      </c>
    </row>
    <row r="381" spans="2:3" x14ac:dyDescent="0.25">
      <c r="B381" t="s">
        <v>20</v>
      </c>
      <c r="C381">
        <v>269</v>
      </c>
    </row>
    <row r="382" spans="2:3" x14ac:dyDescent="0.25">
      <c r="B382" t="s">
        <v>20</v>
      </c>
      <c r="C382">
        <v>175</v>
      </c>
    </row>
    <row r="383" spans="2:3" x14ac:dyDescent="0.25">
      <c r="B383" t="s">
        <v>20</v>
      </c>
      <c r="C383">
        <v>69</v>
      </c>
    </row>
    <row r="384" spans="2:3" x14ac:dyDescent="0.25">
      <c r="B384" t="s">
        <v>20</v>
      </c>
      <c r="C384">
        <v>190</v>
      </c>
    </row>
    <row r="385" spans="2:3" x14ac:dyDescent="0.25">
      <c r="B385" t="s">
        <v>20</v>
      </c>
      <c r="C385">
        <v>237</v>
      </c>
    </row>
    <row r="386" spans="2:3" x14ac:dyDescent="0.25">
      <c r="B386" t="s">
        <v>20</v>
      </c>
      <c r="C386">
        <v>196</v>
      </c>
    </row>
    <row r="387" spans="2:3" x14ac:dyDescent="0.25">
      <c r="B387" t="s">
        <v>20</v>
      </c>
      <c r="C387">
        <v>7295</v>
      </c>
    </row>
    <row r="388" spans="2:3" x14ac:dyDescent="0.25">
      <c r="B388" t="s">
        <v>20</v>
      </c>
      <c r="C388">
        <v>2893</v>
      </c>
    </row>
    <row r="389" spans="2:3" x14ac:dyDescent="0.25">
      <c r="B389" t="s">
        <v>20</v>
      </c>
      <c r="C389">
        <v>820</v>
      </c>
    </row>
    <row r="390" spans="2:3" x14ac:dyDescent="0.25">
      <c r="B390" t="s">
        <v>20</v>
      </c>
      <c r="C390">
        <v>2038</v>
      </c>
    </row>
    <row r="391" spans="2:3" x14ac:dyDescent="0.25">
      <c r="B391" t="s">
        <v>20</v>
      </c>
      <c r="C391">
        <v>116</v>
      </c>
    </row>
    <row r="392" spans="2:3" x14ac:dyDescent="0.25">
      <c r="B392" t="s">
        <v>20</v>
      </c>
      <c r="C392">
        <v>1345</v>
      </c>
    </row>
    <row r="393" spans="2:3" x14ac:dyDescent="0.25">
      <c r="B393" t="s">
        <v>20</v>
      </c>
      <c r="C393">
        <v>168</v>
      </c>
    </row>
    <row r="394" spans="2:3" x14ac:dyDescent="0.25">
      <c r="B394" t="s">
        <v>20</v>
      </c>
      <c r="C394">
        <v>137</v>
      </c>
    </row>
    <row r="395" spans="2:3" x14ac:dyDescent="0.25">
      <c r="B395" t="s">
        <v>20</v>
      </c>
      <c r="C395">
        <v>186</v>
      </c>
    </row>
    <row r="396" spans="2:3" x14ac:dyDescent="0.25">
      <c r="B396" t="s">
        <v>20</v>
      </c>
      <c r="C396">
        <v>125</v>
      </c>
    </row>
    <row r="397" spans="2:3" x14ac:dyDescent="0.25">
      <c r="B397" t="s">
        <v>20</v>
      </c>
      <c r="C397">
        <v>202</v>
      </c>
    </row>
    <row r="398" spans="2:3" x14ac:dyDescent="0.25">
      <c r="B398" t="s">
        <v>20</v>
      </c>
      <c r="C398">
        <v>103</v>
      </c>
    </row>
    <row r="399" spans="2:3" x14ac:dyDescent="0.25">
      <c r="B399" t="s">
        <v>20</v>
      </c>
      <c r="C399">
        <v>1785</v>
      </c>
    </row>
    <row r="400" spans="2:3" x14ac:dyDescent="0.25">
      <c r="B400" t="s">
        <v>20</v>
      </c>
      <c r="C400">
        <v>157</v>
      </c>
    </row>
    <row r="401" spans="2:3" x14ac:dyDescent="0.25">
      <c r="B401" t="s">
        <v>20</v>
      </c>
      <c r="C401">
        <v>555</v>
      </c>
    </row>
    <row r="402" spans="2:3" x14ac:dyDescent="0.25">
      <c r="B402" t="s">
        <v>20</v>
      </c>
      <c r="C402">
        <v>297</v>
      </c>
    </row>
    <row r="403" spans="2:3" x14ac:dyDescent="0.25">
      <c r="B403" t="s">
        <v>20</v>
      </c>
      <c r="C403">
        <v>123</v>
      </c>
    </row>
    <row r="404" spans="2:3" x14ac:dyDescent="0.25">
      <c r="B404" t="s">
        <v>20</v>
      </c>
      <c r="C404">
        <v>3036</v>
      </c>
    </row>
    <row r="405" spans="2:3" x14ac:dyDescent="0.25">
      <c r="B405" t="s">
        <v>20</v>
      </c>
      <c r="C405">
        <v>144</v>
      </c>
    </row>
    <row r="406" spans="2:3" x14ac:dyDescent="0.25">
      <c r="B406" t="s">
        <v>20</v>
      </c>
      <c r="C406">
        <v>121</v>
      </c>
    </row>
    <row r="407" spans="2:3" x14ac:dyDescent="0.25">
      <c r="B407" t="s">
        <v>20</v>
      </c>
      <c r="C407">
        <v>181</v>
      </c>
    </row>
    <row r="408" spans="2:3" x14ac:dyDescent="0.25">
      <c r="B408" t="s">
        <v>20</v>
      </c>
      <c r="C408">
        <v>122</v>
      </c>
    </row>
    <row r="409" spans="2:3" x14ac:dyDescent="0.25">
      <c r="B409" t="s">
        <v>20</v>
      </c>
      <c r="C409">
        <v>1071</v>
      </c>
    </row>
    <row r="410" spans="2:3" x14ac:dyDescent="0.25">
      <c r="B410" t="s">
        <v>20</v>
      </c>
      <c r="C410">
        <v>980</v>
      </c>
    </row>
    <row r="411" spans="2:3" x14ac:dyDescent="0.25">
      <c r="B411" t="s">
        <v>20</v>
      </c>
      <c r="C411">
        <v>536</v>
      </c>
    </row>
    <row r="412" spans="2:3" x14ac:dyDescent="0.25">
      <c r="B412" t="s">
        <v>20</v>
      </c>
      <c r="C412">
        <v>1991</v>
      </c>
    </row>
    <row r="413" spans="2:3" x14ac:dyDescent="0.25">
      <c r="B413" t="s">
        <v>20</v>
      </c>
      <c r="C413">
        <v>180</v>
      </c>
    </row>
    <row r="414" spans="2:3" x14ac:dyDescent="0.25">
      <c r="B414" t="s">
        <v>20</v>
      </c>
      <c r="C414">
        <v>130</v>
      </c>
    </row>
    <row r="415" spans="2:3" x14ac:dyDescent="0.25">
      <c r="B415" t="s">
        <v>20</v>
      </c>
      <c r="C415">
        <v>122</v>
      </c>
    </row>
    <row r="416" spans="2:3" x14ac:dyDescent="0.25">
      <c r="B416" t="s">
        <v>20</v>
      </c>
      <c r="C416">
        <v>140</v>
      </c>
    </row>
    <row r="417" spans="2:3" x14ac:dyDescent="0.25">
      <c r="B417" t="s">
        <v>20</v>
      </c>
      <c r="C417">
        <v>3388</v>
      </c>
    </row>
    <row r="418" spans="2:3" x14ac:dyDescent="0.25">
      <c r="B418" t="s">
        <v>20</v>
      </c>
      <c r="C418">
        <v>280</v>
      </c>
    </row>
    <row r="419" spans="2:3" x14ac:dyDescent="0.25">
      <c r="B419" t="s">
        <v>20</v>
      </c>
      <c r="C419">
        <v>366</v>
      </c>
    </row>
    <row r="420" spans="2:3" x14ac:dyDescent="0.25">
      <c r="B420" t="s">
        <v>20</v>
      </c>
      <c r="C420">
        <v>270</v>
      </c>
    </row>
    <row r="421" spans="2:3" x14ac:dyDescent="0.25">
      <c r="B421" t="s">
        <v>20</v>
      </c>
      <c r="C421">
        <v>137</v>
      </c>
    </row>
    <row r="422" spans="2:3" x14ac:dyDescent="0.25">
      <c r="B422" t="s">
        <v>20</v>
      </c>
      <c r="C422">
        <v>3205</v>
      </c>
    </row>
    <row r="423" spans="2:3" x14ac:dyDescent="0.25">
      <c r="B423" t="s">
        <v>20</v>
      </c>
      <c r="C423">
        <v>288</v>
      </c>
    </row>
    <row r="424" spans="2:3" x14ac:dyDescent="0.25">
      <c r="B424" t="s">
        <v>20</v>
      </c>
      <c r="C424">
        <v>148</v>
      </c>
    </row>
    <row r="425" spans="2:3" x14ac:dyDescent="0.25">
      <c r="B425" t="s">
        <v>20</v>
      </c>
      <c r="C425">
        <v>114</v>
      </c>
    </row>
    <row r="426" spans="2:3" x14ac:dyDescent="0.25">
      <c r="B426" t="s">
        <v>20</v>
      </c>
      <c r="C426">
        <v>1518</v>
      </c>
    </row>
    <row r="427" spans="2:3" x14ac:dyDescent="0.25">
      <c r="B427" t="s">
        <v>20</v>
      </c>
      <c r="C427">
        <v>166</v>
      </c>
    </row>
    <row r="428" spans="2:3" x14ac:dyDescent="0.25">
      <c r="B428" t="s">
        <v>20</v>
      </c>
      <c r="C428">
        <v>100</v>
      </c>
    </row>
    <row r="429" spans="2:3" x14ac:dyDescent="0.25">
      <c r="B429" t="s">
        <v>20</v>
      </c>
      <c r="C429">
        <v>235</v>
      </c>
    </row>
    <row r="430" spans="2:3" x14ac:dyDescent="0.25">
      <c r="B430" t="s">
        <v>20</v>
      </c>
      <c r="C430">
        <v>148</v>
      </c>
    </row>
    <row r="431" spans="2:3" x14ac:dyDescent="0.25">
      <c r="B431" t="s">
        <v>20</v>
      </c>
      <c r="C431">
        <v>198</v>
      </c>
    </row>
    <row r="432" spans="2:3" x14ac:dyDescent="0.25">
      <c r="B432" t="s">
        <v>20</v>
      </c>
      <c r="C432">
        <v>150</v>
      </c>
    </row>
    <row r="433" spans="2:3" x14ac:dyDescent="0.25">
      <c r="B433" t="s">
        <v>20</v>
      </c>
      <c r="C433">
        <v>216</v>
      </c>
    </row>
    <row r="434" spans="2:3" x14ac:dyDescent="0.25">
      <c r="B434" t="s">
        <v>20</v>
      </c>
      <c r="C434">
        <v>5139</v>
      </c>
    </row>
    <row r="435" spans="2:3" x14ac:dyDescent="0.25">
      <c r="B435" t="s">
        <v>20</v>
      </c>
      <c r="C435">
        <v>2353</v>
      </c>
    </row>
    <row r="436" spans="2:3" x14ac:dyDescent="0.25">
      <c r="B436" t="s">
        <v>20</v>
      </c>
      <c r="C436">
        <v>78</v>
      </c>
    </row>
    <row r="437" spans="2:3" x14ac:dyDescent="0.25">
      <c r="B437" t="s">
        <v>20</v>
      </c>
      <c r="C437">
        <v>174</v>
      </c>
    </row>
    <row r="438" spans="2:3" x14ac:dyDescent="0.25">
      <c r="B438" t="s">
        <v>20</v>
      </c>
      <c r="C438">
        <v>164</v>
      </c>
    </row>
    <row r="439" spans="2:3" x14ac:dyDescent="0.25">
      <c r="B439" t="s">
        <v>20</v>
      </c>
      <c r="C439">
        <v>161</v>
      </c>
    </row>
    <row r="440" spans="2:3" x14ac:dyDescent="0.25">
      <c r="B440" t="s">
        <v>20</v>
      </c>
      <c r="C440">
        <v>138</v>
      </c>
    </row>
    <row r="441" spans="2:3" x14ac:dyDescent="0.25">
      <c r="B441" t="s">
        <v>20</v>
      </c>
      <c r="C441">
        <v>3308</v>
      </c>
    </row>
    <row r="442" spans="2:3" x14ac:dyDescent="0.25">
      <c r="B442" t="s">
        <v>20</v>
      </c>
      <c r="C442">
        <v>127</v>
      </c>
    </row>
    <row r="443" spans="2:3" x14ac:dyDescent="0.25">
      <c r="B443" t="s">
        <v>20</v>
      </c>
      <c r="C443">
        <v>207</v>
      </c>
    </row>
    <row r="444" spans="2:3" x14ac:dyDescent="0.25">
      <c r="B444" t="s">
        <v>20</v>
      </c>
      <c r="C444">
        <v>181</v>
      </c>
    </row>
    <row r="445" spans="2:3" x14ac:dyDescent="0.25">
      <c r="B445" t="s">
        <v>20</v>
      </c>
      <c r="C445">
        <v>110</v>
      </c>
    </row>
    <row r="446" spans="2:3" x14ac:dyDescent="0.25">
      <c r="B446" t="s">
        <v>20</v>
      </c>
      <c r="C446">
        <v>185</v>
      </c>
    </row>
    <row r="447" spans="2:3" x14ac:dyDescent="0.25">
      <c r="B447" t="s">
        <v>20</v>
      </c>
      <c r="C447">
        <v>121</v>
      </c>
    </row>
    <row r="448" spans="2:3" x14ac:dyDescent="0.25">
      <c r="B448" t="s">
        <v>20</v>
      </c>
      <c r="C448">
        <v>106</v>
      </c>
    </row>
    <row r="449" spans="2:3" x14ac:dyDescent="0.25">
      <c r="B449" t="s">
        <v>20</v>
      </c>
      <c r="C449">
        <v>142</v>
      </c>
    </row>
    <row r="450" spans="2:3" x14ac:dyDescent="0.25">
      <c r="B450" t="s">
        <v>20</v>
      </c>
      <c r="C450">
        <v>233</v>
      </c>
    </row>
    <row r="451" spans="2:3" x14ac:dyDescent="0.25">
      <c r="B451" t="s">
        <v>20</v>
      </c>
      <c r="C451">
        <v>218</v>
      </c>
    </row>
    <row r="452" spans="2:3" x14ac:dyDescent="0.25">
      <c r="B452" t="s">
        <v>20</v>
      </c>
      <c r="C452">
        <v>76</v>
      </c>
    </row>
    <row r="453" spans="2:3" x14ac:dyDescent="0.25">
      <c r="B453" t="s">
        <v>20</v>
      </c>
      <c r="C453">
        <v>43</v>
      </c>
    </row>
    <row r="454" spans="2:3" x14ac:dyDescent="0.25">
      <c r="B454" t="s">
        <v>20</v>
      </c>
      <c r="C454">
        <v>221</v>
      </c>
    </row>
    <row r="455" spans="2:3" x14ac:dyDescent="0.25">
      <c r="B455" t="s">
        <v>20</v>
      </c>
      <c r="C455">
        <v>2805</v>
      </c>
    </row>
    <row r="456" spans="2:3" x14ac:dyDescent="0.25">
      <c r="B456" t="s">
        <v>20</v>
      </c>
      <c r="C456">
        <v>68</v>
      </c>
    </row>
    <row r="457" spans="2:3" x14ac:dyDescent="0.25">
      <c r="B457" t="s">
        <v>20</v>
      </c>
      <c r="C457">
        <v>183</v>
      </c>
    </row>
    <row r="458" spans="2:3" x14ac:dyDescent="0.25">
      <c r="B458" t="s">
        <v>20</v>
      </c>
      <c r="C458">
        <v>133</v>
      </c>
    </row>
    <row r="459" spans="2:3" x14ac:dyDescent="0.25">
      <c r="B459" t="s">
        <v>20</v>
      </c>
      <c r="C459">
        <v>2489</v>
      </c>
    </row>
    <row r="460" spans="2:3" x14ac:dyDescent="0.25">
      <c r="B460" t="s">
        <v>20</v>
      </c>
      <c r="C460">
        <v>69</v>
      </c>
    </row>
    <row r="461" spans="2:3" x14ac:dyDescent="0.25">
      <c r="B461" t="s">
        <v>20</v>
      </c>
      <c r="C461">
        <v>279</v>
      </c>
    </row>
    <row r="462" spans="2:3" x14ac:dyDescent="0.25">
      <c r="B462" t="s">
        <v>20</v>
      </c>
      <c r="C462">
        <v>210</v>
      </c>
    </row>
    <row r="463" spans="2:3" x14ac:dyDescent="0.25">
      <c r="B463" t="s">
        <v>20</v>
      </c>
      <c r="C463">
        <v>2100</v>
      </c>
    </row>
    <row r="464" spans="2:3" x14ac:dyDescent="0.25">
      <c r="B464" t="s">
        <v>20</v>
      </c>
      <c r="C464">
        <v>252</v>
      </c>
    </row>
    <row r="465" spans="2:3" x14ac:dyDescent="0.25">
      <c r="B465" t="s">
        <v>20</v>
      </c>
      <c r="C465">
        <v>1280</v>
      </c>
    </row>
    <row r="466" spans="2:3" x14ac:dyDescent="0.25">
      <c r="B466" t="s">
        <v>20</v>
      </c>
      <c r="C466">
        <v>157</v>
      </c>
    </row>
    <row r="467" spans="2:3" x14ac:dyDescent="0.25">
      <c r="B467" t="s">
        <v>20</v>
      </c>
      <c r="C467">
        <v>194</v>
      </c>
    </row>
    <row r="468" spans="2:3" x14ac:dyDescent="0.25">
      <c r="B468" t="s">
        <v>20</v>
      </c>
      <c r="C468">
        <v>82</v>
      </c>
    </row>
    <row r="469" spans="2:3" x14ac:dyDescent="0.25">
      <c r="B469" t="s">
        <v>20</v>
      </c>
      <c r="C469">
        <v>4233</v>
      </c>
    </row>
    <row r="470" spans="2:3" x14ac:dyDescent="0.25">
      <c r="B470" t="s">
        <v>20</v>
      </c>
      <c r="C470">
        <v>1297</v>
      </c>
    </row>
    <row r="471" spans="2:3" x14ac:dyDescent="0.25">
      <c r="B471" t="s">
        <v>20</v>
      </c>
      <c r="C471">
        <v>165</v>
      </c>
    </row>
    <row r="472" spans="2:3" x14ac:dyDescent="0.25">
      <c r="B472" t="s">
        <v>20</v>
      </c>
      <c r="C472">
        <v>119</v>
      </c>
    </row>
    <row r="473" spans="2:3" x14ac:dyDescent="0.25">
      <c r="B473" t="s">
        <v>20</v>
      </c>
      <c r="C473">
        <v>1797</v>
      </c>
    </row>
    <row r="474" spans="2:3" x14ac:dyDescent="0.25">
      <c r="B474" t="s">
        <v>20</v>
      </c>
      <c r="C474">
        <v>261</v>
      </c>
    </row>
    <row r="475" spans="2:3" x14ac:dyDescent="0.25">
      <c r="B475" t="s">
        <v>20</v>
      </c>
      <c r="C475">
        <v>157</v>
      </c>
    </row>
    <row r="476" spans="2:3" x14ac:dyDescent="0.25">
      <c r="B476" t="s">
        <v>20</v>
      </c>
      <c r="C476">
        <v>3533</v>
      </c>
    </row>
    <row r="477" spans="2:3" x14ac:dyDescent="0.25">
      <c r="B477" t="s">
        <v>20</v>
      </c>
      <c r="C477">
        <v>155</v>
      </c>
    </row>
    <row r="478" spans="2:3" x14ac:dyDescent="0.25">
      <c r="B478" t="s">
        <v>20</v>
      </c>
      <c r="C478">
        <v>132</v>
      </c>
    </row>
    <row r="479" spans="2:3" x14ac:dyDescent="0.25">
      <c r="B479" t="s">
        <v>20</v>
      </c>
      <c r="C479">
        <v>1354</v>
      </c>
    </row>
    <row r="480" spans="2:3" x14ac:dyDescent="0.25">
      <c r="B480" t="s">
        <v>20</v>
      </c>
      <c r="C480">
        <v>48</v>
      </c>
    </row>
    <row r="481" spans="2:3" x14ac:dyDescent="0.25">
      <c r="B481" t="s">
        <v>20</v>
      </c>
      <c r="C481">
        <v>110</v>
      </c>
    </row>
    <row r="482" spans="2:3" x14ac:dyDescent="0.25">
      <c r="B482" t="s">
        <v>20</v>
      </c>
      <c r="C482">
        <v>172</v>
      </c>
    </row>
    <row r="483" spans="2:3" x14ac:dyDescent="0.25">
      <c r="B483" t="s">
        <v>20</v>
      </c>
      <c r="C483">
        <v>307</v>
      </c>
    </row>
    <row r="484" spans="2:3" x14ac:dyDescent="0.25">
      <c r="B484" t="s">
        <v>20</v>
      </c>
      <c r="C484">
        <v>160</v>
      </c>
    </row>
    <row r="485" spans="2:3" x14ac:dyDescent="0.25">
      <c r="B485" t="s">
        <v>20</v>
      </c>
      <c r="C485">
        <v>1467</v>
      </c>
    </row>
    <row r="486" spans="2:3" x14ac:dyDescent="0.25">
      <c r="B486" t="s">
        <v>20</v>
      </c>
      <c r="C486">
        <v>2662</v>
      </c>
    </row>
    <row r="487" spans="2:3" x14ac:dyDescent="0.25">
      <c r="B487" t="s">
        <v>20</v>
      </c>
      <c r="C487">
        <v>452</v>
      </c>
    </row>
    <row r="488" spans="2:3" x14ac:dyDescent="0.25">
      <c r="B488" t="s">
        <v>20</v>
      </c>
      <c r="C488">
        <v>158</v>
      </c>
    </row>
    <row r="489" spans="2:3" x14ac:dyDescent="0.25">
      <c r="B489" t="s">
        <v>20</v>
      </c>
      <c r="C489">
        <v>225</v>
      </c>
    </row>
    <row r="490" spans="2:3" x14ac:dyDescent="0.25">
      <c r="B490" t="s">
        <v>20</v>
      </c>
      <c r="C490">
        <v>65</v>
      </c>
    </row>
    <row r="491" spans="2:3" x14ac:dyDescent="0.25">
      <c r="B491" t="s">
        <v>20</v>
      </c>
      <c r="C491">
        <v>163</v>
      </c>
    </row>
    <row r="492" spans="2:3" x14ac:dyDescent="0.25">
      <c r="B492" t="s">
        <v>20</v>
      </c>
      <c r="C492">
        <v>85</v>
      </c>
    </row>
    <row r="493" spans="2:3" x14ac:dyDescent="0.25">
      <c r="B493" t="s">
        <v>20</v>
      </c>
      <c r="C493">
        <v>217</v>
      </c>
    </row>
    <row r="494" spans="2:3" x14ac:dyDescent="0.25">
      <c r="B494" t="s">
        <v>20</v>
      </c>
      <c r="C494">
        <v>150</v>
      </c>
    </row>
    <row r="495" spans="2:3" x14ac:dyDescent="0.25">
      <c r="B495" t="s">
        <v>20</v>
      </c>
      <c r="C495">
        <v>3272</v>
      </c>
    </row>
    <row r="496" spans="2:3" x14ac:dyDescent="0.25">
      <c r="B496" t="s">
        <v>20</v>
      </c>
      <c r="C496">
        <v>300</v>
      </c>
    </row>
    <row r="497" spans="2:3" x14ac:dyDescent="0.25">
      <c r="B497" t="s">
        <v>20</v>
      </c>
      <c r="C497">
        <v>126</v>
      </c>
    </row>
    <row r="498" spans="2:3" x14ac:dyDescent="0.25">
      <c r="B498" t="s">
        <v>20</v>
      </c>
      <c r="C498">
        <v>2320</v>
      </c>
    </row>
    <row r="499" spans="2:3" x14ac:dyDescent="0.25">
      <c r="B499" t="s">
        <v>20</v>
      </c>
      <c r="C499">
        <v>81</v>
      </c>
    </row>
    <row r="500" spans="2:3" x14ac:dyDescent="0.25">
      <c r="B500" t="s">
        <v>20</v>
      </c>
      <c r="C500">
        <v>1887</v>
      </c>
    </row>
    <row r="501" spans="2:3" x14ac:dyDescent="0.25">
      <c r="B501" t="s">
        <v>20</v>
      </c>
      <c r="C501">
        <v>4358</v>
      </c>
    </row>
    <row r="502" spans="2:3" x14ac:dyDescent="0.25">
      <c r="B502" t="s">
        <v>20</v>
      </c>
      <c r="C502">
        <v>53</v>
      </c>
    </row>
    <row r="503" spans="2:3" x14ac:dyDescent="0.25">
      <c r="B503" t="s">
        <v>20</v>
      </c>
      <c r="C503">
        <v>2414</v>
      </c>
    </row>
    <row r="504" spans="2:3" x14ac:dyDescent="0.25">
      <c r="B504" t="s">
        <v>20</v>
      </c>
      <c r="C504">
        <v>80</v>
      </c>
    </row>
    <row r="505" spans="2:3" x14ac:dyDescent="0.25">
      <c r="B505" t="s">
        <v>20</v>
      </c>
      <c r="C505">
        <v>193</v>
      </c>
    </row>
    <row r="506" spans="2:3" x14ac:dyDescent="0.25">
      <c r="B506" t="s">
        <v>20</v>
      </c>
      <c r="C506">
        <v>52</v>
      </c>
    </row>
    <row r="507" spans="2:3" x14ac:dyDescent="0.25">
      <c r="B507" t="s">
        <v>20</v>
      </c>
      <c r="C507">
        <v>290</v>
      </c>
    </row>
    <row r="508" spans="2:3" x14ac:dyDescent="0.25">
      <c r="B508" t="s">
        <v>20</v>
      </c>
      <c r="C508">
        <v>122</v>
      </c>
    </row>
    <row r="509" spans="2:3" x14ac:dyDescent="0.25">
      <c r="B509" t="s">
        <v>20</v>
      </c>
      <c r="C509">
        <v>1470</v>
      </c>
    </row>
    <row r="510" spans="2:3" x14ac:dyDescent="0.25">
      <c r="B510" t="s">
        <v>20</v>
      </c>
      <c r="C510">
        <v>165</v>
      </c>
    </row>
    <row r="511" spans="2:3" x14ac:dyDescent="0.25">
      <c r="B511" t="s">
        <v>20</v>
      </c>
      <c r="C511">
        <v>182</v>
      </c>
    </row>
    <row r="512" spans="2:3" x14ac:dyDescent="0.25">
      <c r="B512" t="s">
        <v>20</v>
      </c>
      <c r="C512">
        <v>199</v>
      </c>
    </row>
    <row r="513" spans="2:3" x14ac:dyDescent="0.25">
      <c r="B513" t="s">
        <v>20</v>
      </c>
      <c r="C513">
        <v>56</v>
      </c>
    </row>
    <row r="514" spans="2:3" x14ac:dyDescent="0.25">
      <c r="B514" t="s">
        <v>20</v>
      </c>
      <c r="C514">
        <v>1460</v>
      </c>
    </row>
    <row r="515" spans="2:3" x14ac:dyDescent="0.25">
      <c r="B515" t="s">
        <v>20</v>
      </c>
      <c r="C515">
        <v>123</v>
      </c>
    </row>
    <row r="516" spans="2:3" x14ac:dyDescent="0.25">
      <c r="B516" t="s">
        <v>20</v>
      </c>
      <c r="C516">
        <v>159</v>
      </c>
    </row>
    <row r="517" spans="2:3" x14ac:dyDescent="0.25">
      <c r="B517" t="s">
        <v>20</v>
      </c>
      <c r="C517">
        <v>110</v>
      </c>
    </row>
    <row r="518" spans="2:3" x14ac:dyDescent="0.25">
      <c r="B518" t="s">
        <v>20</v>
      </c>
      <c r="C518">
        <v>236</v>
      </c>
    </row>
    <row r="519" spans="2:3" x14ac:dyDescent="0.25">
      <c r="B519" t="s">
        <v>20</v>
      </c>
      <c r="C519">
        <v>191</v>
      </c>
    </row>
    <row r="520" spans="2:3" x14ac:dyDescent="0.25">
      <c r="B520" t="s">
        <v>20</v>
      </c>
      <c r="C520">
        <v>3934</v>
      </c>
    </row>
    <row r="521" spans="2:3" x14ac:dyDescent="0.25">
      <c r="B521" t="s">
        <v>20</v>
      </c>
      <c r="C521">
        <v>80</v>
      </c>
    </row>
    <row r="522" spans="2:3" x14ac:dyDescent="0.25">
      <c r="B522" t="s">
        <v>20</v>
      </c>
      <c r="C522">
        <v>462</v>
      </c>
    </row>
    <row r="523" spans="2:3" x14ac:dyDescent="0.25">
      <c r="B523" t="s">
        <v>20</v>
      </c>
      <c r="C523">
        <v>179</v>
      </c>
    </row>
    <row r="524" spans="2:3" x14ac:dyDescent="0.25">
      <c r="B524" t="s">
        <v>20</v>
      </c>
      <c r="C524">
        <v>1866</v>
      </c>
    </row>
    <row r="525" spans="2:3" x14ac:dyDescent="0.25">
      <c r="B525" t="s">
        <v>20</v>
      </c>
      <c r="C525">
        <v>156</v>
      </c>
    </row>
    <row r="526" spans="2:3" x14ac:dyDescent="0.25">
      <c r="B526" t="s">
        <v>20</v>
      </c>
      <c r="C526">
        <v>255</v>
      </c>
    </row>
    <row r="527" spans="2:3" x14ac:dyDescent="0.25">
      <c r="B527" t="s">
        <v>20</v>
      </c>
      <c r="C527">
        <v>2261</v>
      </c>
    </row>
    <row r="528" spans="2:3" x14ac:dyDescent="0.25">
      <c r="B528" t="s">
        <v>20</v>
      </c>
      <c r="C528">
        <v>40</v>
      </c>
    </row>
    <row r="529" spans="2:3" x14ac:dyDescent="0.25">
      <c r="B529" t="s">
        <v>20</v>
      </c>
      <c r="C529">
        <v>2289</v>
      </c>
    </row>
    <row r="530" spans="2:3" x14ac:dyDescent="0.25">
      <c r="B530" t="s">
        <v>20</v>
      </c>
      <c r="C530">
        <v>65</v>
      </c>
    </row>
    <row r="531" spans="2:3" x14ac:dyDescent="0.25">
      <c r="B531" t="s">
        <v>20</v>
      </c>
      <c r="C531">
        <v>3777</v>
      </c>
    </row>
    <row r="532" spans="2:3" x14ac:dyDescent="0.25">
      <c r="B532" t="s">
        <v>20</v>
      </c>
      <c r="C532">
        <v>184</v>
      </c>
    </row>
    <row r="533" spans="2:3" x14ac:dyDescent="0.25">
      <c r="B533" t="s">
        <v>20</v>
      </c>
      <c r="C533">
        <v>85</v>
      </c>
    </row>
    <row r="534" spans="2:3" x14ac:dyDescent="0.25">
      <c r="B534" t="s">
        <v>20</v>
      </c>
      <c r="C534">
        <v>144</v>
      </c>
    </row>
    <row r="535" spans="2:3" x14ac:dyDescent="0.25">
      <c r="B535" t="s">
        <v>20</v>
      </c>
      <c r="C535">
        <v>1902</v>
      </c>
    </row>
    <row r="536" spans="2:3" x14ac:dyDescent="0.25">
      <c r="B536" t="s">
        <v>20</v>
      </c>
      <c r="C536">
        <v>105</v>
      </c>
    </row>
    <row r="537" spans="2:3" x14ac:dyDescent="0.25">
      <c r="B537" t="s">
        <v>20</v>
      </c>
      <c r="C537">
        <v>132</v>
      </c>
    </row>
    <row r="538" spans="2:3" x14ac:dyDescent="0.25">
      <c r="B538" t="s">
        <v>20</v>
      </c>
      <c r="C538">
        <v>96</v>
      </c>
    </row>
    <row r="539" spans="2:3" x14ac:dyDescent="0.25">
      <c r="B539" t="s">
        <v>20</v>
      </c>
      <c r="C539">
        <v>114</v>
      </c>
    </row>
    <row r="540" spans="2:3" x14ac:dyDescent="0.25">
      <c r="B540" t="s">
        <v>20</v>
      </c>
      <c r="C540">
        <v>203</v>
      </c>
    </row>
    <row r="541" spans="2:3" x14ac:dyDescent="0.25">
      <c r="B541" t="s">
        <v>20</v>
      </c>
      <c r="C541">
        <v>1559</v>
      </c>
    </row>
    <row r="542" spans="2:3" x14ac:dyDescent="0.25">
      <c r="B542" t="s">
        <v>20</v>
      </c>
      <c r="C542">
        <v>1548</v>
      </c>
    </row>
    <row r="543" spans="2:3" x14ac:dyDescent="0.25">
      <c r="B543" t="s">
        <v>20</v>
      </c>
      <c r="C543">
        <v>80</v>
      </c>
    </row>
    <row r="544" spans="2:3" x14ac:dyDescent="0.25">
      <c r="B544" t="s">
        <v>20</v>
      </c>
      <c r="C544">
        <v>131</v>
      </c>
    </row>
    <row r="545" spans="2:3" x14ac:dyDescent="0.25">
      <c r="B545" t="s">
        <v>20</v>
      </c>
      <c r="C545">
        <v>112</v>
      </c>
    </row>
    <row r="546" spans="2:3" x14ac:dyDescent="0.25">
      <c r="B546" t="s">
        <v>20</v>
      </c>
      <c r="C546">
        <v>155</v>
      </c>
    </row>
    <row r="547" spans="2:3" x14ac:dyDescent="0.25">
      <c r="B547" t="s">
        <v>20</v>
      </c>
      <c r="C547">
        <v>266</v>
      </c>
    </row>
    <row r="548" spans="2:3" x14ac:dyDescent="0.25">
      <c r="B548" t="s">
        <v>20</v>
      </c>
      <c r="C548">
        <v>155</v>
      </c>
    </row>
    <row r="549" spans="2:3" x14ac:dyDescent="0.25">
      <c r="B549" t="s">
        <v>20</v>
      </c>
      <c r="C549">
        <v>207</v>
      </c>
    </row>
    <row r="550" spans="2:3" x14ac:dyDescent="0.25">
      <c r="B550" t="s">
        <v>20</v>
      </c>
      <c r="C550">
        <v>245</v>
      </c>
    </row>
    <row r="551" spans="2:3" x14ac:dyDescent="0.25">
      <c r="B551" t="s">
        <v>20</v>
      </c>
      <c r="C551">
        <v>1573</v>
      </c>
    </row>
    <row r="552" spans="2:3" x14ac:dyDescent="0.25">
      <c r="B552" t="s">
        <v>20</v>
      </c>
      <c r="C552">
        <v>114</v>
      </c>
    </row>
    <row r="553" spans="2:3" x14ac:dyDescent="0.25">
      <c r="B553" t="s">
        <v>20</v>
      </c>
      <c r="C553">
        <v>93</v>
      </c>
    </row>
    <row r="554" spans="2:3" x14ac:dyDescent="0.25">
      <c r="B554" t="s">
        <v>20</v>
      </c>
      <c r="C554">
        <v>1681</v>
      </c>
    </row>
    <row r="555" spans="2:3" x14ac:dyDescent="0.25">
      <c r="B555" t="s">
        <v>20</v>
      </c>
      <c r="C555">
        <v>32</v>
      </c>
    </row>
    <row r="556" spans="2:3" x14ac:dyDescent="0.25">
      <c r="B556" t="s">
        <v>20</v>
      </c>
      <c r="C556">
        <v>135</v>
      </c>
    </row>
    <row r="557" spans="2:3" x14ac:dyDescent="0.25">
      <c r="B557" t="s">
        <v>20</v>
      </c>
      <c r="C557">
        <v>140</v>
      </c>
    </row>
    <row r="558" spans="2:3" x14ac:dyDescent="0.25">
      <c r="B558" t="s">
        <v>20</v>
      </c>
      <c r="C558">
        <v>92</v>
      </c>
    </row>
    <row r="559" spans="2:3" x14ac:dyDescent="0.25">
      <c r="B559" t="s">
        <v>20</v>
      </c>
      <c r="C559">
        <v>1015</v>
      </c>
    </row>
    <row r="560" spans="2:3" x14ac:dyDescent="0.25">
      <c r="B560" t="s">
        <v>20</v>
      </c>
      <c r="C560">
        <v>323</v>
      </c>
    </row>
    <row r="561" spans="2:3" x14ac:dyDescent="0.25">
      <c r="B561" t="s">
        <v>20</v>
      </c>
      <c r="C561">
        <v>2326</v>
      </c>
    </row>
    <row r="562" spans="2:3" x14ac:dyDescent="0.25">
      <c r="B562" t="s">
        <v>20</v>
      </c>
      <c r="C562">
        <v>381</v>
      </c>
    </row>
    <row r="563" spans="2:3" x14ac:dyDescent="0.25">
      <c r="B563" t="s">
        <v>20</v>
      </c>
      <c r="C563">
        <v>480</v>
      </c>
    </row>
    <row r="564" spans="2:3" x14ac:dyDescent="0.25">
      <c r="B564" t="s">
        <v>20</v>
      </c>
      <c r="C564">
        <v>226</v>
      </c>
    </row>
    <row r="565" spans="2:3" x14ac:dyDescent="0.25">
      <c r="B565" t="s">
        <v>20</v>
      </c>
      <c r="C565">
        <v>241</v>
      </c>
    </row>
    <row r="566" spans="2:3" x14ac:dyDescent="0.25">
      <c r="B566" t="s">
        <v>20</v>
      </c>
      <c r="C566">
        <v>132</v>
      </c>
    </row>
    <row r="567" spans="2:3" x14ac:dyDescent="0.25">
      <c r="B567" t="s">
        <v>20</v>
      </c>
      <c r="C567">
        <v>2043</v>
      </c>
    </row>
  </sheetData>
  <mergeCells count="2">
    <mergeCell ref="H2:I2"/>
    <mergeCell ref="K2:L2"/>
  </mergeCells>
  <conditionalFormatting sqref="E3:E366">
    <cfRule type="containsText" dxfId="19" priority="1" operator="containsText" text="canceled">
      <formula>NOT(ISERROR(SEARCH("canceled",E3)))</formula>
    </cfRule>
    <cfRule type="containsText" dxfId="18" priority="2" operator="containsText" text="live">
      <formula>NOT(ISERROR(SEARCH("live",E3)))</formula>
    </cfRule>
    <cfRule type="containsText" dxfId="17" priority="3" operator="containsText" text="successful">
      <formula>NOT(ISERROR(SEARCH("successful",E3)))</formula>
    </cfRule>
    <cfRule type="containsText" dxfId="16" priority="4" operator="containsText" text="failed">
      <formula>NOT(ISERROR(SEARCH("failed",E3)))</formula>
    </cfRule>
    <cfRule type="cellIs" priority="5" operator="between">
      <formula>"failed"</formula>
      <formula>"failed"</formula>
    </cfRule>
  </conditionalFormatting>
  <conditionalFormatting sqref="J4:J568">
    <cfRule type="containsText" dxfId="15" priority="16" operator="containsText" text="canceled">
      <formula>NOT(ISERROR(SEARCH("canceled",J4)))</formula>
    </cfRule>
    <cfRule type="containsText" dxfId="14" priority="17" operator="containsText" text="live">
      <formula>NOT(ISERROR(SEARCH("live",J4)))</formula>
    </cfRule>
    <cfRule type="containsText" dxfId="13" priority="18" operator="containsText" text="successful">
      <formula>NOT(ISERROR(SEARCH("successful",J4)))</formula>
    </cfRule>
    <cfRule type="containsText" dxfId="12" priority="19" operator="containsText" text="failed">
      <formula>NOT(ISERROR(SEARCH("failed",J4)))</formula>
    </cfRule>
    <cfRule type="cellIs" priority="20" operator="between">
      <formula>"failed"</formula>
      <formula>"failed"</formula>
    </cfRule>
  </conditionalFormatting>
  <conditionalFormatting sqref="M4:M367">
    <cfRule type="containsText" dxfId="11" priority="11" operator="containsText" text="canceled">
      <formula>NOT(ISERROR(SEARCH("canceled",M4)))</formula>
    </cfRule>
    <cfRule type="containsText" dxfId="10" priority="12" operator="containsText" text="live">
      <formula>NOT(ISERROR(SEARCH("live",M4)))</formula>
    </cfRule>
    <cfRule type="containsText" dxfId="9" priority="13" operator="containsText" text="successful">
      <formula>NOT(ISERROR(SEARCH("successful",M4)))</formula>
    </cfRule>
    <cfRule type="containsText" dxfId="8" priority="14" operator="containsText" text="failed">
      <formula>NOT(ISERROR(SEARCH("failed",M4)))</formula>
    </cfRule>
    <cfRule type="cellIs" priority="15" operator="between">
      <formula>"failed"</formula>
      <formula>"failed"</formula>
    </cfRule>
  </conditionalFormatting>
  <conditionalFormatting sqref="B3:B567">
    <cfRule type="containsText" dxfId="7" priority="6" operator="containsText" text="canceled">
      <formula>NOT(ISERROR(SEARCH("canceled",B3)))</formula>
    </cfRule>
    <cfRule type="containsText" dxfId="6" priority="7" operator="containsText" text="live">
      <formula>NOT(ISERROR(SEARCH("live",B3)))</formula>
    </cfRule>
    <cfRule type="containsText" dxfId="5" priority="8" operator="containsText" text="successful">
      <formula>NOT(ISERROR(SEARCH("successful",B3)))</formula>
    </cfRule>
    <cfRule type="containsText" dxfId="4" priority="9" operator="containsText" text="failed">
      <formula>NOT(ISERROR(SEARCH("failed",B3)))</formula>
    </cfRule>
    <cfRule type="cellIs" priority="10" operator="between">
      <formula>"failed"</formula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Outcomes based on goal</vt:lpstr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Ivan Valverde</cp:lastModifiedBy>
  <dcterms:created xsi:type="dcterms:W3CDTF">2021-09-29T18:52:28Z</dcterms:created>
  <dcterms:modified xsi:type="dcterms:W3CDTF">2024-04-28T18:26:02Z</dcterms:modified>
</cp:coreProperties>
</file>