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Desktop\"/>
    </mc:Choice>
  </mc:AlternateContent>
  <xr:revisionPtr revIDLastSave="0" documentId="13_ncr:1_{0EF4C981-94D2-410D-9DA7-F71868073D23}" xr6:coauthVersionLast="36" xr6:coauthVersionMax="47" xr10:uidLastSave="{00000000-0000-0000-0000-000000000000}"/>
  <bookViews>
    <workbookView xWindow="0" yWindow="0" windowWidth="28800" windowHeight="12180" xr2:uid="{60C2E2F6-AD98-4042-9BF5-DA3DB7B4AD4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/>
  <c r="H17" i="1"/>
  <c r="D17" i="1"/>
  <c r="C17" i="1"/>
  <c r="J1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<sst xmlns="http://schemas.openxmlformats.org/spreadsheetml/2006/main" count="34" uniqueCount="34">
  <si>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</si>
  <si>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</si>
  <si>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</si>
  <si>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</si>
  <si>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</si>
  <si>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</si>
  <si>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</si>
  <si>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</si>
  <si>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</si>
  <si>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</si>
  <si>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</si>
  <si>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</si>
  <si>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</si>
  <si>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</si>
  <si>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</si>
  <si>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</si>
  <si>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</si>
  <si>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</si>
  <si>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</si>
  <si>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</si>
  <si>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</si>
  <si>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</si>
  <si>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</si>
  <si>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</si>
  <si>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</si>
  <si>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</si>
  <si>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</si>
  <si>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</si>
  <si>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</si>
  <si>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</si>
  <si>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</si>
  <si>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</si>
  <si>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PASS</t>
    <phoneticPr fontId="2" type="noConversion"/>
  </si>
  <si>
    <t>FAIL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</si>
</sst>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bar</a:t>
            </a:r>
            <a:r>
              <a:rPr lang="en-US" altLang="zh-TW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</c:v>
                </c:pt>
                <c:pt idx="4">
                  <c:v>84.7</c:v>
                </c:pt>
                <c:pt idx="5">
                  <c:v>80.8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2-4500-A8A2-A7A05BF3B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99567"/>
        <c:axId val="2135834511"/>
      </c:barChart>
      <c:catAx>
        <c:axId val="7189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5834511"/>
        <c:crosses val="autoZero"/>
        <c:auto val="1"/>
        <c:lblAlgn val="ctr"/>
        <c:lblOffset val="100"/>
        <c:noMultiLvlLbl val="0"/>
      </c:catAx>
      <c:valAx>
        <c:axId val="213583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89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工作表1!$M$2:$M$3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工作表1!$N$2:$N$3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1-4D6D-9463-D87E1870BD6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24</xdr:row>
      <xdr:rowOff>47625</xdr:rowOff>
    </xdr:from>
    <xdr:to>
      <xdr:col>10</xdr:col>
      <xdr:colOff>9525</xdr:colOff>
      <xdr:row>37</xdr:row>
      <xdr:rowOff>66675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DB79D23B-5FB0-449D-B0F6-BC0E88834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16</xdr:row>
      <xdr:rowOff>38100</xdr:rowOff>
    </xdr:from>
    <xdr:to>
      <xdr:col>16</xdr:col>
      <xdr:colOff>123825</xdr:colOff>
      <xdr:row>29</xdr:row>
      <xdr:rowOff>57150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B76A4D46-7895-4A7C-8029-DF9F2DF66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N24"/>
  <sheetViews>
    <sheetView tabSelected="1" topLeftCell="B1" workbookViewId="0">
      <selection activeCell="M41" sqref="M41"/>
    </sheetView>
  </sheetViews>
  <sheetFormatPr defaultRowHeight="16.5"/>
  <cols>
    <col min="3" max="4" width="13" bestFit="1" customWidth="1"/>
    <col min="8" max="8" width="18.625" bestFit="1" customWidth="1"/>
    <col min="10" max="10" width="16.125" bestFit="1" customWidth="1"/>
    <col min="11" max="11" width="24.25" customWidth="1"/>
    <col min="12" max="12" width="23" customWidth="1"/>
  </cols>
  <sheetData>
    <row r="1" spans="1:14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4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>
        <f>H2*0.5+I2*0.5</f>
        <v>91.7</v>
      </c>
      <c r="K2" s="5" t="str">
        <f>_xlfn.IFS(J2&gt;=90,"A",J2&gt;=80,"B",J2&gt;=70,"C",J2&gt;=60,"D",J2&lt;60,"F")</f>
        <v>A</v>
      </c>
      <c r="L2" s="5" t="str">
        <f>IF(J2&gt;=60,"PASS","FAIL")</f>
        <v>PASS</v>
      </c>
      <c r="M2" t="s">
        <v>32</v>
      </c>
      <c r="N2">
        <f>COUNTIF(L2:L15,"PASS")</f>
        <v>12</v>
      </c>
    </row>
    <row r="3" spans="1:14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5" si="0">AVERAGE(C3:G3)</f>
        <v>86</v>
      </c>
      <c r="I3" s="1">
        <v>94</v>
      </c>
      <c r="J3">
        <f t="shared" ref="J3:J15" si="1">H3*0.5+I3*0.5</f>
        <v>90</v>
      </c>
      <c r="K3" s="5" t="str">
        <f t="shared" ref="K3:K15" si="2">_xlfn.IFS(J3&gt;=90,"A",J3&gt;=80,"B",J3&gt;=70,"C",J3&gt;=60,"D",J3&lt;60,"F")</f>
        <v>A</v>
      </c>
      <c r="L3" s="5" t="str">
        <f t="shared" ref="L3:L15" si="3">IF(J3&gt;=60,"PASS","FAIL")</f>
        <v>PASS</v>
      </c>
      <c r="M3" t="s">
        <v>33</v>
      </c>
      <c r="N3">
        <f>COUNTIF(L2:L15,"FAIL")</f>
        <v>2</v>
      </c>
    </row>
    <row r="4" spans="1:14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>
        <f t="shared" si="1"/>
        <v>81.2</v>
      </c>
      <c r="K4" s="5" t="str">
        <f t="shared" si="2"/>
        <v>B</v>
      </c>
      <c r="L4" s="5" t="str">
        <f t="shared" si="3"/>
        <v>PASS</v>
      </c>
    </row>
    <row r="5" spans="1:14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>
        <f t="shared" si="1"/>
        <v>80.8</v>
      </c>
      <c r="K5" s="5" t="str">
        <f t="shared" si="2"/>
        <v>B</v>
      </c>
      <c r="L5" s="5" t="str">
        <f t="shared" si="3"/>
        <v>PASS</v>
      </c>
    </row>
    <row r="6" spans="1:14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>
        <f t="shared" si="1"/>
        <v>84.7</v>
      </c>
      <c r="K6" s="5" t="str">
        <f t="shared" si="2"/>
        <v>B</v>
      </c>
      <c r="L6" s="5" t="str">
        <f t="shared" si="3"/>
        <v>PASS</v>
      </c>
    </row>
    <row r="7" spans="1:14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>
        <f t="shared" si="1"/>
        <v>80.8</v>
      </c>
      <c r="K7" s="5" t="str">
        <f t="shared" si="2"/>
        <v>B</v>
      </c>
      <c r="L7" s="5" t="str">
        <f t="shared" si="3"/>
        <v>PASS</v>
      </c>
    </row>
    <row r="8" spans="1:14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>
        <f t="shared" si="1"/>
        <v>77.900000000000006</v>
      </c>
      <c r="K8" s="5" t="str">
        <f t="shared" si="2"/>
        <v>C</v>
      </c>
      <c r="L8" s="5" t="str">
        <f t="shared" si="3"/>
        <v>PASS</v>
      </c>
    </row>
    <row r="9" spans="1:14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>
        <f t="shared" si="1"/>
        <v>74.2</v>
      </c>
      <c r="K9" s="5" t="str">
        <f t="shared" si="2"/>
        <v>C</v>
      </c>
      <c r="L9" s="5" t="str">
        <f t="shared" si="3"/>
        <v>PASS</v>
      </c>
    </row>
    <row r="10" spans="1:14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>
        <f t="shared" si="1"/>
        <v>75.2</v>
      </c>
      <c r="K10" s="5" t="str">
        <f t="shared" si="2"/>
        <v>C</v>
      </c>
      <c r="L10" s="5" t="str">
        <f t="shared" si="3"/>
        <v>PASS</v>
      </c>
    </row>
    <row r="11" spans="1:14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>
        <f t="shared" si="1"/>
        <v>77.599999999999994</v>
      </c>
      <c r="K11" s="5" t="str">
        <f t="shared" si="2"/>
        <v>C</v>
      </c>
      <c r="L11" s="5" t="str">
        <f t="shared" si="3"/>
        <v>PASS</v>
      </c>
    </row>
    <row r="12" spans="1:14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0"/>
        <v>73.2</v>
      </c>
      <c r="I12" s="1">
        <v>88</v>
      </c>
      <c r="J12">
        <f t="shared" si="1"/>
        <v>80.599999999999994</v>
      </c>
      <c r="K12" s="5" t="str">
        <f t="shared" si="2"/>
        <v>B</v>
      </c>
      <c r="L12" s="5" t="str">
        <f t="shared" si="3"/>
        <v>PASS</v>
      </c>
    </row>
    <row r="13" spans="1:14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>
        <f t="shared" si="1"/>
        <v>59</v>
      </c>
      <c r="K13" s="5" t="str">
        <f t="shared" si="2"/>
        <v>F</v>
      </c>
      <c r="L13" s="5" t="str">
        <f t="shared" si="3"/>
        <v>FAIL</v>
      </c>
    </row>
    <row r="14" spans="1:14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>
        <f t="shared" si="1"/>
        <v>66.900000000000006</v>
      </c>
      <c r="K14" s="5" t="str">
        <f t="shared" si="2"/>
        <v>D</v>
      </c>
      <c r="L14" s="5" t="str">
        <f t="shared" si="3"/>
        <v>PASS</v>
      </c>
    </row>
    <row r="15" spans="1:14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>
        <f t="shared" si="1"/>
        <v>55.6</v>
      </c>
      <c r="K15" s="5" t="str">
        <f t="shared" si="2"/>
        <v>F</v>
      </c>
      <c r="L15" s="5" t="str">
        <f t="shared" si="3"/>
        <v>FAIL</v>
      </c>
    </row>
    <row r="16" spans="1:14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</row>
    <row r="17" spans="3:10">
      <c r="C17" s="5">
        <f>MAX(C2:C15)</f>
        <v>98</v>
      </c>
      <c r="D17" s="5">
        <f>LARGE(D2:D15,2)</f>
        <v>92</v>
      </c>
      <c r="H17" s="1">
        <f>COUNTIF(H2:H15,"&lt;80")</f>
        <v>8</v>
      </c>
      <c r="J17" s="5">
        <f>AVERAGE(J2:J15)</f>
        <v>76.871428571428581</v>
      </c>
    </row>
    <row r="24" spans="3:10">
      <c r="J24" s="4" t="s">
        <v>30</v>
      </c>
    </row>
  </sheetData>
  <phoneticPr fontId="2" type="noConversion"/>
  <conditionalFormatting sqref="L2:L15">
    <cfRule type="cellIs" dxfId="0" priority="2" operator="equal">
      <formula>"PASS"</formula>
    </cfRule>
    <cfRule type="cellIs" dxfId="1" priority="1" operator="equal">
      <formula>"FAIL"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張元彥</cp:lastModifiedBy>
  <dcterms:created xsi:type="dcterms:W3CDTF">2023-10-19T05:27:10Z</dcterms:created>
  <dcterms:modified xsi:type="dcterms:W3CDTF">2024-10-18T03:30:50Z</dcterms:modified>
</cp:coreProperties>
</file>