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Y:\Dachwohnung\Photovoltaik\solaredge\"/>
    </mc:Choice>
  </mc:AlternateContent>
  <bookViews>
    <workbookView xWindow="0" yWindow="0" windowWidth="19200" windowHeight="12225" activeTab="1"/>
  </bookViews>
  <sheets>
    <sheet name="General_Registers" sheetId="3" r:id="rId1"/>
    <sheet name="SEM_Register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3" l="1"/>
  <c r="C194" i="3" s="1"/>
  <c r="C3" i="5"/>
  <c r="C4" i="5" s="1"/>
  <c r="C44" i="5"/>
  <c r="C45" i="5" s="1"/>
  <c r="D43" i="5"/>
  <c r="C13" i="5"/>
  <c r="D13" i="5" s="1"/>
  <c r="D12" i="5"/>
  <c r="C16" i="5"/>
  <c r="D16" i="5" s="1"/>
  <c r="C17" i="5"/>
  <c r="D17" i="5" s="1"/>
  <c r="D15" i="5"/>
  <c r="P11" i="5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D44" i="5"/>
  <c r="C203" i="3"/>
  <c r="D203" i="3" s="1"/>
  <c r="D202" i="3"/>
  <c r="C150" i="3"/>
  <c r="D150" i="3" s="1"/>
  <c r="C122" i="3"/>
  <c r="D122" i="3" s="1"/>
  <c r="D121" i="3"/>
  <c r="D6" i="3"/>
  <c r="C7" i="3"/>
  <c r="D7" i="3" s="1"/>
  <c r="C123" i="3"/>
  <c r="C124" i="3" s="1"/>
  <c r="P7" i="3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C81" i="3"/>
  <c r="D81" i="3" s="1"/>
  <c r="D96" i="3"/>
  <c r="C97" i="3"/>
  <c r="D97" i="3" s="1"/>
  <c r="C98" i="3"/>
  <c r="C99" i="3" s="1"/>
  <c r="C3" i="3"/>
  <c r="C4" i="3"/>
  <c r="D4" i="3" s="1"/>
  <c r="D3" i="3"/>
  <c r="F96" i="3" l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D124" i="3"/>
  <c r="C125" i="3"/>
  <c r="C5" i="3"/>
  <c r="D5" i="3" s="1"/>
  <c r="C82" i="3"/>
  <c r="F80" i="3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D123" i="3"/>
  <c r="F121" i="3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C8" i="3"/>
  <c r="D98" i="3"/>
  <c r="F118" i="3"/>
  <c r="F119" i="3" s="1"/>
  <c r="F120" i="3" s="1"/>
  <c r="C195" i="3"/>
  <c r="D194" i="3"/>
  <c r="D99" i="3"/>
  <c r="C100" i="3"/>
  <c r="F2" i="3"/>
  <c r="F3" i="3" s="1"/>
  <c r="F4" i="3" s="1"/>
  <c r="F5" i="3" s="1"/>
  <c r="C151" i="3"/>
  <c r="F192" i="3"/>
  <c r="F193" i="3" s="1"/>
  <c r="F194" i="3" s="1"/>
  <c r="D193" i="3"/>
  <c r="F15" i="5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2" i="5"/>
  <c r="F3" i="5" s="1"/>
  <c r="F4" i="5" s="1"/>
  <c r="D45" i="5"/>
  <c r="C46" i="5"/>
  <c r="D4" i="5"/>
  <c r="C14" i="5"/>
  <c r="C18" i="5"/>
  <c r="D3" i="5"/>
  <c r="D8" i="3" l="1"/>
  <c r="C9" i="3"/>
  <c r="C83" i="3"/>
  <c r="D82" i="3"/>
  <c r="D125" i="3"/>
  <c r="C126" i="3"/>
  <c r="F195" i="3"/>
  <c r="C196" i="3"/>
  <c r="D195" i="3"/>
  <c r="D100" i="3"/>
  <c r="C101" i="3"/>
  <c r="D151" i="3"/>
  <c r="C152" i="3"/>
  <c r="F5" i="5"/>
  <c r="D14" i="5"/>
  <c r="C5" i="5"/>
  <c r="C47" i="5"/>
  <c r="D46" i="5"/>
  <c r="D18" i="5"/>
  <c r="C19" i="5"/>
  <c r="C84" i="3" l="1"/>
  <c r="D83" i="3"/>
  <c r="C127" i="3"/>
  <c r="D126" i="3"/>
  <c r="D9" i="3"/>
  <c r="C10" i="3"/>
  <c r="F196" i="3"/>
  <c r="F197" i="3" s="1"/>
  <c r="F198" i="3" s="1"/>
  <c r="F199" i="3" s="1"/>
  <c r="F200" i="3" s="1"/>
  <c r="F201" i="3" s="1"/>
  <c r="F202" i="3" s="1"/>
  <c r="F203" i="3" s="1"/>
  <c r="D196" i="3"/>
  <c r="C197" i="3"/>
  <c r="D152" i="3"/>
  <c r="C153" i="3"/>
  <c r="C102" i="3"/>
  <c r="D101" i="3"/>
  <c r="F6" i="5"/>
  <c r="F7" i="5" s="1"/>
  <c r="F8" i="5" s="1"/>
  <c r="F9" i="5" s="1"/>
  <c r="F10" i="5" s="1"/>
  <c r="F11" i="5" s="1"/>
  <c r="F12" i="5" s="1"/>
  <c r="F13" i="5" s="1"/>
  <c r="F14" i="5" s="1"/>
  <c r="D47" i="5"/>
  <c r="C48" i="5"/>
  <c r="D19" i="5"/>
  <c r="C20" i="5"/>
  <c r="C6" i="5"/>
  <c r="D5" i="5"/>
  <c r="C128" i="3" l="1"/>
  <c r="D127" i="3"/>
  <c r="D10" i="3"/>
  <c r="C11" i="3"/>
  <c r="C85" i="3"/>
  <c r="D84" i="3"/>
  <c r="D197" i="3"/>
  <c r="C198" i="3"/>
  <c r="D102" i="3"/>
  <c r="C103" i="3"/>
  <c r="C154" i="3"/>
  <c r="D153" i="3"/>
  <c r="C21" i="5"/>
  <c r="D20" i="5"/>
  <c r="D48" i="5"/>
  <c r="C49" i="5"/>
  <c r="C7" i="5"/>
  <c r="D6" i="5"/>
  <c r="C86" i="3" l="1"/>
  <c r="D85" i="3"/>
  <c r="C129" i="3"/>
  <c r="D128" i="3"/>
  <c r="D11" i="3"/>
  <c r="C12" i="3"/>
  <c r="D154" i="3"/>
  <c r="C155" i="3"/>
  <c r="D103" i="3"/>
  <c r="C104" i="3"/>
  <c r="C199" i="3"/>
  <c r="D198" i="3"/>
  <c r="D49" i="5"/>
  <c r="C50" i="5"/>
  <c r="C8" i="5"/>
  <c r="D7" i="5"/>
  <c r="D21" i="5"/>
  <c r="C22" i="5"/>
  <c r="C87" i="3" l="1"/>
  <c r="D86" i="3"/>
  <c r="C130" i="3"/>
  <c r="D129" i="3"/>
  <c r="D12" i="3"/>
  <c r="C13" i="3"/>
  <c r="C200" i="3"/>
  <c r="D200" i="3" s="1"/>
  <c r="D199" i="3"/>
  <c r="C105" i="3"/>
  <c r="D104" i="3"/>
  <c r="D155" i="3"/>
  <c r="C156" i="3"/>
  <c r="C9" i="5"/>
  <c r="D8" i="5"/>
  <c r="D22" i="5"/>
  <c r="C23" i="5"/>
  <c r="C51" i="5"/>
  <c r="D50" i="5"/>
  <c r="D130" i="3" l="1"/>
  <c r="C131" i="3"/>
  <c r="C14" i="3"/>
  <c r="D13" i="3"/>
  <c r="C88" i="3"/>
  <c r="D87" i="3"/>
  <c r="D105" i="3"/>
  <c r="C106" i="3"/>
  <c r="D156" i="3"/>
  <c r="C157" i="3"/>
  <c r="C24" i="5"/>
  <c r="D23" i="5"/>
  <c r="D51" i="5"/>
  <c r="C52" i="5"/>
  <c r="C10" i="5"/>
  <c r="D10" i="5" s="1"/>
  <c r="D9" i="5"/>
  <c r="C15" i="3" l="1"/>
  <c r="D14" i="3"/>
  <c r="D131" i="3"/>
  <c r="C132" i="3"/>
  <c r="C89" i="3"/>
  <c r="D88" i="3"/>
  <c r="D106" i="3"/>
  <c r="C107" i="3"/>
  <c r="C158" i="3"/>
  <c r="D157" i="3"/>
  <c r="D52" i="5"/>
  <c r="C53" i="5"/>
  <c r="C25" i="5"/>
  <c r="D24" i="5"/>
  <c r="C90" i="3" l="1"/>
  <c r="D89" i="3"/>
  <c r="C16" i="3"/>
  <c r="D15" i="3"/>
  <c r="D132" i="3"/>
  <c r="C133" i="3"/>
  <c r="C108" i="3"/>
  <c r="D107" i="3"/>
  <c r="C159" i="3"/>
  <c r="D158" i="3"/>
  <c r="D25" i="5"/>
  <c r="C26" i="5"/>
  <c r="D53" i="5"/>
  <c r="C54" i="5"/>
  <c r="C91" i="3" l="1"/>
  <c r="D90" i="3"/>
  <c r="C17" i="3"/>
  <c r="D16" i="3"/>
  <c r="C134" i="3"/>
  <c r="D133" i="3"/>
  <c r="D159" i="3"/>
  <c r="C160" i="3"/>
  <c r="D108" i="3"/>
  <c r="C109" i="3"/>
  <c r="D26" i="5"/>
  <c r="C27" i="5"/>
  <c r="D54" i="5"/>
  <c r="C55" i="5"/>
  <c r="D91" i="3" l="1"/>
  <c r="C92" i="3"/>
  <c r="C18" i="3"/>
  <c r="D17" i="3"/>
  <c r="D134" i="3"/>
  <c r="C135" i="3"/>
  <c r="C110" i="3"/>
  <c r="D109" i="3"/>
  <c r="D160" i="3"/>
  <c r="C161" i="3"/>
  <c r="C56" i="5"/>
  <c r="D55" i="5"/>
  <c r="D27" i="5"/>
  <c r="C28" i="5"/>
  <c r="D18" i="3" l="1"/>
  <c r="C19" i="3"/>
  <c r="C136" i="3"/>
  <c r="D135" i="3"/>
  <c r="D92" i="3"/>
  <c r="C93" i="3"/>
  <c r="D161" i="3"/>
  <c r="C162" i="3"/>
  <c r="C111" i="3"/>
  <c r="D110" i="3"/>
  <c r="D28" i="5"/>
  <c r="C29" i="5"/>
  <c r="D56" i="5"/>
  <c r="C57" i="5"/>
  <c r="D136" i="3" l="1"/>
  <c r="C137" i="3"/>
  <c r="C20" i="3"/>
  <c r="D19" i="3"/>
  <c r="C112" i="3"/>
  <c r="D111" i="3"/>
  <c r="C163" i="3"/>
  <c r="D162" i="3"/>
  <c r="D57" i="5"/>
  <c r="C58" i="5"/>
  <c r="D29" i="5"/>
  <c r="C30" i="5"/>
  <c r="C21" i="3" l="1"/>
  <c r="D20" i="3"/>
  <c r="D137" i="3"/>
  <c r="C138" i="3"/>
  <c r="C113" i="3"/>
  <c r="D112" i="3"/>
  <c r="C164" i="3"/>
  <c r="D163" i="3"/>
  <c r="D30" i="5"/>
  <c r="C31" i="5"/>
  <c r="C59" i="5"/>
  <c r="D58" i="5"/>
  <c r="C139" i="3" l="1"/>
  <c r="D138" i="3"/>
  <c r="C22" i="3"/>
  <c r="D21" i="3"/>
  <c r="D113" i="3"/>
  <c r="C114" i="3"/>
  <c r="D164" i="3"/>
  <c r="C165" i="3"/>
  <c r="D31" i="5"/>
  <c r="C32" i="5"/>
  <c r="D59" i="5"/>
  <c r="C60" i="5"/>
  <c r="C23" i="3" l="1"/>
  <c r="D22" i="3"/>
  <c r="C140" i="3"/>
  <c r="D139" i="3"/>
  <c r="C115" i="3"/>
  <c r="D114" i="3"/>
  <c r="D165" i="3"/>
  <c r="C166" i="3"/>
  <c r="C61" i="5"/>
  <c r="D60" i="5"/>
  <c r="C33" i="5"/>
  <c r="D32" i="5"/>
  <c r="C141" i="3" l="1"/>
  <c r="D140" i="3"/>
  <c r="C24" i="3"/>
  <c r="D23" i="3"/>
  <c r="D115" i="3"/>
  <c r="C116" i="3"/>
  <c r="D166" i="3"/>
  <c r="C167" i="3"/>
  <c r="D33" i="5"/>
  <c r="C34" i="5"/>
  <c r="C62" i="5"/>
  <c r="D61" i="5"/>
  <c r="C25" i="3" l="1"/>
  <c r="D24" i="3"/>
  <c r="D141" i="3"/>
  <c r="C142" i="3"/>
  <c r="D116" i="3"/>
  <c r="C117" i="3"/>
  <c r="D117" i="3" s="1"/>
  <c r="D167" i="3"/>
  <c r="C168" i="3"/>
  <c r="D34" i="5"/>
  <c r="C35" i="5"/>
  <c r="D62" i="5"/>
  <c r="C63" i="5"/>
  <c r="D142" i="3" l="1"/>
  <c r="C143" i="3"/>
  <c r="C26" i="3"/>
  <c r="D25" i="3"/>
  <c r="D168" i="3"/>
  <c r="C169" i="3"/>
  <c r="C64" i="5"/>
  <c r="D63" i="5"/>
  <c r="D35" i="5"/>
  <c r="C36" i="5"/>
  <c r="C27" i="3" l="1"/>
  <c r="D26" i="3"/>
  <c r="D143" i="3"/>
  <c r="C144" i="3"/>
  <c r="D169" i="3"/>
  <c r="C170" i="3"/>
  <c r="D36" i="5"/>
  <c r="C37" i="5"/>
  <c r="C65" i="5"/>
  <c r="D64" i="5"/>
  <c r="C145" i="3" l="1"/>
  <c r="D144" i="3"/>
  <c r="C28" i="3"/>
  <c r="D27" i="3"/>
  <c r="D170" i="3"/>
  <c r="C171" i="3"/>
  <c r="D37" i="5"/>
  <c r="C38" i="5"/>
  <c r="D65" i="5"/>
  <c r="C66" i="5"/>
  <c r="C29" i="3" l="1"/>
  <c r="D28" i="3"/>
  <c r="C146" i="3"/>
  <c r="D145" i="3"/>
  <c r="D171" i="3"/>
  <c r="C172" i="3"/>
  <c r="D66" i="5"/>
  <c r="C67" i="5"/>
  <c r="C39" i="5"/>
  <c r="D38" i="5"/>
  <c r="C147" i="3" l="1"/>
  <c r="D146" i="3"/>
  <c r="D29" i="3"/>
  <c r="C30" i="3"/>
  <c r="D172" i="3"/>
  <c r="C173" i="3"/>
  <c r="C40" i="5"/>
  <c r="D39" i="5"/>
  <c r="C68" i="5"/>
  <c r="D67" i="5"/>
  <c r="D30" i="3" l="1"/>
  <c r="C31" i="3"/>
  <c r="D147" i="3"/>
  <c r="C148" i="3"/>
  <c r="D148" i="3" s="1"/>
  <c r="D173" i="3"/>
  <c r="C174" i="3"/>
  <c r="D68" i="5"/>
  <c r="C69" i="5"/>
  <c r="D40" i="5"/>
  <c r="C41" i="5"/>
  <c r="D31" i="3" l="1"/>
  <c r="C32" i="3"/>
  <c r="D174" i="3"/>
  <c r="C175" i="3"/>
  <c r="D41" i="5"/>
  <c r="C42" i="5"/>
  <c r="D42" i="5" s="1"/>
  <c r="C70" i="5"/>
  <c r="D70" i="5" s="1"/>
  <c r="D69" i="5"/>
  <c r="D32" i="3" l="1"/>
  <c r="C33" i="3"/>
  <c r="D175" i="3"/>
  <c r="C176" i="3"/>
  <c r="D33" i="3" l="1"/>
  <c r="C34" i="3"/>
  <c r="D176" i="3"/>
  <c r="C177" i="3"/>
  <c r="D34" i="3" l="1"/>
  <c r="C35" i="3"/>
  <c r="C178" i="3"/>
  <c r="D177" i="3"/>
  <c r="D35" i="3" l="1"/>
  <c r="C36" i="3"/>
  <c r="C179" i="3"/>
  <c r="D178" i="3"/>
  <c r="D36" i="3" l="1"/>
  <c r="C37" i="3"/>
  <c r="D179" i="3"/>
  <c r="C180" i="3"/>
  <c r="D37" i="3" l="1"/>
  <c r="C38" i="3"/>
  <c r="C181" i="3"/>
  <c r="D180" i="3"/>
  <c r="D38" i="3" l="1"/>
  <c r="C39" i="3"/>
  <c r="C182" i="3"/>
  <c r="D181" i="3"/>
  <c r="D39" i="3" l="1"/>
  <c r="C40" i="3"/>
  <c r="C183" i="3"/>
  <c r="D182" i="3"/>
  <c r="D40" i="3" l="1"/>
  <c r="C41" i="3"/>
  <c r="D183" i="3"/>
  <c r="C184" i="3"/>
  <c r="D41" i="3" l="1"/>
  <c r="C42" i="3"/>
  <c r="C185" i="3"/>
  <c r="D184" i="3"/>
  <c r="D42" i="3" l="1"/>
  <c r="C43" i="3"/>
  <c r="C186" i="3"/>
  <c r="D185" i="3"/>
  <c r="D43" i="3" l="1"/>
  <c r="C44" i="3"/>
  <c r="C187" i="3"/>
  <c r="D186" i="3"/>
  <c r="D44" i="3" l="1"/>
  <c r="C45" i="3"/>
  <c r="D187" i="3"/>
  <c r="C188" i="3"/>
  <c r="C46" i="3" l="1"/>
  <c r="D45" i="3"/>
  <c r="C189" i="3"/>
  <c r="D188" i="3"/>
  <c r="D46" i="3" l="1"/>
  <c r="C47" i="3"/>
  <c r="C190" i="3"/>
  <c r="D189" i="3"/>
  <c r="D47" i="3" l="1"/>
  <c r="C48" i="3"/>
  <c r="C191" i="3"/>
  <c r="D191" i="3" s="1"/>
  <c r="D190" i="3"/>
  <c r="C49" i="3" l="1"/>
  <c r="D48" i="3"/>
  <c r="C50" i="3" l="1"/>
  <c r="D49" i="3"/>
  <c r="C51" i="3" l="1"/>
  <c r="D50" i="3"/>
  <c r="C52" i="3" l="1"/>
  <c r="D51" i="3"/>
  <c r="C53" i="3" l="1"/>
  <c r="D52" i="3"/>
  <c r="C54" i="3" l="1"/>
  <c r="D53" i="3"/>
  <c r="D54" i="3" l="1"/>
  <c r="C55" i="3"/>
  <c r="C56" i="3" l="1"/>
  <c r="D55" i="3"/>
  <c r="C57" i="3" l="1"/>
  <c r="D56" i="3"/>
  <c r="C58" i="3" l="1"/>
  <c r="D57" i="3"/>
  <c r="C59" i="3" l="1"/>
  <c r="D58" i="3"/>
  <c r="C60" i="3" l="1"/>
  <c r="D59" i="3"/>
  <c r="D60" i="3" l="1"/>
  <c r="C61" i="3"/>
  <c r="C62" i="3" l="1"/>
  <c r="D61" i="3"/>
  <c r="D62" i="3" l="1"/>
  <c r="C63" i="3"/>
  <c r="C64" i="3" l="1"/>
  <c r="D63" i="3"/>
  <c r="C65" i="3" l="1"/>
  <c r="D64" i="3"/>
  <c r="C66" i="3" l="1"/>
  <c r="D65" i="3"/>
  <c r="C67" i="3" l="1"/>
  <c r="D66" i="3"/>
  <c r="C68" i="3" l="1"/>
  <c r="D67" i="3"/>
  <c r="D68" i="3" l="1"/>
  <c r="C69" i="3"/>
  <c r="C70" i="3" l="1"/>
  <c r="D69" i="3"/>
  <c r="D70" i="3" l="1"/>
  <c r="C71" i="3"/>
  <c r="C72" i="3" l="1"/>
  <c r="D71" i="3"/>
  <c r="C73" i="3" l="1"/>
  <c r="D72" i="3"/>
  <c r="C74" i="3" l="1"/>
  <c r="D73" i="3"/>
  <c r="C75" i="3" l="1"/>
  <c r="D74" i="3"/>
  <c r="C76" i="3" l="1"/>
  <c r="D75" i="3"/>
  <c r="D76" i="3" l="1"/>
  <c r="C77" i="3"/>
  <c r="C78" i="3" l="1"/>
  <c r="D77" i="3"/>
  <c r="D78" i="3" l="1"/>
  <c r="C79" i="3"/>
  <c r="D79" i="3" s="1"/>
</calcChain>
</file>

<file path=xl/sharedStrings.xml><?xml version="1.0" encoding="utf-8"?>
<sst xmlns="http://schemas.openxmlformats.org/spreadsheetml/2006/main" count="2178" uniqueCount="372">
  <si>
    <t>Start</t>
  </si>
  <si>
    <t>End</t>
  </si>
  <si>
    <t>Size</t>
  </si>
  <si>
    <t>R/W</t>
  </si>
  <si>
    <t>Type</t>
  </si>
  <si>
    <t>Units</t>
  </si>
  <si>
    <t>Description</t>
  </si>
  <si>
    <t>R</t>
  </si>
  <si>
    <t>RRCR State</t>
  </si>
  <si>
    <t>Uint16</t>
  </si>
  <si>
    <t>N/A</t>
  </si>
  <si>
    <t>See section 2.3.2.1</t>
  </si>
  <si>
    <t>Active Power Limit</t>
  </si>
  <si>
    <t>%</t>
  </si>
  <si>
    <t>See section 2.3.2.2</t>
  </si>
  <si>
    <t>CosPhi</t>
  </si>
  <si>
    <t>Float32</t>
  </si>
  <si>
    <t>See section 2.3.2.3</t>
  </si>
  <si>
    <t>Commit Power Control Settings</t>
  </si>
  <si>
    <t>See section 2.3.2.4</t>
  </si>
  <si>
    <t>Restore Power Control Default Settings</t>
  </si>
  <si>
    <t>PwrFrqDeratingConfig</t>
  </si>
  <si>
    <t>Int32</t>
  </si>
  <si>
    <t>ReactivePwrConfig</t>
  </si>
  <si>
    <t>ReactPwrIterTime</t>
  </si>
  <si>
    <t>Uint32</t>
  </si>
  <si>
    <t>ActivePwrGrad</t>
  </si>
  <si>
    <t>FixedCosPhiPhase</t>
  </si>
  <si>
    <t>FixedReactPwr</t>
  </si>
  <si>
    <t>VAR</t>
  </si>
  <si>
    <t>ReactCosPhiVsPX[0]</t>
  </si>
  <si>
    <t>ReactCosPhiVsPX[1]</t>
  </si>
  <si>
    <t>ReactCosPhiVsPX[2]</t>
  </si>
  <si>
    <t>ReactCosPhiVsPX[3]</t>
  </si>
  <si>
    <t>ReactCosPhiVsPX[4]</t>
  </si>
  <si>
    <t>ReactCosPhiVsPX[5]</t>
  </si>
  <si>
    <t>ReactCosPhiVsPY[0]</t>
  </si>
  <si>
    <t>ReactCosPhiVsPY[1]</t>
  </si>
  <si>
    <t>ReactCosPhiVsPY[2]</t>
  </si>
  <si>
    <t>ReactCosPhiVsPY[3]</t>
  </si>
  <si>
    <t>ReactCosPhiVsPY[4]</t>
  </si>
  <si>
    <t>ReactCosPhiVsPY[5]</t>
  </si>
  <si>
    <t>See section 2.4.2.5</t>
  </si>
  <si>
    <t>AdvancedPwrControlEn</t>
  </si>
  <si>
    <t>FRT_KFactor</t>
  </si>
  <si>
    <t>PowerReduce</t>
  </si>
  <si>
    <t>FrtEn</t>
  </si>
  <si>
    <t>MaxWakeupFreq</t>
  </si>
  <si>
    <t>MinWakeupFreq</t>
  </si>
  <si>
    <t>MaxWakeupVg</t>
  </si>
  <si>
    <t>MinWakeupVg</t>
  </si>
  <si>
    <t>Vnom</t>
  </si>
  <si>
    <t>Inom</t>
  </si>
  <si>
    <t>PwrVsFreqX[0]</t>
  </si>
  <si>
    <t>PwrVsFreqX[1]</t>
  </si>
  <si>
    <t>PwrVsFreqY[0]</t>
  </si>
  <si>
    <t>PwrVsFreqY[1]</t>
  </si>
  <si>
    <t>ResetFreq</t>
  </si>
  <si>
    <t>MaxFreq</t>
  </si>
  <si>
    <t>Hz</t>
  </si>
  <si>
    <t>V</t>
  </si>
  <si>
    <t>A</t>
  </si>
  <si>
    <t>ReactQVsPX[0]</t>
  </si>
  <si>
    <t>ReactQVsPX[1]</t>
  </si>
  <si>
    <t>ReactQVsPX[2]</t>
  </si>
  <si>
    <t>ReactQVsPX[3]</t>
  </si>
  <si>
    <t>ReactQVsPX[4]</t>
  </si>
  <si>
    <t>ReactQVsPX[5]</t>
  </si>
  <si>
    <t>ReactQVsPY[0]</t>
  </si>
  <si>
    <t>ReactQVsPY[1]</t>
  </si>
  <si>
    <t>ReactQVsPY[2]</t>
  </si>
  <si>
    <t>ReactQVsPY[3]</t>
  </si>
  <si>
    <t>ReactQVsPY[4]</t>
  </si>
  <si>
    <t>ReactQVsPY[5]</t>
  </si>
  <si>
    <t>PwrFrqDeratingResetTime</t>
  </si>
  <si>
    <t>PwrFrqDeratingGradTime</t>
  </si>
  <si>
    <t>ms</t>
  </si>
  <si>
    <t>ReactCosPhiVsPVgLockInMax</t>
  </si>
  <si>
    <t>ReactCosPhiVsPVgLockInMin</t>
  </si>
  <si>
    <t>ReactCosPhiVsPVgLockOutMax</t>
  </si>
  <si>
    <t>ReactCosPhiVsPVgLockOutMin</t>
  </si>
  <si>
    <t>ReactQVsVgPLockInMax</t>
  </si>
  <si>
    <t>ReactQVsVgPLockInMin</t>
  </si>
  <si>
    <t>ReactQVsVgPLockOutMax</t>
  </si>
  <si>
    <t>ReactQVsVgPLockOutMin</t>
  </si>
  <si>
    <t>ReactQVsVgType</t>
  </si>
  <si>
    <t>PwrSoftStartTime</t>
  </si>
  <si>
    <t>MaxCurrent</t>
  </si>
  <si>
    <t>ZigBee Operating Extended PAN ID</t>
  </si>
  <si>
    <t>Uint64</t>
  </si>
  <si>
    <t>Server Load Control</t>
  </si>
  <si>
    <t>ZigBee PAN Hop Control</t>
  </si>
  <si>
    <t>ZigBee PAN ID Bank Entry 0</t>
  </si>
  <si>
    <t>ZigBee PAN ID Bank Entry 1</t>
  </si>
  <si>
    <t>ZigBee PAN ID Bank Entry 2</t>
  </si>
  <si>
    <t>ZigBee PAN ID Bank Entry 3</t>
  </si>
  <si>
    <t>ZigBee PAN ID Bank Entry 4</t>
  </si>
  <si>
    <t>ZigBee PAN ID Bank Entry 5</t>
  </si>
  <si>
    <t>ZigBee PAN ID Bank Entry 6</t>
  </si>
  <si>
    <t>ZigBee PAN ID Bank Entry 7</t>
  </si>
  <si>
    <t>ZigBee PAN ID Bank Entry 8</t>
  </si>
  <si>
    <t>ZigBee PAN ID Bank Entry 9</t>
  </si>
  <si>
    <t>Range</t>
  </si>
  <si>
    <t>0-15</t>
  </si>
  <si>
    <t>0-100</t>
  </si>
  <si>
    <t>0-4</t>
  </si>
  <si>
    <t>0-MAX_UINT32</t>
  </si>
  <si>
    <t>-1.0 - 1.0</t>
  </si>
  <si>
    <t>0, 1</t>
  </si>
  <si>
    <t>ReactQVsVgX[0]</t>
  </si>
  <si>
    <t>ReactQVsVgX[1]</t>
  </si>
  <si>
    <t>ReactQVsVgX[2]</t>
  </si>
  <si>
    <t>ReactQVsVgX[3]</t>
  </si>
  <si>
    <t>ReactQVsVgX[4]</t>
  </si>
  <si>
    <t>ReactQVsVgX[5]</t>
  </si>
  <si>
    <t>ReactQVsVgY[0]</t>
  </si>
  <si>
    <t>ReactQVsVgY[1]</t>
  </si>
  <si>
    <t>ReactQVsVgY[2]</t>
  </si>
  <si>
    <t>ReactQVsVgY[3]</t>
  </si>
  <si>
    <t>ReactQVsVgY[4]</t>
  </si>
  <si>
    <t>ReactQVsVgY[5]</t>
  </si>
  <si>
    <t>0-200</t>
  </si>
  <si>
    <t>-100 - 100</t>
  </si>
  <si>
    <t>0-16</t>
  </si>
  <si>
    <t>0-1</t>
  </si>
  <si>
    <t>Int16</t>
  </si>
  <si>
    <t>0-500</t>
  </si>
  <si>
    <t>0-MAX_UINT33</t>
  </si>
  <si>
    <t>0-2</t>
  </si>
  <si>
    <t>P/Pmax</t>
  </si>
  <si>
    <t>V/Vnom</t>
  </si>
  <si>
    <t>P/Pmax %</t>
  </si>
  <si>
    <t>Q/Pmax %</t>
  </si>
  <si>
    <t>V/Vnom %</t>
  </si>
  <si>
    <t>0-256</t>
  </si>
  <si>
    <t>F000</t>
  </si>
  <si>
    <t>Address</t>
  </si>
  <si>
    <t>See section 2.4.2.1</t>
  </si>
  <si>
    <t>See section 2.4.2.2</t>
  </si>
  <si>
    <t>See section 2.4.2.3</t>
  </si>
  <si>
    <t>See section 2.4.2.4</t>
  </si>
  <si>
    <t>See section 2.4.2.6</t>
  </si>
  <si>
    <t>0-MAX_FLOAT</t>
  </si>
  <si>
    <t>-</t>
  </si>
  <si>
    <t>Reserved</t>
  </si>
  <si>
    <t>Resereved</t>
  </si>
  <si>
    <t>Access Level</t>
  </si>
  <si>
    <t>Enable Dynamic Power Control</t>
  </si>
  <si>
    <t>Max Apparent Power</t>
  </si>
  <si>
    <t>Max Active Power</t>
  </si>
  <si>
    <t>Max Reactive Power</t>
  </si>
  <si>
    <t>Active/Reactive Preference</t>
  </si>
  <si>
    <t>CosPhi/Q Preference</t>
  </si>
  <si>
    <t>VA</t>
  </si>
  <si>
    <t>W</t>
  </si>
  <si>
    <t>NV</t>
  </si>
  <si>
    <t>+</t>
  </si>
  <si>
    <t>Apparent Power Limit</t>
  </si>
  <si>
    <t>Reactive Power Limit</t>
  </si>
  <si>
    <t>Command Timeout</t>
  </si>
  <si>
    <t>According to inverter rating</t>
  </si>
  <si>
    <t>Fallback Active Power Limit</t>
  </si>
  <si>
    <t>Fallback Reactive Power Limit</t>
  </si>
  <si>
    <t>Fallback CosPhi</t>
  </si>
  <si>
    <t>Active Power Ramp-up Rate</t>
  </si>
  <si>
    <t>Active Power Ramp-down Rate</t>
  </si>
  <si>
    <t>Rective Power Ramp-up Rate</t>
  </si>
  <si>
    <t>Reactive Power Ramp-down Rate</t>
  </si>
  <si>
    <t>Dynamic Active Power Limit</t>
  </si>
  <si>
    <t>Sec</t>
  </si>
  <si>
    <t>%/min</t>
  </si>
  <si>
    <t>See section 3</t>
  </si>
  <si>
    <t>Dynamic Reactive Power Ref</t>
  </si>
  <si>
    <t>Dynamic CosPhi Ref</t>
  </si>
  <si>
    <t>Nominal Active Power Limit</t>
  </si>
  <si>
    <t>F200</t>
  </si>
  <si>
    <t>Category</t>
  </si>
  <si>
    <t>RRCR</t>
  </si>
  <si>
    <t>RRCR Power Reducer</t>
  </si>
  <si>
    <t>rad/min</t>
  </si>
  <si>
    <t>Phi Change Rate</t>
  </si>
  <si>
    <t>Pi/2</t>
  </si>
  <si>
    <t>AdvPwrCtrl</t>
  </si>
  <si>
    <t>Comm</t>
  </si>
  <si>
    <t>DynPwrCtrl</t>
  </si>
  <si>
    <t>F100</t>
  </si>
  <si>
    <t>F300</t>
  </si>
  <si>
    <t>Address Space</t>
  </si>
  <si>
    <t>Base Offset</t>
  </si>
  <si>
    <t>Address Offset</t>
  </si>
  <si>
    <t>Communication</t>
  </si>
  <si>
    <t>Default</t>
  </si>
  <si>
    <t>0-MAX_UINT64</t>
  </si>
  <si>
    <t>0-MAX_UIN16</t>
  </si>
  <si>
    <t>1AB7</t>
  </si>
  <si>
    <t>1AB8</t>
  </si>
  <si>
    <t>1AB9</t>
  </si>
  <si>
    <t>1ABA</t>
  </si>
  <si>
    <t>1ABB</t>
  </si>
  <si>
    <t>1ABC</t>
  </si>
  <si>
    <t>1ABD</t>
  </si>
  <si>
    <t>1ABE</t>
  </si>
  <si>
    <t>1ABF</t>
  </si>
  <si>
    <t>1AC0</t>
  </si>
  <si>
    <t>Version</t>
  </si>
  <si>
    <t>Manufacturer</t>
  </si>
  <si>
    <t>Model</t>
  </si>
  <si>
    <t>SerialNumber</t>
  </si>
  <si>
    <t>DeviceAddress</t>
  </si>
  <si>
    <t>Rated Energy</t>
  </si>
  <si>
    <t>Max Charge Power</t>
  </si>
  <si>
    <t>Max Discharge Power</t>
  </si>
  <si>
    <t>Max Charge Surge Power</t>
  </si>
  <si>
    <t>Max Discharge Surge Power</t>
  </si>
  <si>
    <t>Avg Temperature</t>
  </si>
  <si>
    <t>Max Temperature</t>
  </si>
  <si>
    <t>Voltage</t>
  </si>
  <si>
    <t>Current</t>
  </si>
  <si>
    <t>LifeTime Export</t>
  </si>
  <si>
    <t>LifeTime Import</t>
  </si>
  <si>
    <t>Available Energy</t>
  </si>
  <si>
    <t>Max Energy</t>
  </si>
  <si>
    <t>SOH</t>
  </si>
  <si>
    <t>Status</t>
  </si>
  <si>
    <t>Status Internal</t>
  </si>
  <si>
    <t>Power</t>
  </si>
  <si>
    <t>Storage Device Info</t>
  </si>
  <si>
    <t>Storage Device Status</t>
  </si>
  <si>
    <t>SOH = MaxEnergy\RatedEnergy</t>
  </si>
  <si>
    <t>SOE = AvailableEnergy\MaxEnergy</t>
  </si>
  <si>
    <t>SOE</t>
  </si>
  <si>
    <t>Events Log</t>
  </si>
  <si>
    <t>Events Log Internal</t>
  </si>
  <si>
    <t>String[32]</t>
  </si>
  <si>
    <t>F400</t>
  </si>
  <si>
    <t>Uint16[8]</t>
  </si>
  <si>
    <t>W*H</t>
  </si>
  <si>
    <t>enum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</si>
  <si>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charset val="177"/>
      </rPr>
      <t>C</t>
    </r>
  </si>
  <si>
    <t>Label</t>
  </si>
  <si>
    <t>ZigBee RSSI</t>
  </si>
  <si>
    <t>ZigBee LQI</t>
  </si>
  <si>
    <t>0-FF</t>
  </si>
  <si>
    <t>ZigBee Options</t>
  </si>
  <si>
    <t>dBm</t>
  </si>
  <si>
    <t>0 - Default; 1 - PAN Hoping Mode</t>
  </si>
  <si>
    <t>F500</t>
  </si>
  <si>
    <t>ServerStream</t>
  </si>
  <si>
    <t>Server</t>
  </si>
  <si>
    <t>Storage</t>
  </si>
  <si>
    <t>ReadDataSize</t>
  </si>
  <si>
    <t>ReadData</t>
  </si>
  <si>
    <t>WriteData</t>
  </si>
  <si>
    <t>UInt16</t>
  </si>
  <si>
    <t>Byte[]</t>
  </si>
  <si>
    <t>Bytes</t>
  </si>
  <si>
    <t>PwrCtrlLimits</t>
  </si>
  <si>
    <t>F600</t>
  </si>
  <si>
    <t>VgMax1</t>
  </si>
  <si>
    <t>VgMax1_HoldTime</t>
  </si>
  <si>
    <t>VgMax2</t>
  </si>
  <si>
    <t>VgMax2_HoldTime</t>
  </si>
  <si>
    <t>VgMax3</t>
  </si>
  <si>
    <t>VgMax3_HoldTime</t>
  </si>
  <si>
    <t>VgMax4</t>
  </si>
  <si>
    <t>VgMax4_HoldTime</t>
  </si>
  <si>
    <t>VgMax5</t>
  </si>
  <si>
    <t>VgMax5_HoldTime</t>
  </si>
  <si>
    <t>VgMin1</t>
  </si>
  <si>
    <t>VgMin1_HoldTime</t>
  </si>
  <si>
    <t>VgMin2</t>
  </si>
  <si>
    <t>VgMin2_HoldTime</t>
  </si>
  <si>
    <t>VgMin3</t>
  </si>
  <si>
    <t>VgMin3_HoldTime</t>
  </si>
  <si>
    <t>VgMin4</t>
  </si>
  <si>
    <t>VgMin4_HoldTime</t>
  </si>
  <si>
    <t>VgMin5</t>
  </si>
  <si>
    <t>VgMin5_HoldTime</t>
  </si>
  <si>
    <t>FgMax1</t>
  </si>
  <si>
    <t>FgMax1_HoldTime</t>
  </si>
  <si>
    <t>FgMax2</t>
  </si>
  <si>
    <t>FgMax2_HoldTime</t>
  </si>
  <si>
    <t>FgMax3</t>
  </si>
  <si>
    <t>FgMax3_HoldTime</t>
  </si>
  <si>
    <t>FgMax4</t>
  </si>
  <si>
    <t>FgMax4_HoldTime</t>
  </si>
  <si>
    <t>FgMax5</t>
  </si>
  <si>
    <t>FgMax5_HoldTime</t>
  </si>
  <si>
    <t>FgMin1</t>
  </si>
  <si>
    <t>FgMin1_HoldTime</t>
  </si>
  <si>
    <t>FgMin2</t>
  </si>
  <si>
    <t>FgMin2_HoldTime</t>
  </si>
  <si>
    <t>FgMin3</t>
  </si>
  <si>
    <t>FgMin3_HoldTime</t>
  </si>
  <si>
    <t>FgMin4</t>
  </si>
  <si>
    <t>FgMin4_HoldTime</t>
  </si>
  <si>
    <t>FgMin5</t>
  </si>
  <si>
    <t>FgMin5_HoldTime</t>
  </si>
  <si>
    <t>GrmTime</t>
  </si>
  <si>
    <t>Commit Limit Settings</t>
  </si>
  <si>
    <t>Restore Limit Settings Defaults</t>
  </si>
  <si>
    <t>Commit latest changes to apply changes</t>
  </si>
  <si>
    <t>Restores settings to grid defaults</t>
  </si>
  <si>
    <t>msec</t>
  </si>
  <si>
    <t>Initial value according to selected grid default</t>
  </si>
  <si>
    <t>Power Control - Dynamic Settings</t>
  </si>
  <si>
    <t>Power Control - Static Settings</t>
  </si>
  <si>
    <t>Power Control - Trips Settings</t>
  </si>
  <si>
    <t>F700</t>
  </si>
  <si>
    <t>The time before reverting back to default mode</t>
  </si>
  <si>
    <t>MSC_Month1OnHour</t>
  </si>
  <si>
    <t>MSC_Month1OffHour</t>
  </si>
  <si>
    <t>MSC_Month2OnHour</t>
  </si>
  <si>
    <t>MSC_Month2OffHour</t>
  </si>
  <si>
    <t>…</t>
  </si>
  <si>
    <t>MSC_Month12OnHour</t>
  </si>
  <si>
    <t>MSC_Month12OffHour</t>
  </si>
  <si>
    <t xml:space="preserve">Percent of storage system SOE to reserve for backup purposes
</t>
  </si>
  <si>
    <t>The time in min from 0:00 where MSC actives during Jan</t>
  </si>
  <si>
    <t>The time in min from 0:00 where MSC disables during Jan</t>
  </si>
  <si>
    <t>MSC_Reserved</t>
  </si>
  <si>
    <t>0 - Disabled
1 - MSC
2 - TOU
3 - BackupOnly
4 - Remote
Notice that advanced power control such as MaxP(V) or gradients run in parallel and have priority</t>
  </si>
  <si>
    <t>0 - Disable
1 - AlwaysAllowed
2 - FixedLimitWatt
3 - Percent of Production</t>
  </si>
  <si>
    <t>Enum</t>
  </si>
  <si>
    <t>Site limit in Watts</t>
  </si>
  <si>
    <t>0 - Total
1 - PerPhase</t>
  </si>
  <si>
    <t>EnergyControl</t>
  </si>
  <si>
    <t>StorageRemoteCtrl_CommandMode</t>
  </si>
  <si>
    <t>StorageRemoteCtrl_CommandTimeout</t>
  </si>
  <si>
    <t>Energy Control - Storage Remote Control</t>
  </si>
  <si>
    <t>Energy Control - Storage Configuration</t>
  </si>
  <si>
    <t>StorageConf_CtrlMode</t>
  </si>
  <si>
    <t xml:space="preserve">StorageConf_AcChargePolicy  </t>
  </si>
  <si>
    <t>StorageConf_AcChargeLimit</t>
  </si>
  <si>
    <t>StorageConf_BackupReserved</t>
  </si>
  <si>
    <t>StorageConf_DefaultMode</t>
  </si>
  <si>
    <t>According to StorageCtrlMode enum</t>
  </si>
  <si>
    <t>ExportConf_LimitMode</t>
  </si>
  <si>
    <t>ExportConf_SiteLimit</t>
  </si>
  <si>
    <t>StorageRemoteCtrl_ChargeLimit</t>
  </si>
  <si>
    <t>StorageRemoteCtrl_DischargeLimit</t>
  </si>
  <si>
    <t>Energy Control - MSC Table</t>
  </si>
  <si>
    <t xml:space="preserve">Sets the max discharge limit </t>
  </si>
  <si>
    <t xml:space="preserve">Sets the max charge limit </t>
  </si>
  <si>
    <t>0-7</t>
  </si>
  <si>
    <t>0-3</t>
  </si>
  <si>
    <t>Enum StorageCtrlMode:
0 - Off
1 - Charge excess PV
2 - Charge all from PV
3 - Charge all from PV+AC
4 - Maximize export
5 - Discharge to meet loads
7 - Maximize self-consumption
* Modes 5 and 7 require an external consumption/export meter</t>
  </si>
  <si>
    <t>0-86400(24h)</t>
  </si>
  <si>
    <t>0 - Off
1 - Standby
2 - Init
3 - Charge
4 - Discharge
5 - Fault
7 - Idle</t>
  </si>
  <si>
    <t>E000</t>
  </si>
  <si>
    <t>E100</t>
  </si>
  <si>
    <t>E200</t>
  </si>
  <si>
    <t>Energy Control</t>
  </si>
  <si>
    <t>ExportConf_ExternalProdMaxPower</t>
  </si>
  <si>
    <t xml:space="preserve">External Production Max Power </t>
  </si>
  <si>
    <t>Storage Device 1 Info</t>
  </si>
  <si>
    <t>Storage Device 2 Info</t>
  </si>
  <si>
    <t>Storage Device 1 Status</t>
  </si>
  <si>
    <t>Storage Device 1</t>
  </si>
  <si>
    <t>Storage Device 2</t>
  </si>
  <si>
    <t>Storage Device 2 Status</t>
  </si>
  <si>
    <t>According to prev register
(e.g. 100KW or 70%)</t>
  </si>
  <si>
    <t>KW or %</t>
  </si>
  <si>
    <t>Energy Control - Limit Configuration</t>
  </si>
  <si>
    <t>Bits 0 (LSB) - 11</t>
  </si>
  <si>
    <t>ExportConf_Ctrl</t>
  </si>
  <si>
    <t>Control Mode (Single selection allowed):
All bits off - Disabled
Bit 0 on - Direct Export Limitation (via export meter)
Bit 1 on - In-direct Export Limitation (via consumption meter)
Bit 2 on - Production Limitation (via production meter
Options (Multiple Selection allowed):
Bit 10 on - External Production
Bit 11 on - Negative Site Limit
Example, Direct Export Limitation with Negative site limit:
0000100000000001</t>
  </si>
  <si>
    <t>BitField</t>
  </si>
  <si>
    <t>EventsLog[0] - Battery vendor's fault ID</t>
  </si>
  <si>
    <t xml:space="preserve">Energy Control - Adv. Limit Configuration </t>
  </si>
  <si>
    <t>TBD</t>
  </si>
  <si>
    <t>0 - Off
1 - Standby
2 - Init
3 - Charge
4 - Discharge
5 - Fault
6 -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</si>
</sst>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i/>
      <sz val="11"/>
      <color rgb="FFFF000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3" borderId="12" applyNumberFormat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/>
    </xf>
    <xf numFmtId="0" fontId="4" fillId="2" borderId="0" xfId="0" applyFont="1" applyFill="1"/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/>
    <xf numFmtId="0" fontId="2" fillId="0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10" xfId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9" fillId="0" borderId="4" xfId="3" applyFill="1" applyBorder="1" applyAlignment="1">
      <alignment horizontal="center"/>
    </xf>
    <xf numFmtId="0" fontId="9" fillId="0" borderId="6" xfId="3" applyFill="1" applyBorder="1" applyAlignment="1">
      <alignment horizontal="center"/>
    </xf>
    <xf numFmtId="0" fontId="9" fillId="0" borderId="1" xfId="3" applyFill="1" applyBorder="1" applyAlignment="1">
      <alignment horizontal="center"/>
    </xf>
    <xf numFmtId="0" fontId="9" fillId="0" borderId="2" xfId="3" applyFill="1" applyBorder="1" applyAlignment="1">
      <alignment horizontal="center"/>
    </xf>
    <xf numFmtId="0" fontId="9" fillId="0" borderId="3" xfId="3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9" fillId="0" borderId="5" xfId="3" applyFill="1" applyBorder="1" applyAlignment="1">
      <alignment horizontal="center"/>
    </xf>
    <xf numFmtId="0" fontId="9" fillId="0" borderId="1" xfId="3" applyBorder="1" applyAlignment="1">
      <alignment horizontal="center"/>
    </xf>
    <xf numFmtId="0" fontId="9" fillId="0" borderId="2" xfId="3" applyBorder="1" applyAlignment="1">
      <alignment horizontal="center"/>
    </xf>
    <xf numFmtId="0" fontId="9" fillId="0" borderId="3" xfId="3" applyBorder="1" applyAlignment="1">
      <alignment horizontal="center"/>
    </xf>
    <xf numFmtId="0" fontId="9" fillId="0" borderId="4" xfId="3" applyBorder="1" applyAlignment="1">
      <alignment horizontal="center"/>
    </xf>
    <xf numFmtId="0" fontId="9" fillId="0" borderId="5" xfId="3" applyBorder="1" applyAlignment="1">
      <alignment horizontal="center"/>
    </xf>
    <xf numFmtId="0" fontId="9" fillId="0" borderId="7" xfId="3" applyFill="1" applyBorder="1" applyAlignment="1">
      <alignment horizontal="center"/>
    </xf>
    <xf numFmtId="0" fontId="9" fillId="0" borderId="8" xfId="3" applyFill="1" applyBorder="1" applyAlignment="1">
      <alignment horizontal="center"/>
    </xf>
    <xf numFmtId="0" fontId="8" fillId="3" borderId="12" xfId="2" applyAlignment="1">
      <alignment horizontal="center"/>
    </xf>
    <xf numFmtId="0" fontId="8" fillId="3" borderId="13" xfId="2" applyBorder="1" applyAlignment="1">
      <alignment horizontal="center"/>
    </xf>
    <xf numFmtId="0" fontId="8" fillId="3" borderId="14" xfId="2" applyBorder="1" applyAlignment="1">
      <alignment horizontal="center"/>
    </xf>
    <xf numFmtId="0" fontId="8" fillId="3" borderId="15" xfId="2" applyBorder="1" applyAlignment="1">
      <alignment horizontal="center"/>
    </xf>
    <xf numFmtId="0" fontId="8" fillId="3" borderId="16" xfId="2" applyBorder="1" applyAlignment="1">
      <alignment horizontal="center"/>
    </xf>
    <xf numFmtId="0" fontId="8" fillId="3" borderId="17" xfId="2" applyBorder="1" applyAlignment="1">
      <alignment horizontal="center"/>
    </xf>
    <xf numFmtId="0" fontId="10" fillId="0" borderId="4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10" fillId="0" borderId="5" xfId="3" applyFont="1" applyFill="1" applyBorder="1" applyAlignment="1">
      <alignment horizontal="center"/>
    </xf>
    <xf numFmtId="0" fontId="11" fillId="3" borderId="16" xfId="2" applyFont="1" applyBorder="1" applyAlignment="1">
      <alignment horizontal="center"/>
    </xf>
    <xf numFmtId="0" fontId="2" fillId="2" borderId="0" xfId="0" applyFont="1" applyFill="1"/>
    <xf numFmtId="0" fontId="8" fillId="3" borderId="10" xfId="2" applyBorder="1" applyAlignment="1">
      <alignment horizontal="center"/>
    </xf>
    <xf numFmtId="0" fontId="8" fillId="3" borderId="11" xfId="2" applyBorder="1" applyAlignment="1">
      <alignment horizontal="center"/>
    </xf>
    <xf numFmtId="0" fontId="8" fillId="3" borderId="1" xfId="2" applyBorder="1" applyAlignment="1">
      <alignment horizontal="center"/>
    </xf>
    <xf numFmtId="0" fontId="8" fillId="3" borderId="4" xfId="2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5" fillId="0" borderId="5" xfId="0" quotePrefix="1" applyFont="1" applyFill="1" applyBorder="1" applyAlignment="1">
      <alignment horizontal="center"/>
    </xf>
    <xf numFmtId="0" fontId="14" fillId="2" borderId="0" xfId="0" applyFont="1" applyFill="1"/>
    <xf numFmtId="0" fontId="8" fillId="3" borderId="18" xfId="2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8" fillId="3" borderId="9" xfId="2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5" xfId="0" quotePrefix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3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9" fillId="0" borderId="7" xfId="3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0" fillId="0" borderId="5" xfId="0" quotePrefix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0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0" fillId="0" borderId="1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8" fillId="3" borderId="20" xfId="2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9" fillId="0" borderId="21" xfId="3" applyFill="1" applyBorder="1" applyAlignment="1">
      <alignment horizontal="center"/>
    </xf>
    <xf numFmtId="0" fontId="9" fillId="0" borderId="22" xfId="3" applyFill="1" applyBorder="1" applyAlignment="1">
      <alignment horizontal="center"/>
    </xf>
    <xf numFmtId="0" fontId="9" fillId="0" borderId="23" xfId="3" applyFill="1" applyBorder="1" applyAlignment="1">
      <alignment horizontal="center"/>
    </xf>
    <xf numFmtId="0" fontId="8" fillId="3" borderId="19" xfId="2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9" xfId="0" applyFill="1" applyBorder="1" applyAlignment="1">
      <alignment horizontal="center" wrapText="1"/>
    </xf>
  </cellXfs>
  <cellStyles count="4">
    <cellStyle name="Berechnung" xfId="2" builtinId="22"/>
    <cellStyle name="Erklärender Text" xfId="3" builtinId="53"/>
    <cellStyle name="Normal 2" xfId="1"/>
    <cellStyle name="Standard" xfId="0" builtinId="0"/>
  </cellStyles>
  <dxfs count="30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Radio" checked="Checked" firstButton="1" fmlaLink="$P$6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$P$10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47625</xdr:rowOff>
        </xdr:from>
        <xdr:to>
          <xdr:col>15</xdr:col>
          <xdr:colOff>533400</xdr:colOff>
          <xdr:row>5</xdr:row>
          <xdr:rowOff>152400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8514359" y="439831"/>
              <a:ext cx="1405217" cy="687481"/>
              <a:chOff x="12411075" y="1019166"/>
              <a:chExt cx="1028700" cy="685799"/>
            </a:xfrm>
          </xdr:grpSpPr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12411075" y="1019166"/>
                <a:ext cx="1028700" cy="6857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MSB-LSB</a:t>
                </a:r>
              </a:p>
            </xdr:txBody>
          </xdr:sp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12411075" y="1057275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LSB-MSB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</xdr:row>
          <xdr:rowOff>142875</xdr:rowOff>
        </xdr:from>
        <xdr:to>
          <xdr:col>15</xdr:col>
          <xdr:colOff>133350</xdr:colOff>
          <xdr:row>4</xdr:row>
          <xdr:rowOff>180975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Address Space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47625</xdr:rowOff>
        </xdr:from>
        <xdr:to>
          <xdr:col>15</xdr:col>
          <xdr:colOff>533400</xdr:colOff>
          <xdr:row>4</xdr:row>
          <xdr:rowOff>152400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pSpPr/>
          </xdr:nvGrpSpPr>
          <xdr:grpSpPr>
            <a:xfrm>
              <a:off x="18514359" y="2154331"/>
              <a:ext cx="1506070" cy="687481"/>
              <a:chOff x="12411075" y="1019170"/>
              <a:chExt cx="1028700" cy="685799"/>
            </a:xfrm>
          </xdr:grpSpPr>
          <xdr:sp macro="" textlink="">
            <xdr:nvSpPr>
              <xdr:cNvPr id="2049" name="Option Button 1" hidden="1">
                <a:extLst>
                  <a:ext uri="{63B3BB69-23CF-44E3-9099-C40C66FF867C}">
                    <a14:compatExt spid="_x0000_s2049"/>
                  </a:ext>
                  <a:ext uri="{FF2B5EF4-FFF2-40B4-BE49-F238E27FC236}">
                    <a16:creationId xmlns:a16="http://schemas.microsoft.com/office/drawing/2014/main" id="{00000000-0008-0000-0100-000001080000}"/>
                  </a:ext>
                </a:extLst>
              </xdr:cNvPr>
              <xdr:cNvSpPr/>
            </xdr:nvSpPr>
            <xdr:spPr bwMode="auto">
              <a:xfrm>
                <a:off x="12411075" y="1019170"/>
                <a:ext cx="1028700" cy="6857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MSB-LSB</a:t>
                </a:r>
              </a:p>
            </xdr:txBody>
          </xdr:sp>
          <xdr:sp macro="" textlink="">
            <xdr:nvSpPr>
              <xdr:cNvPr id="2050" name="Option Button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0100-000002080000}"/>
                  </a:ext>
                </a:extLst>
              </xdr:cNvPr>
              <xdr:cNvSpPr/>
            </xdr:nvSpPr>
            <xdr:spPr bwMode="auto">
              <a:xfrm>
                <a:off x="12411075" y="1057275"/>
                <a:ext cx="102870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LSB-MSB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561975</xdr:colOff>
          <xdr:row>2</xdr:row>
          <xdr:rowOff>28575</xdr:rowOff>
        </xdr:from>
        <xdr:to>
          <xdr:col>14</xdr:col>
          <xdr:colOff>1038225</xdr:colOff>
          <xdr:row>4</xdr:row>
          <xdr:rowOff>57150</xdr:rowOff>
        </xdr:to>
        <xdr:sp macro="" textlink="">
          <xdr:nvSpPr>
            <xdr:cNvPr id="2051" name="Group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Address Space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3" name="Table24" displayName="Table24" ref="A1:M204" totalsRowShown="0" headerRowDxfId="29" dataDxfId="28">
  <autoFilter ref="A1:M204"/>
  <tableColumns count="13">
    <tableColumn id="12" name="Label" dataDxfId="27"/>
    <tableColumn id="9" name="Category" dataDxfId="26"/>
    <tableColumn id="1" name="Start" dataDxfId="25"/>
    <tableColumn id="2" name="End" dataDxfId="24"/>
    <tableColumn id="17" name="Size" dataDxfId="23"/>
    <tableColumn id="15" name="Address" dataDxfId="22"/>
    <tableColumn id="4" name="Access Level" dataDxfId="21"/>
    <tableColumn id="3" name="NV" dataDxfId="20"/>
    <tableColumn id="6" name="Type" dataDxfId="19"/>
    <tableColumn id="10" name="Range" dataDxfId="18"/>
    <tableColumn id="16" name="Default" dataDxfId="17"/>
    <tableColumn id="13" name="Units" dataDxfId="16"/>
    <tableColumn id="8" name="Description" dataDxfId="1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242" displayName="Table242" ref="A1:M203" totalsRowShown="0" headerRowDxfId="14" dataDxfId="13">
  <autoFilter ref="A1:M203"/>
  <tableColumns count="13">
    <tableColumn id="12" name="Label" dataDxfId="12"/>
    <tableColumn id="9" name="Category" dataDxfId="11"/>
    <tableColumn id="1" name="Start" dataDxfId="10"/>
    <tableColumn id="2" name="End" dataDxfId="9"/>
    <tableColumn id="17" name="Size" dataDxfId="8"/>
    <tableColumn id="15" name="Address" dataDxfId="7"/>
    <tableColumn id="4" name="Access Level" dataDxfId="6"/>
    <tableColumn id="3" name="NV" dataDxfId="5"/>
    <tableColumn id="6" name="Type" dataDxfId="4"/>
    <tableColumn id="10" name="Range" dataDxfId="3"/>
    <tableColumn id="16" name="Default" dataDxfId="2"/>
    <tableColumn id="13" name="Units" dataDxfId="1"/>
    <tableColumn id="8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6"/>
  <sheetViews>
    <sheetView zoomScale="85" zoomScaleNormal="85" workbookViewId="0">
      <pane ySplit="1" topLeftCell="A2" activePane="bottomLeft" state="frozen"/>
      <selection pane="bottomLeft" activeCell="F144" sqref="F144"/>
    </sheetView>
  </sheetViews>
  <sheetFormatPr baseColWidth="10" defaultColWidth="9.140625" defaultRowHeight="15" x14ac:dyDescent="0.25"/>
  <cols>
    <col min="1" max="1" width="37.5703125" style="20" bestFit="1" customWidth="1"/>
    <col min="2" max="2" width="38.28515625" style="22" bestFit="1" customWidth="1"/>
    <col min="3" max="3" width="10.5703125" style="37" bestFit="1" customWidth="1"/>
    <col min="4" max="4" width="9.5703125" style="42" bestFit="1" customWidth="1"/>
    <col min="5" max="5" width="9.85546875" style="43" bestFit="1" customWidth="1"/>
    <col min="6" max="6" width="13.140625" style="51" bestFit="1" customWidth="1"/>
    <col min="7" max="7" width="17" style="5" bestFit="1" customWidth="1"/>
    <col min="8" max="8" width="9" style="7" bestFit="1" customWidth="1"/>
    <col min="9" max="9" width="10.5703125" style="5" bestFit="1" customWidth="1"/>
    <col min="10" max="10" width="26.42578125" style="6" bestFit="1" customWidth="1"/>
    <col min="11" max="11" width="12.7109375" style="6" bestFit="1" customWidth="1"/>
    <col min="12" max="12" width="10.85546875" style="7" bestFit="1" customWidth="1"/>
    <col min="13" max="13" width="61" style="20" bestFit="1" customWidth="1"/>
    <col min="14" max="14" width="9.140625" style="17"/>
    <col min="15" max="15" width="14.7109375" style="17" bestFit="1" customWidth="1"/>
    <col min="16" max="16" width="11.7109375" style="17" bestFit="1" customWidth="1"/>
    <col min="17" max="17" width="9.140625" style="17"/>
    <col min="18" max="16384" width="9.140625" style="1"/>
  </cols>
  <sheetData>
    <row r="1" spans="1:22" ht="15.75" thickBot="1" x14ac:dyDescent="0.3">
      <c r="A1" s="18" t="s">
        <v>239</v>
      </c>
      <c r="B1" s="18" t="s">
        <v>176</v>
      </c>
      <c r="C1" s="18" t="s">
        <v>0</v>
      </c>
      <c r="D1" s="18" t="s">
        <v>1</v>
      </c>
      <c r="E1" s="18" t="s">
        <v>2</v>
      </c>
      <c r="F1" s="18" t="s">
        <v>136</v>
      </c>
      <c r="G1" s="24" t="s">
        <v>146</v>
      </c>
      <c r="H1" s="26" t="s">
        <v>155</v>
      </c>
      <c r="I1" s="24" t="s">
        <v>4</v>
      </c>
      <c r="J1" s="25" t="s">
        <v>102</v>
      </c>
      <c r="K1" s="25" t="s">
        <v>191</v>
      </c>
      <c r="L1" s="26" t="s">
        <v>5</v>
      </c>
      <c r="M1" s="18" t="s">
        <v>6</v>
      </c>
      <c r="R1" s="17"/>
      <c r="S1" s="17"/>
      <c r="T1" s="17"/>
      <c r="U1" s="17"/>
      <c r="V1" s="17"/>
    </row>
    <row r="2" spans="1:22" x14ac:dyDescent="0.25">
      <c r="A2" s="19" t="s">
        <v>8</v>
      </c>
      <c r="B2" s="19" t="s">
        <v>178</v>
      </c>
      <c r="C2" s="39">
        <v>0</v>
      </c>
      <c r="D2" s="40">
        <v>0</v>
      </c>
      <c r="E2" s="41">
        <v>1</v>
      </c>
      <c r="F2" s="53" t="str">
        <f>DEC2HEX($P$7+HEX2DEC($P$9))</f>
        <v>F800</v>
      </c>
      <c r="G2" s="2" t="s">
        <v>7</v>
      </c>
      <c r="H2" s="4" t="s">
        <v>143</v>
      </c>
      <c r="I2" s="2" t="s">
        <v>9</v>
      </c>
      <c r="J2" s="3" t="s">
        <v>103</v>
      </c>
      <c r="K2" s="3"/>
      <c r="L2" s="4" t="s">
        <v>10</v>
      </c>
      <c r="M2" s="19" t="s">
        <v>137</v>
      </c>
      <c r="R2" s="17"/>
      <c r="S2" s="17"/>
      <c r="T2" s="17"/>
      <c r="U2" s="17"/>
      <c r="V2" s="17"/>
    </row>
    <row r="3" spans="1:22" x14ac:dyDescent="0.25">
      <c r="A3" s="20" t="s">
        <v>174</v>
      </c>
      <c r="B3" s="20" t="s">
        <v>178</v>
      </c>
      <c r="C3" s="37">
        <f>C2+E2</f>
        <v>1</v>
      </c>
      <c r="D3" s="42">
        <f>Table24[[#This Row],[Start]]+Table24[[#This Row],[Size]]-1</f>
        <v>1</v>
      </c>
      <c r="E3" s="43">
        <v>1</v>
      </c>
      <c r="F3" s="54" t="str">
        <f>DEC2HEX(HEX2DEC(F2)+E2)</f>
        <v>F801</v>
      </c>
      <c r="G3" s="5" t="s">
        <v>7</v>
      </c>
      <c r="H3" s="7" t="s">
        <v>143</v>
      </c>
      <c r="I3" s="5" t="s">
        <v>9</v>
      </c>
      <c r="J3" s="6" t="s">
        <v>104</v>
      </c>
      <c r="L3" s="7" t="s">
        <v>13</v>
      </c>
      <c r="M3" s="20" t="s">
        <v>138</v>
      </c>
      <c r="R3" s="17"/>
      <c r="S3" s="17"/>
      <c r="T3" s="17"/>
      <c r="U3" s="17"/>
      <c r="V3" s="17"/>
    </row>
    <row r="4" spans="1:22" x14ac:dyDescent="0.25">
      <c r="A4" s="20" t="s">
        <v>15</v>
      </c>
      <c r="B4" s="20" t="s">
        <v>178</v>
      </c>
      <c r="C4" s="37">
        <f t="shared" ref="C4:C67" si="0">C3+E3</f>
        <v>2</v>
      </c>
      <c r="D4" s="42">
        <f>Table24[[#This Row],[Start]]+Table24[[#This Row],[Size]]-1</f>
        <v>3</v>
      </c>
      <c r="E4" s="43">
        <v>2</v>
      </c>
      <c r="F4" s="54" t="str">
        <f t="shared" ref="F4:F5" si="1">DEC2HEX(HEX2DEC(F3)+E3)</f>
        <v>F802</v>
      </c>
      <c r="G4" s="5" t="s">
        <v>7</v>
      </c>
      <c r="H4" s="7" t="s">
        <v>143</v>
      </c>
      <c r="I4" s="5" t="s">
        <v>16</v>
      </c>
      <c r="J4" s="8" t="s">
        <v>107</v>
      </c>
      <c r="K4" s="8"/>
      <c r="L4" s="7" t="s">
        <v>10</v>
      </c>
      <c r="M4" s="20" t="s">
        <v>139</v>
      </c>
      <c r="R4" s="17"/>
      <c r="S4" s="17"/>
      <c r="T4" s="17"/>
      <c r="U4" s="17"/>
      <c r="V4" s="17"/>
    </row>
    <row r="5" spans="1:22" ht="15.75" thickBot="1" x14ac:dyDescent="0.3">
      <c r="A5" s="23" t="s">
        <v>144</v>
      </c>
      <c r="B5" s="20" t="s">
        <v>178</v>
      </c>
      <c r="C5" s="37">
        <f t="shared" si="0"/>
        <v>4</v>
      </c>
      <c r="D5" s="42">
        <f>Table24[[#This Row],[Start]]+Table24[[#This Row],[Size]]-1</f>
        <v>255</v>
      </c>
      <c r="E5" s="43">
        <v>252</v>
      </c>
      <c r="F5" s="55" t="str">
        <f t="shared" si="1"/>
        <v>F804</v>
      </c>
      <c r="G5" s="10" t="s">
        <v>143</v>
      </c>
      <c r="H5" s="12" t="s">
        <v>143</v>
      </c>
      <c r="I5" s="10" t="s">
        <v>143</v>
      </c>
      <c r="J5" s="15" t="s">
        <v>143</v>
      </c>
      <c r="K5" s="15"/>
      <c r="L5" s="12" t="s">
        <v>143</v>
      </c>
      <c r="M5" s="23" t="s">
        <v>144</v>
      </c>
      <c r="R5" s="17"/>
      <c r="S5" s="17"/>
      <c r="T5" s="17"/>
      <c r="U5" s="17"/>
      <c r="V5" s="17"/>
    </row>
    <row r="6" spans="1:22" x14ac:dyDescent="0.25">
      <c r="A6" s="19" t="s">
        <v>18</v>
      </c>
      <c r="B6" s="19" t="s">
        <v>306</v>
      </c>
      <c r="C6" s="39">
        <v>0</v>
      </c>
      <c r="D6" s="40">
        <f>Table24[[#This Row],[Start]]+Table24[[#This Row],[Size]]-1</f>
        <v>0</v>
      </c>
      <c r="E6" s="41">
        <v>1</v>
      </c>
      <c r="F6" s="53" t="str">
        <f>DEC2HEX($P$7+HEX2DEC($P$10))</f>
        <v>F900</v>
      </c>
      <c r="G6" s="2" t="s">
        <v>3</v>
      </c>
      <c r="H6" s="4" t="s">
        <v>143</v>
      </c>
      <c r="I6" s="2" t="s">
        <v>125</v>
      </c>
      <c r="J6" s="16"/>
      <c r="K6" s="16"/>
      <c r="L6" s="4" t="s">
        <v>10</v>
      </c>
      <c r="M6" s="19" t="s">
        <v>140</v>
      </c>
      <c r="O6" s="17" t="s">
        <v>187</v>
      </c>
      <c r="P6" s="17">
        <v>1</v>
      </c>
      <c r="R6" s="17"/>
      <c r="S6" s="17"/>
      <c r="T6" s="17"/>
      <c r="U6" s="17"/>
      <c r="V6" s="17"/>
    </row>
    <row r="7" spans="1:22" x14ac:dyDescent="0.25">
      <c r="A7" s="20" t="s">
        <v>20</v>
      </c>
      <c r="B7" s="20" t="s">
        <v>306</v>
      </c>
      <c r="C7" s="37">
        <f t="shared" si="0"/>
        <v>1</v>
      </c>
      <c r="D7" s="42">
        <f>Table24[[#This Row],[Start]]+Table24[[#This Row],[Size]]-1</f>
        <v>1</v>
      </c>
      <c r="E7" s="43">
        <v>1</v>
      </c>
      <c r="F7" s="54" t="str">
        <f t="shared" ref="F7:F67" si="2">DEC2HEX(HEX2DEC(F6)+E6)</f>
        <v>F901</v>
      </c>
      <c r="G7" s="5" t="s">
        <v>3</v>
      </c>
      <c r="H7" s="7" t="s">
        <v>143</v>
      </c>
      <c r="I7" s="5" t="s">
        <v>125</v>
      </c>
      <c r="J7" s="8"/>
      <c r="K7" s="8"/>
      <c r="L7" s="7" t="s">
        <v>10</v>
      </c>
      <c r="M7" s="20" t="s">
        <v>42</v>
      </c>
      <c r="O7" s="17" t="s">
        <v>189</v>
      </c>
      <c r="P7" s="17">
        <f>(2-P6)*HEX2DEC(800)</f>
        <v>2048</v>
      </c>
      <c r="R7" s="17"/>
      <c r="S7" s="17"/>
      <c r="T7" s="17"/>
      <c r="U7" s="17"/>
      <c r="V7" s="17"/>
    </row>
    <row r="8" spans="1:22" x14ac:dyDescent="0.25">
      <c r="A8" s="20" t="s">
        <v>21</v>
      </c>
      <c r="B8" s="20" t="s">
        <v>306</v>
      </c>
      <c r="C8" s="37">
        <f t="shared" si="0"/>
        <v>2</v>
      </c>
      <c r="D8" s="42">
        <f>Table24[[#This Row],[Start]]+Table24[[#This Row],[Size]]-1</f>
        <v>3</v>
      </c>
      <c r="E8" s="43">
        <v>2</v>
      </c>
      <c r="F8" s="54" t="str">
        <f t="shared" si="2"/>
        <v>F902</v>
      </c>
      <c r="G8" s="5" t="s">
        <v>3</v>
      </c>
      <c r="H8" s="7" t="s">
        <v>156</v>
      </c>
      <c r="I8" s="5" t="s">
        <v>22</v>
      </c>
      <c r="J8" s="6" t="s">
        <v>105</v>
      </c>
      <c r="L8" s="7" t="s">
        <v>10</v>
      </c>
      <c r="M8" s="20" t="s">
        <v>141</v>
      </c>
      <c r="O8" s="17" t="s">
        <v>176</v>
      </c>
      <c r="P8" s="17" t="s">
        <v>188</v>
      </c>
      <c r="R8" s="17"/>
      <c r="S8" s="17"/>
      <c r="T8" s="17"/>
      <c r="U8" s="17"/>
      <c r="V8" s="17"/>
    </row>
    <row r="9" spans="1:22" x14ac:dyDescent="0.25">
      <c r="A9" s="20" t="s">
        <v>23</v>
      </c>
      <c r="B9" s="20" t="s">
        <v>306</v>
      </c>
      <c r="C9" s="37">
        <f t="shared" si="0"/>
        <v>4</v>
      </c>
      <c r="D9" s="42">
        <f>Table24[[#This Row],[Start]]+Table24[[#This Row],[Size]]-1</f>
        <v>5</v>
      </c>
      <c r="E9" s="43">
        <v>2</v>
      </c>
      <c r="F9" s="54" t="str">
        <f t="shared" si="2"/>
        <v>F904</v>
      </c>
      <c r="G9" s="5" t="s">
        <v>3</v>
      </c>
      <c r="H9" s="7" t="s">
        <v>156</v>
      </c>
      <c r="I9" s="5" t="s">
        <v>22</v>
      </c>
      <c r="J9" s="6" t="s">
        <v>105</v>
      </c>
      <c r="L9" s="7" t="s">
        <v>10</v>
      </c>
      <c r="M9" s="20" t="s">
        <v>141</v>
      </c>
      <c r="O9" s="17" t="s">
        <v>177</v>
      </c>
      <c r="P9" s="17" t="s">
        <v>135</v>
      </c>
      <c r="R9" s="17"/>
      <c r="S9" s="17"/>
      <c r="T9" s="17"/>
      <c r="U9" s="17"/>
      <c r="V9" s="17"/>
    </row>
    <row r="10" spans="1:22" x14ac:dyDescent="0.25">
      <c r="A10" s="20" t="s">
        <v>24</v>
      </c>
      <c r="B10" s="20" t="s">
        <v>306</v>
      </c>
      <c r="C10" s="37">
        <f t="shared" si="0"/>
        <v>6</v>
      </c>
      <c r="D10" s="42">
        <f>Table24[[#This Row],[Start]]+Table24[[#This Row],[Size]]-1</f>
        <v>7</v>
      </c>
      <c r="E10" s="43">
        <v>2</v>
      </c>
      <c r="F10" s="54" t="str">
        <f t="shared" si="2"/>
        <v>F906</v>
      </c>
      <c r="G10" s="5" t="s">
        <v>3</v>
      </c>
      <c r="H10" s="7" t="s">
        <v>156</v>
      </c>
      <c r="I10" s="5" t="s">
        <v>25</v>
      </c>
      <c r="J10" s="6" t="s">
        <v>106</v>
      </c>
      <c r="L10" s="7" t="s">
        <v>76</v>
      </c>
      <c r="M10" s="20" t="s">
        <v>141</v>
      </c>
      <c r="O10" s="17" t="s">
        <v>182</v>
      </c>
      <c r="P10" s="17" t="s">
        <v>185</v>
      </c>
      <c r="R10" s="17"/>
      <c r="S10" s="17"/>
      <c r="T10" s="17"/>
      <c r="U10" s="17"/>
      <c r="V10" s="17"/>
    </row>
    <row r="11" spans="1:22" x14ac:dyDescent="0.25">
      <c r="A11" s="20" t="s">
        <v>26</v>
      </c>
      <c r="B11" s="20" t="s">
        <v>306</v>
      </c>
      <c r="C11" s="37">
        <f t="shared" si="0"/>
        <v>8</v>
      </c>
      <c r="D11" s="42">
        <f>Table24[[#This Row],[Start]]+Table24[[#This Row],[Size]]-1</f>
        <v>9</v>
      </c>
      <c r="E11" s="43">
        <v>2</v>
      </c>
      <c r="F11" s="54" t="str">
        <f t="shared" si="2"/>
        <v>F908</v>
      </c>
      <c r="G11" s="5" t="s">
        <v>3</v>
      </c>
      <c r="H11" s="7" t="s">
        <v>156</v>
      </c>
      <c r="I11" s="5" t="s">
        <v>22</v>
      </c>
      <c r="J11" s="6" t="s">
        <v>108</v>
      </c>
      <c r="L11" s="7" t="s">
        <v>10</v>
      </c>
      <c r="M11" s="20" t="s">
        <v>141</v>
      </c>
      <c r="O11" s="17" t="s">
        <v>183</v>
      </c>
      <c r="P11" s="17" t="s">
        <v>175</v>
      </c>
      <c r="R11" s="17"/>
      <c r="S11" s="17"/>
      <c r="T11" s="17"/>
      <c r="U11" s="17"/>
      <c r="V11" s="17"/>
    </row>
    <row r="12" spans="1:22" x14ac:dyDescent="0.25">
      <c r="A12" s="20" t="s">
        <v>27</v>
      </c>
      <c r="B12" s="20" t="s">
        <v>306</v>
      </c>
      <c r="C12" s="37">
        <f t="shared" si="0"/>
        <v>10</v>
      </c>
      <c r="D12" s="42">
        <f>Table24[[#This Row],[Start]]+Table24[[#This Row],[Size]]-1</f>
        <v>11</v>
      </c>
      <c r="E12" s="43">
        <v>2</v>
      </c>
      <c r="F12" s="54" t="str">
        <f t="shared" si="2"/>
        <v>F90A</v>
      </c>
      <c r="G12" s="5" t="s">
        <v>3</v>
      </c>
      <c r="H12" s="7" t="s">
        <v>156</v>
      </c>
      <c r="I12" s="5" t="s">
        <v>16</v>
      </c>
      <c r="J12" s="8" t="s">
        <v>107</v>
      </c>
      <c r="K12" s="8"/>
      <c r="L12" s="7" t="s">
        <v>10</v>
      </c>
      <c r="M12" s="20" t="s">
        <v>141</v>
      </c>
      <c r="O12" s="17" t="s">
        <v>184</v>
      </c>
      <c r="P12" s="17" t="s">
        <v>186</v>
      </c>
      <c r="R12" s="17"/>
      <c r="S12" s="17"/>
      <c r="T12" s="17"/>
      <c r="U12" s="17"/>
      <c r="V12" s="17"/>
    </row>
    <row r="13" spans="1:22" x14ac:dyDescent="0.25">
      <c r="A13" s="20" t="s">
        <v>28</v>
      </c>
      <c r="B13" s="20" t="s">
        <v>306</v>
      </c>
      <c r="C13" s="37">
        <f t="shared" si="0"/>
        <v>12</v>
      </c>
      <c r="D13" s="42">
        <f>Table24[[#This Row],[Start]]+Table24[[#This Row],[Size]]-1</f>
        <v>13</v>
      </c>
      <c r="E13" s="43">
        <v>2</v>
      </c>
      <c r="F13" s="54" t="str">
        <f t="shared" si="2"/>
        <v>F90C</v>
      </c>
      <c r="G13" s="5" t="s">
        <v>3</v>
      </c>
      <c r="H13" s="7" t="s">
        <v>156</v>
      </c>
      <c r="I13" s="5" t="s">
        <v>16</v>
      </c>
      <c r="J13" s="6" t="s">
        <v>142</v>
      </c>
      <c r="L13" s="7" t="s">
        <v>29</v>
      </c>
      <c r="M13" s="20" t="s">
        <v>141</v>
      </c>
      <c r="O13" s="17" t="s">
        <v>248</v>
      </c>
      <c r="P13" s="17" t="s">
        <v>234</v>
      </c>
      <c r="R13" s="17"/>
      <c r="S13" s="17"/>
      <c r="T13" s="17"/>
      <c r="U13" s="17"/>
      <c r="V13" s="17"/>
    </row>
    <row r="14" spans="1:22" x14ac:dyDescent="0.25">
      <c r="A14" s="20" t="s">
        <v>30</v>
      </c>
      <c r="B14" s="20" t="s">
        <v>306</v>
      </c>
      <c r="C14" s="37">
        <f t="shared" si="0"/>
        <v>14</v>
      </c>
      <c r="D14" s="42">
        <f>Table24[[#This Row],[Start]]+Table24[[#This Row],[Size]]-1</f>
        <v>15</v>
      </c>
      <c r="E14" s="43">
        <v>2</v>
      </c>
      <c r="F14" s="54" t="str">
        <f t="shared" si="2"/>
        <v>F90E</v>
      </c>
      <c r="G14" s="5" t="s">
        <v>3</v>
      </c>
      <c r="H14" s="7" t="s">
        <v>156</v>
      </c>
      <c r="I14" s="5" t="s">
        <v>16</v>
      </c>
      <c r="J14" s="8" t="s">
        <v>104</v>
      </c>
      <c r="K14" s="8"/>
      <c r="L14" s="7" t="s">
        <v>131</v>
      </c>
      <c r="M14" s="20" t="s">
        <v>141</v>
      </c>
      <c r="O14" s="17" t="s">
        <v>249</v>
      </c>
      <c r="P14" s="17" t="s">
        <v>246</v>
      </c>
      <c r="R14" s="17"/>
      <c r="S14" s="17"/>
      <c r="T14" s="17"/>
      <c r="U14" s="17"/>
      <c r="V14" s="17"/>
    </row>
    <row r="15" spans="1:22" x14ac:dyDescent="0.25">
      <c r="A15" s="20" t="s">
        <v>31</v>
      </c>
      <c r="B15" s="20" t="s">
        <v>306</v>
      </c>
      <c r="C15" s="37">
        <f t="shared" si="0"/>
        <v>16</v>
      </c>
      <c r="D15" s="42">
        <f>Table24[[#This Row],[Start]]+Table24[[#This Row],[Size]]-1</f>
        <v>17</v>
      </c>
      <c r="E15" s="43">
        <v>2</v>
      </c>
      <c r="F15" s="54" t="str">
        <f t="shared" si="2"/>
        <v>F910</v>
      </c>
      <c r="G15" s="5" t="s">
        <v>3</v>
      </c>
      <c r="H15" s="7" t="s">
        <v>156</v>
      </c>
      <c r="I15" s="5" t="s">
        <v>16</v>
      </c>
      <c r="J15" s="8" t="s">
        <v>104</v>
      </c>
      <c r="K15" s="8"/>
      <c r="L15" s="7" t="s">
        <v>131</v>
      </c>
      <c r="M15" s="20" t="s">
        <v>141</v>
      </c>
      <c r="O15" s="17" t="s">
        <v>256</v>
      </c>
      <c r="P15" s="17" t="s">
        <v>257</v>
      </c>
      <c r="R15" s="17"/>
      <c r="S15" s="17"/>
      <c r="T15" s="17"/>
      <c r="U15" s="17"/>
      <c r="V15" s="17"/>
    </row>
    <row r="16" spans="1:22" x14ac:dyDescent="0.25">
      <c r="A16" s="20" t="s">
        <v>32</v>
      </c>
      <c r="B16" s="20" t="s">
        <v>306</v>
      </c>
      <c r="C16" s="37">
        <f t="shared" si="0"/>
        <v>18</v>
      </c>
      <c r="D16" s="42">
        <f>Table24[[#This Row],[Start]]+Table24[[#This Row],[Size]]-1</f>
        <v>19</v>
      </c>
      <c r="E16" s="43">
        <v>2</v>
      </c>
      <c r="F16" s="54" t="str">
        <f t="shared" si="2"/>
        <v>F912</v>
      </c>
      <c r="G16" s="5" t="s">
        <v>3</v>
      </c>
      <c r="H16" s="7" t="s">
        <v>156</v>
      </c>
      <c r="I16" s="5" t="s">
        <v>16</v>
      </c>
      <c r="J16" s="8" t="s">
        <v>104</v>
      </c>
      <c r="K16" s="8"/>
      <c r="L16" s="7" t="s">
        <v>131</v>
      </c>
      <c r="M16" s="20" t="s">
        <v>141</v>
      </c>
      <c r="O16" s="17" t="s">
        <v>326</v>
      </c>
      <c r="P16" s="17" t="s">
        <v>308</v>
      </c>
      <c r="R16" s="17"/>
      <c r="S16" s="17"/>
      <c r="T16" s="17"/>
      <c r="U16" s="17"/>
      <c r="V16" s="17"/>
    </row>
    <row r="17" spans="1:22" x14ac:dyDescent="0.25">
      <c r="A17" s="20" t="s">
        <v>33</v>
      </c>
      <c r="B17" s="20" t="s">
        <v>306</v>
      </c>
      <c r="C17" s="37">
        <f t="shared" si="0"/>
        <v>20</v>
      </c>
      <c r="D17" s="42">
        <f>Table24[[#This Row],[Start]]+Table24[[#This Row],[Size]]-1</f>
        <v>21</v>
      </c>
      <c r="E17" s="43">
        <v>2</v>
      </c>
      <c r="F17" s="54" t="str">
        <f t="shared" si="2"/>
        <v>F914</v>
      </c>
      <c r="G17" s="5" t="s">
        <v>3</v>
      </c>
      <c r="H17" s="7" t="s">
        <v>156</v>
      </c>
      <c r="I17" s="5" t="s">
        <v>16</v>
      </c>
      <c r="J17" s="8" t="s">
        <v>104</v>
      </c>
      <c r="K17" s="8"/>
      <c r="L17" s="7" t="s">
        <v>131</v>
      </c>
      <c r="M17" s="20" t="s">
        <v>141</v>
      </c>
      <c r="R17" s="17"/>
      <c r="S17" s="17"/>
      <c r="T17" s="17"/>
      <c r="U17" s="17"/>
      <c r="V17" s="17"/>
    </row>
    <row r="18" spans="1:22" x14ac:dyDescent="0.25">
      <c r="A18" s="20" t="s">
        <v>34</v>
      </c>
      <c r="B18" s="20" t="s">
        <v>306</v>
      </c>
      <c r="C18" s="37">
        <f t="shared" si="0"/>
        <v>22</v>
      </c>
      <c r="D18" s="42">
        <f>Table24[[#This Row],[Start]]+Table24[[#This Row],[Size]]-1</f>
        <v>23</v>
      </c>
      <c r="E18" s="43">
        <v>2</v>
      </c>
      <c r="F18" s="54" t="str">
        <f t="shared" si="2"/>
        <v>F916</v>
      </c>
      <c r="G18" s="5" t="s">
        <v>3</v>
      </c>
      <c r="H18" s="7" t="s">
        <v>156</v>
      </c>
      <c r="I18" s="5" t="s">
        <v>16</v>
      </c>
      <c r="J18" s="8" t="s">
        <v>104</v>
      </c>
      <c r="K18" s="8"/>
      <c r="L18" s="7" t="s">
        <v>131</v>
      </c>
      <c r="M18" s="20" t="s">
        <v>141</v>
      </c>
      <c r="R18" s="17"/>
      <c r="S18" s="17"/>
      <c r="T18" s="17"/>
      <c r="U18" s="17"/>
      <c r="V18" s="17"/>
    </row>
    <row r="19" spans="1:22" x14ac:dyDescent="0.25">
      <c r="A19" s="20" t="s">
        <v>35</v>
      </c>
      <c r="B19" s="20" t="s">
        <v>306</v>
      </c>
      <c r="C19" s="37">
        <f t="shared" si="0"/>
        <v>24</v>
      </c>
      <c r="D19" s="42">
        <f>Table24[[#This Row],[Start]]+Table24[[#This Row],[Size]]-1</f>
        <v>25</v>
      </c>
      <c r="E19" s="43">
        <v>2</v>
      </c>
      <c r="F19" s="54" t="str">
        <f t="shared" si="2"/>
        <v>F918</v>
      </c>
      <c r="G19" s="5" t="s">
        <v>3</v>
      </c>
      <c r="H19" s="7" t="s">
        <v>156</v>
      </c>
      <c r="I19" s="5" t="s">
        <v>16</v>
      </c>
      <c r="J19" s="8" t="s">
        <v>104</v>
      </c>
      <c r="K19" s="8"/>
      <c r="L19" s="7" t="s">
        <v>131</v>
      </c>
      <c r="M19" s="20" t="s">
        <v>141</v>
      </c>
      <c r="R19" s="17"/>
      <c r="S19" s="17"/>
      <c r="T19" s="17"/>
      <c r="U19" s="17"/>
      <c r="V19" s="17"/>
    </row>
    <row r="20" spans="1:22" x14ac:dyDescent="0.25">
      <c r="A20" s="20" t="s">
        <v>36</v>
      </c>
      <c r="B20" s="20" t="s">
        <v>306</v>
      </c>
      <c r="C20" s="37">
        <f t="shared" si="0"/>
        <v>26</v>
      </c>
      <c r="D20" s="42">
        <f>Table24[[#This Row],[Start]]+Table24[[#This Row],[Size]]-1</f>
        <v>27</v>
      </c>
      <c r="E20" s="43">
        <v>2</v>
      </c>
      <c r="F20" s="54" t="str">
        <f t="shared" si="2"/>
        <v>F91A</v>
      </c>
      <c r="G20" s="5" t="s">
        <v>3</v>
      </c>
      <c r="H20" s="7" t="s">
        <v>156</v>
      </c>
      <c r="I20" s="5" t="s">
        <v>16</v>
      </c>
      <c r="J20" s="8" t="s">
        <v>107</v>
      </c>
      <c r="K20" s="8"/>
      <c r="L20" s="7" t="s">
        <v>10</v>
      </c>
      <c r="M20" s="20" t="s">
        <v>141</v>
      </c>
      <c r="R20" s="17"/>
      <c r="S20" s="17"/>
      <c r="T20" s="17"/>
      <c r="U20" s="17"/>
      <c r="V20" s="17"/>
    </row>
    <row r="21" spans="1:22" x14ac:dyDescent="0.25">
      <c r="A21" s="20" t="s">
        <v>37</v>
      </c>
      <c r="B21" s="20" t="s">
        <v>306</v>
      </c>
      <c r="C21" s="37">
        <f t="shared" si="0"/>
        <v>28</v>
      </c>
      <c r="D21" s="42">
        <f>Table24[[#This Row],[Start]]+Table24[[#This Row],[Size]]-1</f>
        <v>29</v>
      </c>
      <c r="E21" s="43">
        <v>2</v>
      </c>
      <c r="F21" s="54" t="str">
        <f t="shared" si="2"/>
        <v>F91C</v>
      </c>
      <c r="G21" s="5" t="s">
        <v>3</v>
      </c>
      <c r="H21" s="7" t="s">
        <v>156</v>
      </c>
      <c r="I21" s="5" t="s">
        <v>16</v>
      </c>
      <c r="J21" s="8" t="s">
        <v>107</v>
      </c>
      <c r="K21" s="8"/>
      <c r="L21" s="7" t="s">
        <v>10</v>
      </c>
      <c r="M21" s="20" t="s">
        <v>141</v>
      </c>
      <c r="R21" s="17"/>
      <c r="S21" s="17"/>
      <c r="T21" s="17"/>
      <c r="U21" s="17"/>
      <c r="V21" s="17"/>
    </row>
    <row r="22" spans="1:22" x14ac:dyDescent="0.25">
      <c r="A22" s="20" t="s">
        <v>38</v>
      </c>
      <c r="B22" s="20" t="s">
        <v>306</v>
      </c>
      <c r="C22" s="37">
        <f t="shared" si="0"/>
        <v>30</v>
      </c>
      <c r="D22" s="42">
        <f>Table24[[#This Row],[Start]]+Table24[[#This Row],[Size]]-1</f>
        <v>31</v>
      </c>
      <c r="E22" s="43">
        <v>2</v>
      </c>
      <c r="F22" s="54" t="str">
        <f t="shared" si="2"/>
        <v>F91E</v>
      </c>
      <c r="G22" s="5" t="s">
        <v>3</v>
      </c>
      <c r="H22" s="7" t="s">
        <v>156</v>
      </c>
      <c r="I22" s="5" t="s">
        <v>16</v>
      </c>
      <c r="J22" s="8" t="s">
        <v>107</v>
      </c>
      <c r="K22" s="8"/>
      <c r="L22" s="7" t="s">
        <v>10</v>
      </c>
      <c r="M22" s="20" t="s">
        <v>141</v>
      </c>
      <c r="R22" s="17"/>
      <c r="S22" s="17"/>
      <c r="T22" s="17"/>
      <c r="U22" s="17"/>
      <c r="V22" s="17"/>
    </row>
    <row r="23" spans="1:22" x14ac:dyDescent="0.25">
      <c r="A23" s="20" t="s">
        <v>39</v>
      </c>
      <c r="B23" s="20" t="s">
        <v>306</v>
      </c>
      <c r="C23" s="37">
        <f t="shared" si="0"/>
        <v>32</v>
      </c>
      <c r="D23" s="42">
        <f>Table24[[#This Row],[Start]]+Table24[[#This Row],[Size]]-1</f>
        <v>33</v>
      </c>
      <c r="E23" s="43">
        <v>2</v>
      </c>
      <c r="F23" s="54" t="str">
        <f t="shared" si="2"/>
        <v>F920</v>
      </c>
      <c r="G23" s="5" t="s">
        <v>3</v>
      </c>
      <c r="H23" s="7" t="s">
        <v>156</v>
      </c>
      <c r="I23" s="5" t="s">
        <v>16</v>
      </c>
      <c r="J23" s="8" t="s">
        <v>107</v>
      </c>
      <c r="K23" s="8"/>
      <c r="L23" s="7" t="s">
        <v>10</v>
      </c>
      <c r="M23" s="20" t="s">
        <v>141</v>
      </c>
    </row>
    <row r="24" spans="1:22" x14ac:dyDescent="0.25">
      <c r="A24" s="20" t="s">
        <v>40</v>
      </c>
      <c r="B24" s="20" t="s">
        <v>306</v>
      </c>
      <c r="C24" s="37">
        <f t="shared" si="0"/>
        <v>34</v>
      </c>
      <c r="D24" s="42">
        <f>Table24[[#This Row],[Start]]+Table24[[#This Row],[Size]]-1</f>
        <v>35</v>
      </c>
      <c r="E24" s="43">
        <v>2</v>
      </c>
      <c r="F24" s="54" t="str">
        <f t="shared" si="2"/>
        <v>F922</v>
      </c>
      <c r="G24" s="5" t="s">
        <v>3</v>
      </c>
      <c r="H24" s="7" t="s">
        <v>156</v>
      </c>
      <c r="I24" s="5" t="s">
        <v>16</v>
      </c>
      <c r="J24" s="8" t="s">
        <v>107</v>
      </c>
      <c r="K24" s="8"/>
      <c r="L24" s="7" t="s">
        <v>10</v>
      </c>
      <c r="M24" s="20" t="s">
        <v>141</v>
      </c>
    </row>
    <row r="25" spans="1:22" x14ac:dyDescent="0.25">
      <c r="A25" s="20" t="s">
        <v>41</v>
      </c>
      <c r="B25" s="20" t="s">
        <v>306</v>
      </c>
      <c r="C25" s="37">
        <f t="shared" si="0"/>
        <v>36</v>
      </c>
      <c r="D25" s="42">
        <f>Table24[[#This Row],[Start]]+Table24[[#This Row],[Size]]-1</f>
        <v>37</v>
      </c>
      <c r="E25" s="43">
        <v>2</v>
      </c>
      <c r="F25" s="54" t="str">
        <f t="shared" si="2"/>
        <v>F924</v>
      </c>
      <c r="G25" s="5" t="s">
        <v>3</v>
      </c>
      <c r="H25" s="7" t="s">
        <v>156</v>
      </c>
      <c r="I25" s="5" t="s">
        <v>16</v>
      </c>
      <c r="J25" s="8" t="s">
        <v>107</v>
      </c>
      <c r="K25" s="8"/>
      <c r="L25" s="7" t="s">
        <v>10</v>
      </c>
      <c r="M25" s="20" t="s">
        <v>141</v>
      </c>
    </row>
    <row r="26" spans="1:22" x14ac:dyDescent="0.25">
      <c r="A26" s="20" t="s">
        <v>109</v>
      </c>
      <c r="B26" s="20" t="s">
        <v>306</v>
      </c>
      <c r="C26" s="37">
        <f t="shared" si="0"/>
        <v>38</v>
      </c>
      <c r="D26" s="42">
        <f>Table24[[#This Row],[Start]]+Table24[[#This Row],[Size]]-1</f>
        <v>39</v>
      </c>
      <c r="E26" s="43">
        <v>2</v>
      </c>
      <c r="F26" s="54" t="str">
        <f t="shared" si="2"/>
        <v>F926</v>
      </c>
      <c r="G26" s="5" t="s">
        <v>3</v>
      </c>
      <c r="H26" s="7" t="s">
        <v>156</v>
      </c>
      <c r="I26" s="5" t="s">
        <v>16</v>
      </c>
      <c r="J26" s="8" t="s">
        <v>121</v>
      </c>
      <c r="K26" s="8"/>
      <c r="L26" s="7" t="s">
        <v>133</v>
      </c>
      <c r="M26" s="20" t="s">
        <v>141</v>
      </c>
    </row>
    <row r="27" spans="1:22" x14ac:dyDescent="0.25">
      <c r="A27" s="20" t="s">
        <v>110</v>
      </c>
      <c r="B27" s="20" t="s">
        <v>306</v>
      </c>
      <c r="C27" s="37">
        <f t="shared" si="0"/>
        <v>40</v>
      </c>
      <c r="D27" s="42">
        <f>Table24[[#This Row],[Start]]+Table24[[#This Row],[Size]]-1</f>
        <v>41</v>
      </c>
      <c r="E27" s="43">
        <v>2</v>
      </c>
      <c r="F27" s="54" t="str">
        <f t="shared" si="2"/>
        <v>F928</v>
      </c>
      <c r="G27" s="5" t="s">
        <v>3</v>
      </c>
      <c r="H27" s="7" t="s">
        <v>156</v>
      </c>
      <c r="I27" s="5" t="s">
        <v>16</v>
      </c>
      <c r="J27" s="8" t="s">
        <v>121</v>
      </c>
      <c r="K27" s="8"/>
      <c r="L27" s="7" t="s">
        <v>133</v>
      </c>
      <c r="M27" s="20" t="s">
        <v>141</v>
      </c>
    </row>
    <row r="28" spans="1:22" x14ac:dyDescent="0.25">
      <c r="A28" s="20" t="s">
        <v>111</v>
      </c>
      <c r="B28" s="20" t="s">
        <v>306</v>
      </c>
      <c r="C28" s="37">
        <f t="shared" si="0"/>
        <v>42</v>
      </c>
      <c r="D28" s="42">
        <f>Table24[[#This Row],[Start]]+Table24[[#This Row],[Size]]-1</f>
        <v>43</v>
      </c>
      <c r="E28" s="43">
        <v>2</v>
      </c>
      <c r="F28" s="54" t="str">
        <f t="shared" si="2"/>
        <v>F92A</v>
      </c>
      <c r="G28" s="5" t="s">
        <v>3</v>
      </c>
      <c r="H28" s="7" t="s">
        <v>156</v>
      </c>
      <c r="I28" s="5" t="s">
        <v>16</v>
      </c>
      <c r="J28" s="8" t="s">
        <v>121</v>
      </c>
      <c r="K28" s="8"/>
      <c r="L28" s="7" t="s">
        <v>133</v>
      </c>
      <c r="M28" s="20" t="s">
        <v>141</v>
      </c>
    </row>
    <row r="29" spans="1:22" x14ac:dyDescent="0.25">
      <c r="A29" s="20" t="s">
        <v>112</v>
      </c>
      <c r="B29" s="20" t="s">
        <v>306</v>
      </c>
      <c r="C29" s="37">
        <f t="shared" si="0"/>
        <v>44</v>
      </c>
      <c r="D29" s="42">
        <f>Table24[[#This Row],[Start]]+Table24[[#This Row],[Size]]-1</f>
        <v>45</v>
      </c>
      <c r="E29" s="43">
        <v>2</v>
      </c>
      <c r="F29" s="54" t="str">
        <f t="shared" si="2"/>
        <v>F92C</v>
      </c>
      <c r="G29" s="5" t="s">
        <v>3</v>
      </c>
      <c r="H29" s="7" t="s">
        <v>156</v>
      </c>
      <c r="I29" s="5" t="s">
        <v>16</v>
      </c>
      <c r="J29" s="8" t="s">
        <v>121</v>
      </c>
      <c r="K29" s="8"/>
      <c r="L29" s="7" t="s">
        <v>133</v>
      </c>
      <c r="M29" s="20" t="s">
        <v>141</v>
      </c>
    </row>
    <row r="30" spans="1:22" x14ac:dyDescent="0.25">
      <c r="A30" s="20" t="s">
        <v>113</v>
      </c>
      <c r="B30" s="20" t="s">
        <v>306</v>
      </c>
      <c r="C30" s="37">
        <f t="shared" si="0"/>
        <v>46</v>
      </c>
      <c r="D30" s="42">
        <f>Table24[[#This Row],[Start]]+Table24[[#This Row],[Size]]-1</f>
        <v>47</v>
      </c>
      <c r="E30" s="43">
        <v>2</v>
      </c>
      <c r="F30" s="54" t="str">
        <f t="shared" si="2"/>
        <v>F92E</v>
      </c>
      <c r="G30" s="5" t="s">
        <v>3</v>
      </c>
      <c r="H30" s="7" t="s">
        <v>156</v>
      </c>
      <c r="I30" s="5" t="s">
        <v>16</v>
      </c>
      <c r="J30" s="8" t="s">
        <v>121</v>
      </c>
      <c r="K30" s="8"/>
      <c r="L30" s="7" t="s">
        <v>133</v>
      </c>
      <c r="M30" s="20" t="s">
        <v>141</v>
      </c>
    </row>
    <row r="31" spans="1:22" x14ac:dyDescent="0.25">
      <c r="A31" s="20" t="s">
        <v>114</v>
      </c>
      <c r="B31" s="20" t="s">
        <v>306</v>
      </c>
      <c r="C31" s="37">
        <f t="shared" si="0"/>
        <v>48</v>
      </c>
      <c r="D31" s="42">
        <f>Table24[[#This Row],[Start]]+Table24[[#This Row],[Size]]-1</f>
        <v>49</v>
      </c>
      <c r="E31" s="43">
        <v>2</v>
      </c>
      <c r="F31" s="54" t="str">
        <f t="shared" si="2"/>
        <v>F930</v>
      </c>
      <c r="G31" s="5" t="s">
        <v>3</v>
      </c>
      <c r="H31" s="7" t="s">
        <v>156</v>
      </c>
      <c r="I31" s="5" t="s">
        <v>16</v>
      </c>
      <c r="J31" s="8" t="s">
        <v>121</v>
      </c>
      <c r="K31" s="8"/>
      <c r="L31" s="7" t="s">
        <v>133</v>
      </c>
      <c r="M31" s="20" t="s">
        <v>141</v>
      </c>
    </row>
    <row r="32" spans="1:22" x14ac:dyDescent="0.25">
      <c r="A32" s="20" t="s">
        <v>115</v>
      </c>
      <c r="B32" s="20" t="s">
        <v>306</v>
      </c>
      <c r="C32" s="37">
        <f t="shared" si="0"/>
        <v>50</v>
      </c>
      <c r="D32" s="42">
        <f>Table24[[#This Row],[Start]]+Table24[[#This Row],[Size]]-1</f>
        <v>51</v>
      </c>
      <c r="E32" s="43">
        <v>2</v>
      </c>
      <c r="F32" s="54" t="str">
        <f t="shared" si="2"/>
        <v>F932</v>
      </c>
      <c r="G32" s="5" t="s">
        <v>3</v>
      </c>
      <c r="H32" s="7" t="s">
        <v>156</v>
      </c>
      <c r="I32" s="5" t="s">
        <v>16</v>
      </c>
      <c r="J32" s="8" t="s">
        <v>122</v>
      </c>
      <c r="K32" s="8"/>
      <c r="L32" s="7" t="s">
        <v>132</v>
      </c>
      <c r="M32" s="20" t="s">
        <v>141</v>
      </c>
    </row>
    <row r="33" spans="1:13" x14ac:dyDescent="0.25">
      <c r="A33" s="20" t="s">
        <v>116</v>
      </c>
      <c r="B33" s="20" t="s">
        <v>306</v>
      </c>
      <c r="C33" s="37">
        <f t="shared" si="0"/>
        <v>52</v>
      </c>
      <c r="D33" s="42">
        <f>Table24[[#This Row],[Start]]+Table24[[#This Row],[Size]]-1</f>
        <v>53</v>
      </c>
      <c r="E33" s="43">
        <v>2</v>
      </c>
      <c r="F33" s="54" t="str">
        <f t="shared" si="2"/>
        <v>F934</v>
      </c>
      <c r="G33" s="5" t="s">
        <v>3</v>
      </c>
      <c r="H33" s="7" t="s">
        <v>156</v>
      </c>
      <c r="I33" s="5" t="s">
        <v>16</v>
      </c>
      <c r="J33" s="8" t="s">
        <v>122</v>
      </c>
      <c r="K33" s="8"/>
      <c r="L33" s="7" t="s">
        <v>132</v>
      </c>
      <c r="M33" s="20" t="s">
        <v>141</v>
      </c>
    </row>
    <row r="34" spans="1:13" x14ac:dyDescent="0.25">
      <c r="A34" s="20" t="s">
        <v>117</v>
      </c>
      <c r="B34" s="20" t="s">
        <v>306</v>
      </c>
      <c r="C34" s="37">
        <f t="shared" si="0"/>
        <v>54</v>
      </c>
      <c r="D34" s="42">
        <f>Table24[[#This Row],[Start]]+Table24[[#This Row],[Size]]-1</f>
        <v>55</v>
      </c>
      <c r="E34" s="43">
        <v>2</v>
      </c>
      <c r="F34" s="54" t="str">
        <f t="shared" si="2"/>
        <v>F936</v>
      </c>
      <c r="G34" s="5" t="s">
        <v>3</v>
      </c>
      <c r="H34" s="7" t="s">
        <v>156</v>
      </c>
      <c r="I34" s="5" t="s">
        <v>16</v>
      </c>
      <c r="J34" s="8" t="s">
        <v>122</v>
      </c>
      <c r="K34" s="8"/>
      <c r="L34" s="7" t="s">
        <v>132</v>
      </c>
      <c r="M34" s="20" t="s">
        <v>141</v>
      </c>
    </row>
    <row r="35" spans="1:13" x14ac:dyDescent="0.25">
      <c r="A35" s="20" t="s">
        <v>118</v>
      </c>
      <c r="B35" s="20" t="s">
        <v>306</v>
      </c>
      <c r="C35" s="37">
        <f t="shared" si="0"/>
        <v>56</v>
      </c>
      <c r="D35" s="42">
        <f>Table24[[#This Row],[Start]]+Table24[[#This Row],[Size]]-1</f>
        <v>57</v>
      </c>
      <c r="E35" s="43">
        <v>2</v>
      </c>
      <c r="F35" s="54" t="str">
        <f t="shared" si="2"/>
        <v>F938</v>
      </c>
      <c r="G35" s="5" t="s">
        <v>3</v>
      </c>
      <c r="H35" s="7" t="s">
        <v>156</v>
      </c>
      <c r="I35" s="5" t="s">
        <v>16</v>
      </c>
      <c r="J35" s="8" t="s">
        <v>122</v>
      </c>
      <c r="K35" s="8"/>
      <c r="L35" s="7" t="s">
        <v>132</v>
      </c>
      <c r="M35" s="20" t="s">
        <v>141</v>
      </c>
    </row>
    <row r="36" spans="1:13" x14ac:dyDescent="0.25">
      <c r="A36" s="20" t="s">
        <v>119</v>
      </c>
      <c r="B36" s="20" t="s">
        <v>306</v>
      </c>
      <c r="C36" s="37">
        <f t="shared" si="0"/>
        <v>58</v>
      </c>
      <c r="D36" s="42">
        <f>Table24[[#This Row],[Start]]+Table24[[#This Row],[Size]]-1</f>
        <v>59</v>
      </c>
      <c r="E36" s="43">
        <v>2</v>
      </c>
      <c r="F36" s="54" t="str">
        <f t="shared" si="2"/>
        <v>F93A</v>
      </c>
      <c r="G36" s="5" t="s">
        <v>3</v>
      </c>
      <c r="H36" s="7" t="s">
        <v>156</v>
      </c>
      <c r="I36" s="5" t="s">
        <v>16</v>
      </c>
      <c r="J36" s="8" t="s">
        <v>122</v>
      </c>
      <c r="K36" s="8"/>
      <c r="L36" s="7" t="s">
        <v>132</v>
      </c>
      <c r="M36" s="20" t="s">
        <v>141</v>
      </c>
    </row>
    <row r="37" spans="1:13" x14ac:dyDescent="0.25">
      <c r="A37" s="20" t="s">
        <v>120</v>
      </c>
      <c r="B37" s="20" t="s">
        <v>306</v>
      </c>
      <c r="C37" s="37">
        <f t="shared" si="0"/>
        <v>60</v>
      </c>
      <c r="D37" s="42">
        <f>Table24[[#This Row],[Start]]+Table24[[#This Row],[Size]]-1</f>
        <v>61</v>
      </c>
      <c r="E37" s="43">
        <v>2</v>
      </c>
      <c r="F37" s="54" t="str">
        <f t="shared" si="2"/>
        <v>F93C</v>
      </c>
      <c r="G37" s="5" t="s">
        <v>3</v>
      </c>
      <c r="H37" s="7" t="s">
        <v>156</v>
      </c>
      <c r="I37" s="5" t="s">
        <v>16</v>
      </c>
      <c r="J37" s="8" t="s">
        <v>122</v>
      </c>
      <c r="K37" s="8"/>
      <c r="L37" s="7" t="s">
        <v>132</v>
      </c>
      <c r="M37" s="20" t="s">
        <v>141</v>
      </c>
    </row>
    <row r="38" spans="1:13" x14ac:dyDescent="0.25">
      <c r="A38" s="20" t="s">
        <v>44</v>
      </c>
      <c r="B38" s="20" t="s">
        <v>306</v>
      </c>
      <c r="C38" s="37">
        <f t="shared" si="0"/>
        <v>62</v>
      </c>
      <c r="D38" s="42">
        <f>Table24[[#This Row],[Start]]+Table24[[#This Row],[Size]]-1</f>
        <v>63</v>
      </c>
      <c r="E38" s="43">
        <v>2</v>
      </c>
      <c r="F38" s="54" t="str">
        <f t="shared" si="2"/>
        <v>F93E</v>
      </c>
      <c r="G38" s="5" t="s">
        <v>3</v>
      </c>
      <c r="H38" s="7" t="s">
        <v>156</v>
      </c>
      <c r="I38" s="5" t="s">
        <v>16</v>
      </c>
      <c r="J38" s="6" t="s">
        <v>123</v>
      </c>
      <c r="L38" s="7" t="s">
        <v>10</v>
      </c>
      <c r="M38" s="20" t="s">
        <v>141</v>
      </c>
    </row>
    <row r="39" spans="1:13" x14ac:dyDescent="0.25">
      <c r="A39" s="20" t="s">
        <v>45</v>
      </c>
      <c r="B39" s="20" t="s">
        <v>306</v>
      </c>
      <c r="C39" s="37">
        <f t="shared" si="0"/>
        <v>64</v>
      </c>
      <c r="D39" s="42">
        <f>Table24[[#This Row],[Start]]+Table24[[#This Row],[Size]]-1</f>
        <v>65</v>
      </c>
      <c r="E39" s="43">
        <v>2</v>
      </c>
      <c r="F39" s="54" t="str">
        <f t="shared" si="2"/>
        <v>F940</v>
      </c>
      <c r="G39" s="5" t="s">
        <v>3</v>
      </c>
      <c r="H39" s="7" t="s">
        <v>156</v>
      </c>
      <c r="I39" s="5" t="s">
        <v>16</v>
      </c>
      <c r="J39" s="6" t="s">
        <v>104</v>
      </c>
      <c r="L39" s="7" t="s">
        <v>13</v>
      </c>
      <c r="M39" s="20" t="s">
        <v>141</v>
      </c>
    </row>
    <row r="40" spans="1:13" x14ac:dyDescent="0.25">
      <c r="A40" s="20" t="s">
        <v>43</v>
      </c>
      <c r="B40" s="20" t="s">
        <v>306</v>
      </c>
      <c r="C40" s="37">
        <f t="shared" si="0"/>
        <v>66</v>
      </c>
      <c r="D40" s="42">
        <f>Table24[[#This Row],[Start]]+Table24[[#This Row],[Size]]-1</f>
        <v>67</v>
      </c>
      <c r="E40" s="43">
        <v>2</v>
      </c>
      <c r="F40" s="54" t="str">
        <f t="shared" si="2"/>
        <v>F942</v>
      </c>
      <c r="G40" s="5" t="s">
        <v>3</v>
      </c>
      <c r="H40" s="7" t="s">
        <v>156</v>
      </c>
      <c r="I40" s="5" t="s">
        <v>22</v>
      </c>
      <c r="J40" s="6" t="s">
        <v>124</v>
      </c>
      <c r="L40" s="7" t="s">
        <v>10</v>
      </c>
      <c r="M40" s="20" t="s">
        <v>141</v>
      </c>
    </row>
    <row r="41" spans="1:13" x14ac:dyDescent="0.25">
      <c r="A41" s="20" t="s">
        <v>46</v>
      </c>
      <c r="B41" s="20" t="s">
        <v>306</v>
      </c>
      <c r="C41" s="37">
        <f t="shared" si="0"/>
        <v>68</v>
      </c>
      <c r="D41" s="42">
        <f>Table24[[#This Row],[Start]]+Table24[[#This Row],[Size]]-1</f>
        <v>69</v>
      </c>
      <c r="E41" s="43">
        <v>2</v>
      </c>
      <c r="F41" s="54" t="str">
        <f t="shared" si="2"/>
        <v>F944</v>
      </c>
      <c r="G41" s="5" t="s">
        <v>3</v>
      </c>
      <c r="H41" s="7" t="s">
        <v>156</v>
      </c>
      <c r="I41" s="5" t="s">
        <v>22</v>
      </c>
      <c r="J41" s="6" t="s">
        <v>124</v>
      </c>
      <c r="L41" s="7" t="s">
        <v>10</v>
      </c>
      <c r="M41" s="20" t="s">
        <v>141</v>
      </c>
    </row>
    <row r="42" spans="1:13" x14ac:dyDescent="0.25">
      <c r="A42" s="20" t="s">
        <v>47</v>
      </c>
      <c r="B42" s="20" t="s">
        <v>306</v>
      </c>
      <c r="C42" s="37">
        <f t="shared" si="0"/>
        <v>70</v>
      </c>
      <c r="D42" s="42">
        <f>Table24[[#This Row],[Start]]+Table24[[#This Row],[Size]]-1</f>
        <v>71</v>
      </c>
      <c r="E42" s="43">
        <v>2</v>
      </c>
      <c r="F42" s="54" t="str">
        <f t="shared" si="2"/>
        <v>F946</v>
      </c>
      <c r="G42" s="5" t="s">
        <v>3</v>
      </c>
      <c r="H42" s="7" t="s">
        <v>156</v>
      </c>
      <c r="I42" s="5" t="s">
        <v>16</v>
      </c>
      <c r="J42" s="6" t="s">
        <v>104</v>
      </c>
      <c r="L42" s="7" t="s">
        <v>59</v>
      </c>
      <c r="M42" s="20" t="s">
        <v>141</v>
      </c>
    </row>
    <row r="43" spans="1:13" x14ac:dyDescent="0.25">
      <c r="A43" s="20" t="s">
        <v>48</v>
      </c>
      <c r="B43" s="20" t="s">
        <v>306</v>
      </c>
      <c r="C43" s="37">
        <f t="shared" si="0"/>
        <v>72</v>
      </c>
      <c r="D43" s="42">
        <f>Table24[[#This Row],[Start]]+Table24[[#This Row],[Size]]-1</f>
        <v>73</v>
      </c>
      <c r="E43" s="43">
        <v>2</v>
      </c>
      <c r="F43" s="54" t="str">
        <f t="shared" si="2"/>
        <v>F948</v>
      </c>
      <c r="G43" s="5" t="s">
        <v>3</v>
      </c>
      <c r="H43" s="7" t="s">
        <v>156</v>
      </c>
      <c r="I43" s="5" t="s">
        <v>16</v>
      </c>
      <c r="J43" s="6" t="s">
        <v>104</v>
      </c>
      <c r="L43" s="7" t="s">
        <v>59</v>
      </c>
      <c r="M43" s="20" t="s">
        <v>141</v>
      </c>
    </row>
    <row r="44" spans="1:13" x14ac:dyDescent="0.25">
      <c r="A44" s="20" t="s">
        <v>49</v>
      </c>
      <c r="B44" s="20" t="s">
        <v>306</v>
      </c>
      <c r="C44" s="37">
        <f t="shared" si="0"/>
        <v>74</v>
      </c>
      <c r="D44" s="42">
        <f>Table24[[#This Row],[Start]]+Table24[[#This Row],[Size]]-1</f>
        <v>75</v>
      </c>
      <c r="E44" s="43">
        <v>2</v>
      </c>
      <c r="F44" s="54" t="str">
        <f t="shared" si="2"/>
        <v>F94A</v>
      </c>
      <c r="G44" s="5" t="s">
        <v>3</v>
      </c>
      <c r="H44" s="7" t="s">
        <v>156</v>
      </c>
      <c r="I44" s="5" t="s">
        <v>16</v>
      </c>
      <c r="J44" s="6" t="s">
        <v>126</v>
      </c>
      <c r="L44" s="7" t="s">
        <v>60</v>
      </c>
      <c r="M44" s="20" t="s">
        <v>141</v>
      </c>
    </row>
    <row r="45" spans="1:13" x14ac:dyDescent="0.25">
      <c r="A45" s="20" t="s">
        <v>50</v>
      </c>
      <c r="B45" s="20" t="s">
        <v>306</v>
      </c>
      <c r="C45" s="37">
        <f t="shared" si="0"/>
        <v>76</v>
      </c>
      <c r="D45" s="42">
        <f>Table24[[#This Row],[Start]]+Table24[[#This Row],[Size]]-1</f>
        <v>77</v>
      </c>
      <c r="E45" s="43">
        <v>2</v>
      </c>
      <c r="F45" s="54" t="str">
        <f t="shared" si="2"/>
        <v>F94C</v>
      </c>
      <c r="G45" s="5" t="s">
        <v>3</v>
      </c>
      <c r="H45" s="7" t="s">
        <v>156</v>
      </c>
      <c r="I45" s="5" t="s">
        <v>16</v>
      </c>
      <c r="J45" s="6" t="s">
        <v>126</v>
      </c>
      <c r="L45" s="7" t="s">
        <v>60</v>
      </c>
      <c r="M45" s="20" t="s">
        <v>141</v>
      </c>
    </row>
    <row r="46" spans="1:13" x14ac:dyDescent="0.25">
      <c r="A46" s="20" t="s">
        <v>51</v>
      </c>
      <c r="B46" s="20" t="s">
        <v>306</v>
      </c>
      <c r="C46" s="37">
        <f t="shared" si="0"/>
        <v>78</v>
      </c>
      <c r="D46" s="42">
        <f>Table24[[#This Row],[Start]]+Table24[[#This Row],[Size]]-1</f>
        <v>79</v>
      </c>
      <c r="E46" s="43">
        <v>2</v>
      </c>
      <c r="F46" s="54" t="str">
        <f t="shared" si="2"/>
        <v>F94E</v>
      </c>
      <c r="G46" s="5" t="s">
        <v>3</v>
      </c>
      <c r="H46" s="7" t="s">
        <v>156</v>
      </c>
      <c r="I46" s="5" t="s">
        <v>16</v>
      </c>
      <c r="J46" s="6" t="s">
        <v>126</v>
      </c>
      <c r="L46" s="7" t="s">
        <v>60</v>
      </c>
      <c r="M46" s="20" t="s">
        <v>141</v>
      </c>
    </row>
    <row r="47" spans="1:13" x14ac:dyDescent="0.25">
      <c r="A47" s="20" t="s">
        <v>52</v>
      </c>
      <c r="B47" s="20" t="s">
        <v>306</v>
      </c>
      <c r="C47" s="37">
        <f t="shared" si="0"/>
        <v>80</v>
      </c>
      <c r="D47" s="42">
        <f>Table24[[#This Row],[Start]]+Table24[[#This Row],[Size]]-1</f>
        <v>81</v>
      </c>
      <c r="E47" s="43">
        <v>2</v>
      </c>
      <c r="F47" s="54" t="str">
        <f t="shared" si="2"/>
        <v>F950</v>
      </c>
      <c r="G47" s="5" t="s">
        <v>3</v>
      </c>
      <c r="H47" s="7" t="s">
        <v>156</v>
      </c>
      <c r="I47" s="5" t="s">
        <v>16</v>
      </c>
      <c r="J47" s="6" t="s">
        <v>104</v>
      </c>
      <c r="L47" s="7" t="s">
        <v>61</v>
      </c>
      <c r="M47" s="20" t="s">
        <v>141</v>
      </c>
    </row>
    <row r="48" spans="1:13" x14ac:dyDescent="0.25">
      <c r="A48" s="20" t="s">
        <v>53</v>
      </c>
      <c r="B48" s="20" t="s">
        <v>306</v>
      </c>
      <c r="C48" s="37">
        <f t="shared" si="0"/>
        <v>82</v>
      </c>
      <c r="D48" s="42">
        <f>Table24[[#This Row],[Start]]+Table24[[#This Row],[Size]]-1</f>
        <v>83</v>
      </c>
      <c r="E48" s="43">
        <v>2</v>
      </c>
      <c r="F48" s="54" t="str">
        <f t="shared" si="2"/>
        <v>F952</v>
      </c>
      <c r="G48" s="5" t="s">
        <v>3</v>
      </c>
      <c r="H48" s="7" t="s">
        <v>156</v>
      </c>
      <c r="I48" s="5" t="s">
        <v>16</v>
      </c>
      <c r="J48" s="6" t="s">
        <v>104</v>
      </c>
      <c r="L48" s="7" t="s">
        <v>59</v>
      </c>
      <c r="M48" s="20" t="s">
        <v>141</v>
      </c>
    </row>
    <row r="49" spans="1:13" x14ac:dyDescent="0.25">
      <c r="A49" s="20" t="s">
        <v>54</v>
      </c>
      <c r="B49" s="20" t="s">
        <v>306</v>
      </c>
      <c r="C49" s="37">
        <f t="shared" si="0"/>
        <v>84</v>
      </c>
      <c r="D49" s="42">
        <f>Table24[[#This Row],[Start]]+Table24[[#This Row],[Size]]-1</f>
        <v>85</v>
      </c>
      <c r="E49" s="43">
        <v>2</v>
      </c>
      <c r="F49" s="54" t="str">
        <f t="shared" si="2"/>
        <v>F954</v>
      </c>
      <c r="G49" s="5" t="s">
        <v>3</v>
      </c>
      <c r="H49" s="7" t="s">
        <v>156</v>
      </c>
      <c r="I49" s="5" t="s">
        <v>16</v>
      </c>
      <c r="J49" s="6" t="s">
        <v>104</v>
      </c>
      <c r="L49" s="7" t="s">
        <v>59</v>
      </c>
      <c r="M49" s="20" t="s">
        <v>141</v>
      </c>
    </row>
    <row r="50" spans="1:13" x14ac:dyDescent="0.25">
      <c r="A50" s="20" t="s">
        <v>55</v>
      </c>
      <c r="B50" s="20" t="s">
        <v>306</v>
      </c>
      <c r="C50" s="37">
        <f t="shared" si="0"/>
        <v>86</v>
      </c>
      <c r="D50" s="42">
        <f>Table24[[#This Row],[Start]]+Table24[[#This Row],[Size]]-1</f>
        <v>87</v>
      </c>
      <c r="E50" s="43">
        <v>2</v>
      </c>
      <c r="F50" s="54" t="str">
        <f t="shared" si="2"/>
        <v>F956</v>
      </c>
      <c r="G50" s="5" t="s">
        <v>3</v>
      </c>
      <c r="H50" s="7" t="s">
        <v>156</v>
      </c>
      <c r="I50" s="5" t="s">
        <v>16</v>
      </c>
      <c r="J50" s="6" t="s">
        <v>104</v>
      </c>
      <c r="L50" s="7" t="s">
        <v>13</v>
      </c>
      <c r="M50" s="20" t="s">
        <v>141</v>
      </c>
    </row>
    <row r="51" spans="1:13" x14ac:dyDescent="0.25">
      <c r="A51" s="20" t="s">
        <v>56</v>
      </c>
      <c r="B51" s="20" t="s">
        <v>306</v>
      </c>
      <c r="C51" s="37">
        <f t="shared" si="0"/>
        <v>88</v>
      </c>
      <c r="D51" s="42">
        <f>Table24[[#This Row],[Start]]+Table24[[#This Row],[Size]]-1</f>
        <v>89</v>
      </c>
      <c r="E51" s="43">
        <v>2</v>
      </c>
      <c r="F51" s="54" t="str">
        <f t="shared" si="2"/>
        <v>F958</v>
      </c>
      <c r="G51" s="5" t="s">
        <v>3</v>
      </c>
      <c r="H51" s="7" t="s">
        <v>156</v>
      </c>
      <c r="I51" s="5" t="s">
        <v>16</v>
      </c>
      <c r="J51" s="6" t="s">
        <v>104</v>
      </c>
      <c r="L51" s="7" t="s">
        <v>13</v>
      </c>
      <c r="M51" s="20" t="s">
        <v>141</v>
      </c>
    </row>
    <row r="52" spans="1:13" x14ac:dyDescent="0.25">
      <c r="A52" s="20" t="s">
        <v>57</v>
      </c>
      <c r="B52" s="20" t="s">
        <v>306</v>
      </c>
      <c r="C52" s="37">
        <f t="shared" si="0"/>
        <v>90</v>
      </c>
      <c r="D52" s="42">
        <f>Table24[[#This Row],[Start]]+Table24[[#This Row],[Size]]-1</f>
        <v>91</v>
      </c>
      <c r="E52" s="43">
        <v>2</v>
      </c>
      <c r="F52" s="54" t="str">
        <f t="shared" si="2"/>
        <v>F95A</v>
      </c>
      <c r="G52" s="5" t="s">
        <v>3</v>
      </c>
      <c r="H52" s="7" t="s">
        <v>156</v>
      </c>
      <c r="I52" s="5" t="s">
        <v>16</v>
      </c>
      <c r="J52" s="6" t="s">
        <v>104</v>
      </c>
      <c r="L52" s="7" t="s">
        <v>59</v>
      </c>
      <c r="M52" s="20" t="s">
        <v>141</v>
      </c>
    </row>
    <row r="53" spans="1:13" x14ac:dyDescent="0.25">
      <c r="A53" s="20" t="s">
        <v>58</v>
      </c>
      <c r="B53" s="20" t="s">
        <v>306</v>
      </c>
      <c r="C53" s="37">
        <f t="shared" si="0"/>
        <v>92</v>
      </c>
      <c r="D53" s="42">
        <f>Table24[[#This Row],[Start]]+Table24[[#This Row],[Size]]-1</f>
        <v>93</v>
      </c>
      <c r="E53" s="43">
        <v>2</v>
      </c>
      <c r="F53" s="54" t="str">
        <f t="shared" si="2"/>
        <v>F95C</v>
      </c>
      <c r="G53" s="5" t="s">
        <v>3</v>
      </c>
      <c r="H53" s="7" t="s">
        <v>156</v>
      </c>
      <c r="I53" s="5" t="s">
        <v>16</v>
      </c>
      <c r="J53" s="6" t="s">
        <v>104</v>
      </c>
      <c r="L53" s="7" t="s">
        <v>59</v>
      </c>
      <c r="M53" s="20" t="s">
        <v>141</v>
      </c>
    </row>
    <row r="54" spans="1:13" x14ac:dyDescent="0.25">
      <c r="A54" s="20" t="s">
        <v>62</v>
      </c>
      <c r="B54" s="20" t="s">
        <v>306</v>
      </c>
      <c r="C54" s="37">
        <f t="shared" si="0"/>
        <v>94</v>
      </c>
      <c r="D54" s="42">
        <f>Table24[[#This Row],[Start]]+Table24[[#This Row],[Size]]-1</f>
        <v>95</v>
      </c>
      <c r="E54" s="43">
        <v>2</v>
      </c>
      <c r="F54" s="54" t="str">
        <f t="shared" si="2"/>
        <v>F95E</v>
      </c>
      <c r="G54" s="5" t="s">
        <v>3</v>
      </c>
      <c r="H54" s="7" t="s">
        <v>156</v>
      </c>
      <c r="I54" s="5" t="s">
        <v>16</v>
      </c>
      <c r="J54" s="6" t="s">
        <v>104</v>
      </c>
      <c r="L54" s="7" t="s">
        <v>131</v>
      </c>
      <c r="M54" s="20" t="s">
        <v>141</v>
      </c>
    </row>
    <row r="55" spans="1:13" x14ac:dyDescent="0.25">
      <c r="A55" s="20" t="s">
        <v>63</v>
      </c>
      <c r="B55" s="20" t="s">
        <v>306</v>
      </c>
      <c r="C55" s="37">
        <f t="shared" si="0"/>
        <v>96</v>
      </c>
      <c r="D55" s="42">
        <f>Table24[[#This Row],[Start]]+Table24[[#This Row],[Size]]-1</f>
        <v>97</v>
      </c>
      <c r="E55" s="43">
        <v>2</v>
      </c>
      <c r="F55" s="54" t="str">
        <f t="shared" si="2"/>
        <v>F960</v>
      </c>
      <c r="G55" s="5" t="s">
        <v>3</v>
      </c>
      <c r="H55" s="7" t="s">
        <v>156</v>
      </c>
      <c r="I55" s="5" t="s">
        <v>16</v>
      </c>
      <c r="J55" s="6" t="s">
        <v>104</v>
      </c>
      <c r="L55" s="7" t="s">
        <v>131</v>
      </c>
      <c r="M55" s="20" t="s">
        <v>141</v>
      </c>
    </row>
    <row r="56" spans="1:13" x14ac:dyDescent="0.25">
      <c r="A56" s="20" t="s">
        <v>64</v>
      </c>
      <c r="B56" s="20" t="s">
        <v>306</v>
      </c>
      <c r="C56" s="37">
        <f t="shared" si="0"/>
        <v>98</v>
      </c>
      <c r="D56" s="42">
        <f>Table24[[#This Row],[Start]]+Table24[[#This Row],[Size]]-1</f>
        <v>99</v>
      </c>
      <c r="E56" s="43">
        <v>2</v>
      </c>
      <c r="F56" s="54" t="str">
        <f t="shared" si="2"/>
        <v>F962</v>
      </c>
      <c r="G56" s="5" t="s">
        <v>3</v>
      </c>
      <c r="H56" s="7" t="s">
        <v>156</v>
      </c>
      <c r="I56" s="5" t="s">
        <v>16</v>
      </c>
      <c r="J56" s="6" t="s">
        <v>104</v>
      </c>
      <c r="L56" s="7" t="s">
        <v>131</v>
      </c>
      <c r="M56" s="20" t="s">
        <v>141</v>
      </c>
    </row>
    <row r="57" spans="1:13" x14ac:dyDescent="0.25">
      <c r="A57" s="20" t="s">
        <v>65</v>
      </c>
      <c r="B57" s="20" t="s">
        <v>306</v>
      </c>
      <c r="C57" s="37">
        <f t="shared" si="0"/>
        <v>100</v>
      </c>
      <c r="D57" s="42">
        <f>Table24[[#This Row],[Start]]+Table24[[#This Row],[Size]]-1</f>
        <v>101</v>
      </c>
      <c r="E57" s="43">
        <v>2</v>
      </c>
      <c r="F57" s="54" t="str">
        <f t="shared" si="2"/>
        <v>F964</v>
      </c>
      <c r="G57" s="5" t="s">
        <v>3</v>
      </c>
      <c r="H57" s="7" t="s">
        <v>156</v>
      </c>
      <c r="I57" s="5" t="s">
        <v>16</v>
      </c>
      <c r="J57" s="6" t="s">
        <v>104</v>
      </c>
      <c r="L57" s="7" t="s">
        <v>131</v>
      </c>
      <c r="M57" s="20" t="s">
        <v>141</v>
      </c>
    </row>
    <row r="58" spans="1:13" x14ac:dyDescent="0.25">
      <c r="A58" s="20" t="s">
        <v>66</v>
      </c>
      <c r="B58" s="20" t="s">
        <v>306</v>
      </c>
      <c r="C58" s="37">
        <f t="shared" si="0"/>
        <v>102</v>
      </c>
      <c r="D58" s="42">
        <f>Table24[[#This Row],[Start]]+Table24[[#This Row],[Size]]-1</f>
        <v>103</v>
      </c>
      <c r="E58" s="43">
        <v>2</v>
      </c>
      <c r="F58" s="54" t="str">
        <f t="shared" si="2"/>
        <v>F966</v>
      </c>
      <c r="G58" s="5" t="s">
        <v>3</v>
      </c>
      <c r="H58" s="7" t="s">
        <v>156</v>
      </c>
      <c r="I58" s="5" t="s">
        <v>16</v>
      </c>
      <c r="J58" s="6" t="s">
        <v>104</v>
      </c>
      <c r="L58" s="7" t="s">
        <v>131</v>
      </c>
      <c r="M58" s="20" t="s">
        <v>141</v>
      </c>
    </row>
    <row r="59" spans="1:13" x14ac:dyDescent="0.25">
      <c r="A59" s="20" t="s">
        <v>67</v>
      </c>
      <c r="B59" s="20" t="s">
        <v>306</v>
      </c>
      <c r="C59" s="37">
        <f t="shared" si="0"/>
        <v>104</v>
      </c>
      <c r="D59" s="42">
        <f>Table24[[#This Row],[Start]]+Table24[[#This Row],[Size]]-1</f>
        <v>105</v>
      </c>
      <c r="E59" s="43">
        <v>2</v>
      </c>
      <c r="F59" s="54" t="str">
        <f t="shared" si="2"/>
        <v>F968</v>
      </c>
      <c r="G59" s="5" t="s">
        <v>3</v>
      </c>
      <c r="H59" s="7" t="s">
        <v>156</v>
      </c>
      <c r="I59" s="5" t="s">
        <v>16</v>
      </c>
      <c r="J59" s="6" t="s">
        <v>104</v>
      </c>
      <c r="L59" s="7" t="s">
        <v>131</v>
      </c>
      <c r="M59" s="20" t="s">
        <v>141</v>
      </c>
    </row>
    <row r="60" spans="1:13" x14ac:dyDescent="0.25">
      <c r="A60" s="20" t="s">
        <v>68</v>
      </c>
      <c r="B60" s="20" t="s">
        <v>306</v>
      </c>
      <c r="C60" s="37">
        <f t="shared" si="0"/>
        <v>106</v>
      </c>
      <c r="D60" s="42">
        <f>Table24[[#This Row],[Start]]+Table24[[#This Row],[Size]]-1</f>
        <v>107</v>
      </c>
      <c r="E60" s="43">
        <v>2</v>
      </c>
      <c r="F60" s="54" t="str">
        <f t="shared" si="2"/>
        <v>F96A</v>
      </c>
      <c r="G60" s="5" t="s">
        <v>3</v>
      </c>
      <c r="H60" s="7" t="s">
        <v>156</v>
      </c>
      <c r="I60" s="5" t="s">
        <v>16</v>
      </c>
      <c r="J60" s="6" t="s">
        <v>104</v>
      </c>
      <c r="L60" s="7" t="s">
        <v>132</v>
      </c>
      <c r="M60" s="20" t="s">
        <v>141</v>
      </c>
    </row>
    <row r="61" spans="1:13" x14ac:dyDescent="0.25">
      <c r="A61" s="20" t="s">
        <v>69</v>
      </c>
      <c r="B61" s="20" t="s">
        <v>306</v>
      </c>
      <c r="C61" s="37">
        <f t="shared" si="0"/>
        <v>108</v>
      </c>
      <c r="D61" s="42">
        <f>Table24[[#This Row],[Start]]+Table24[[#This Row],[Size]]-1</f>
        <v>109</v>
      </c>
      <c r="E61" s="43">
        <v>2</v>
      </c>
      <c r="F61" s="54" t="str">
        <f t="shared" si="2"/>
        <v>F96C</v>
      </c>
      <c r="G61" s="5" t="s">
        <v>3</v>
      </c>
      <c r="H61" s="7" t="s">
        <v>156</v>
      </c>
      <c r="I61" s="5" t="s">
        <v>16</v>
      </c>
      <c r="J61" s="6" t="s">
        <v>104</v>
      </c>
      <c r="L61" s="7" t="s">
        <v>132</v>
      </c>
      <c r="M61" s="20" t="s">
        <v>141</v>
      </c>
    </row>
    <row r="62" spans="1:13" x14ac:dyDescent="0.25">
      <c r="A62" s="20" t="s">
        <v>70</v>
      </c>
      <c r="B62" s="20" t="s">
        <v>306</v>
      </c>
      <c r="C62" s="37">
        <f t="shared" si="0"/>
        <v>110</v>
      </c>
      <c r="D62" s="42">
        <f>Table24[[#This Row],[Start]]+Table24[[#This Row],[Size]]-1</f>
        <v>111</v>
      </c>
      <c r="E62" s="43">
        <v>2</v>
      </c>
      <c r="F62" s="54" t="str">
        <f t="shared" si="2"/>
        <v>F96E</v>
      </c>
      <c r="G62" s="5" t="s">
        <v>3</v>
      </c>
      <c r="H62" s="7" t="s">
        <v>156</v>
      </c>
      <c r="I62" s="5" t="s">
        <v>16</v>
      </c>
      <c r="J62" s="6" t="s">
        <v>104</v>
      </c>
      <c r="L62" s="7" t="s">
        <v>132</v>
      </c>
      <c r="M62" s="20" t="s">
        <v>141</v>
      </c>
    </row>
    <row r="63" spans="1:13" x14ac:dyDescent="0.25">
      <c r="A63" s="20" t="s">
        <v>71</v>
      </c>
      <c r="B63" s="20" t="s">
        <v>306</v>
      </c>
      <c r="C63" s="37">
        <f t="shared" si="0"/>
        <v>112</v>
      </c>
      <c r="D63" s="42">
        <f>Table24[[#This Row],[Start]]+Table24[[#This Row],[Size]]-1</f>
        <v>113</v>
      </c>
      <c r="E63" s="43">
        <v>2</v>
      </c>
      <c r="F63" s="54" t="str">
        <f t="shared" si="2"/>
        <v>F970</v>
      </c>
      <c r="G63" s="5" t="s">
        <v>3</v>
      </c>
      <c r="H63" s="7" t="s">
        <v>156</v>
      </c>
      <c r="I63" s="5" t="s">
        <v>16</v>
      </c>
      <c r="J63" s="6" t="s">
        <v>104</v>
      </c>
      <c r="L63" s="7" t="s">
        <v>132</v>
      </c>
      <c r="M63" s="20" t="s">
        <v>141</v>
      </c>
    </row>
    <row r="64" spans="1:13" x14ac:dyDescent="0.25">
      <c r="A64" s="20" t="s">
        <v>72</v>
      </c>
      <c r="B64" s="20" t="s">
        <v>306</v>
      </c>
      <c r="C64" s="37">
        <f t="shared" si="0"/>
        <v>114</v>
      </c>
      <c r="D64" s="42">
        <f>Table24[[#This Row],[Start]]+Table24[[#This Row],[Size]]-1</f>
        <v>115</v>
      </c>
      <c r="E64" s="43">
        <v>2</v>
      </c>
      <c r="F64" s="54" t="str">
        <f t="shared" si="2"/>
        <v>F972</v>
      </c>
      <c r="G64" s="5" t="s">
        <v>3</v>
      </c>
      <c r="H64" s="7" t="s">
        <v>156</v>
      </c>
      <c r="I64" s="5" t="s">
        <v>16</v>
      </c>
      <c r="J64" s="6" t="s">
        <v>104</v>
      </c>
      <c r="L64" s="7" t="s">
        <v>132</v>
      </c>
      <c r="M64" s="20" t="s">
        <v>141</v>
      </c>
    </row>
    <row r="65" spans="1:17" x14ac:dyDescent="0.25">
      <c r="A65" s="20" t="s">
        <v>73</v>
      </c>
      <c r="B65" s="20" t="s">
        <v>306</v>
      </c>
      <c r="C65" s="37">
        <f t="shared" si="0"/>
        <v>116</v>
      </c>
      <c r="D65" s="42">
        <f>Table24[[#This Row],[Start]]+Table24[[#This Row],[Size]]-1</f>
        <v>117</v>
      </c>
      <c r="E65" s="43">
        <v>2</v>
      </c>
      <c r="F65" s="54" t="str">
        <f t="shared" si="2"/>
        <v>F974</v>
      </c>
      <c r="G65" s="5" t="s">
        <v>3</v>
      </c>
      <c r="H65" s="7" t="s">
        <v>156</v>
      </c>
      <c r="I65" s="5" t="s">
        <v>16</v>
      </c>
      <c r="J65" s="6" t="s">
        <v>104</v>
      </c>
      <c r="L65" s="7" t="s">
        <v>132</v>
      </c>
      <c r="M65" s="20" t="s">
        <v>141</v>
      </c>
    </row>
    <row r="66" spans="1:17" x14ac:dyDescent="0.25">
      <c r="A66" s="20" t="s">
        <v>74</v>
      </c>
      <c r="B66" s="20" t="s">
        <v>306</v>
      </c>
      <c r="C66" s="37">
        <f t="shared" si="0"/>
        <v>118</v>
      </c>
      <c r="D66" s="42">
        <f>Table24[[#This Row],[Start]]+Table24[[#This Row],[Size]]-1</f>
        <v>119</v>
      </c>
      <c r="E66" s="43">
        <v>2</v>
      </c>
      <c r="F66" s="54" t="str">
        <f t="shared" si="2"/>
        <v>F976</v>
      </c>
      <c r="G66" s="5" t="s">
        <v>3</v>
      </c>
      <c r="H66" s="7" t="s">
        <v>156</v>
      </c>
      <c r="I66" s="5" t="s">
        <v>25</v>
      </c>
      <c r="J66" s="6" t="s">
        <v>106</v>
      </c>
      <c r="L66" s="7" t="s">
        <v>76</v>
      </c>
      <c r="M66" s="20" t="s">
        <v>141</v>
      </c>
    </row>
    <row r="67" spans="1:17" x14ac:dyDescent="0.25">
      <c r="A67" s="20" t="s">
        <v>75</v>
      </c>
      <c r="B67" s="20" t="s">
        <v>306</v>
      </c>
      <c r="C67" s="37">
        <f t="shared" si="0"/>
        <v>120</v>
      </c>
      <c r="D67" s="42">
        <f>Table24[[#This Row],[Start]]+Table24[[#This Row],[Size]]-1</f>
        <v>121</v>
      </c>
      <c r="E67" s="43">
        <v>2</v>
      </c>
      <c r="F67" s="54" t="str">
        <f t="shared" si="2"/>
        <v>F978</v>
      </c>
      <c r="G67" s="5" t="s">
        <v>3</v>
      </c>
      <c r="H67" s="7" t="s">
        <v>156</v>
      </c>
      <c r="I67" s="5" t="s">
        <v>25</v>
      </c>
      <c r="J67" s="6" t="s">
        <v>127</v>
      </c>
      <c r="L67" s="7" t="s">
        <v>76</v>
      </c>
      <c r="M67" s="20" t="s">
        <v>141</v>
      </c>
    </row>
    <row r="68" spans="1:17" x14ac:dyDescent="0.25">
      <c r="A68" s="20" t="s">
        <v>77</v>
      </c>
      <c r="B68" s="20" t="s">
        <v>306</v>
      </c>
      <c r="C68" s="37">
        <f t="shared" ref="C68:C78" si="3">C67+E67</f>
        <v>122</v>
      </c>
      <c r="D68" s="42">
        <f>Table24[[#This Row],[Start]]+Table24[[#This Row],[Size]]-1</f>
        <v>123</v>
      </c>
      <c r="E68" s="43">
        <v>2</v>
      </c>
      <c r="F68" s="54" t="str">
        <f t="shared" ref="F68:F78" si="4">DEC2HEX(HEX2DEC(F67)+E67)</f>
        <v>F97A</v>
      </c>
      <c r="G68" s="5" t="s">
        <v>3</v>
      </c>
      <c r="H68" s="7" t="s">
        <v>156</v>
      </c>
      <c r="I68" s="5" t="s">
        <v>16</v>
      </c>
      <c r="J68" s="6" t="s">
        <v>128</v>
      </c>
      <c r="L68" s="7" t="s">
        <v>130</v>
      </c>
      <c r="M68" s="20" t="s">
        <v>141</v>
      </c>
    </row>
    <row r="69" spans="1:17" x14ac:dyDescent="0.25">
      <c r="A69" s="20" t="s">
        <v>78</v>
      </c>
      <c r="B69" s="20" t="s">
        <v>306</v>
      </c>
      <c r="C69" s="37">
        <f t="shared" si="3"/>
        <v>124</v>
      </c>
      <c r="D69" s="42">
        <f>Table24[[#This Row],[Start]]+Table24[[#This Row],[Size]]-1</f>
        <v>125</v>
      </c>
      <c r="E69" s="43">
        <v>2</v>
      </c>
      <c r="F69" s="54" t="str">
        <f t="shared" si="4"/>
        <v>F97C</v>
      </c>
      <c r="G69" s="5" t="s">
        <v>3</v>
      </c>
      <c r="H69" s="7" t="s">
        <v>156</v>
      </c>
      <c r="I69" s="5" t="s">
        <v>16</v>
      </c>
      <c r="J69" s="6" t="s">
        <v>128</v>
      </c>
      <c r="L69" s="7" t="s">
        <v>130</v>
      </c>
      <c r="M69" s="20" t="s">
        <v>141</v>
      </c>
    </row>
    <row r="70" spans="1:17" x14ac:dyDescent="0.25">
      <c r="A70" s="20" t="s">
        <v>79</v>
      </c>
      <c r="B70" s="20" t="s">
        <v>306</v>
      </c>
      <c r="C70" s="37">
        <f t="shared" si="3"/>
        <v>126</v>
      </c>
      <c r="D70" s="42">
        <f>Table24[[#This Row],[Start]]+Table24[[#This Row],[Size]]-1</f>
        <v>127</v>
      </c>
      <c r="E70" s="43">
        <v>2</v>
      </c>
      <c r="F70" s="54" t="str">
        <f t="shared" si="4"/>
        <v>F97E</v>
      </c>
      <c r="G70" s="5" t="s">
        <v>3</v>
      </c>
      <c r="H70" s="7" t="s">
        <v>156</v>
      </c>
      <c r="I70" s="5" t="s">
        <v>16</v>
      </c>
      <c r="J70" s="6" t="s">
        <v>128</v>
      </c>
      <c r="L70" s="7" t="s">
        <v>130</v>
      </c>
      <c r="M70" s="20" t="s">
        <v>141</v>
      </c>
    </row>
    <row r="71" spans="1:17" x14ac:dyDescent="0.25">
      <c r="A71" s="20" t="s">
        <v>80</v>
      </c>
      <c r="B71" s="20" t="s">
        <v>306</v>
      </c>
      <c r="C71" s="37">
        <f t="shared" si="3"/>
        <v>128</v>
      </c>
      <c r="D71" s="42">
        <f>Table24[[#This Row],[Start]]+Table24[[#This Row],[Size]]-1</f>
        <v>129</v>
      </c>
      <c r="E71" s="43">
        <v>2</v>
      </c>
      <c r="F71" s="54" t="str">
        <f t="shared" si="4"/>
        <v>F980</v>
      </c>
      <c r="G71" s="5" t="s">
        <v>3</v>
      </c>
      <c r="H71" s="7" t="s">
        <v>156</v>
      </c>
      <c r="I71" s="5" t="s">
        <v>16</v>
      </c>
      <c r="J71" s="6" t="s">
        <v>128</v>
      </c>
      <c r="L71" s="7" t="s">
        <v>130</v>
      </c>
      <c r="M71" s="20" t="s">
        <v>141</v>
      </c>
    </row>
    <row r="72" spans="1:17" x14ac:dyDescent="0.25">
      <c r="A72" s="20" t="s">
        <v>81</v>
      </c>
      <c r="B72" s="20" t="s">
        <v>306</v>
      </c>
      <c r="C72" s="37">
        <f t="shared" si="3"/>
        <v>130</v>
      </c>
      <c r="D72" s="42">
        <f>Table24[[#This Row],[Start]]+Table24[[#This Row],[Size]]-1</f>
        <v>131</v>
      </c>
      <c r="E72" s="43">
        <v>2</v>
      </c>
      <c r="F72" s="54" t="str">
        <f t="shared" si="4"/>
        <v>F982</v>
      </c>
      <c r="G72" s="5" t="s">
        <v>3</v>
      </c>
      <c r="H72" s="7" t="s">
        <v>156</v>
      </c>
      <c r="I72" s="5" t="s">
        <v>16</v>
      </c>
      <c r="J72" s="6" t="s">
        <v>124</v>
      </c>
      <c r="L72" s="7" t="s">
        <v>129</v>
      </c>
      <c r="M72" s="20" t="s">
        <v>141</v>
      </c>
    </row>
    <row r="73" spans="1:17" x14ac:dyDescent="0.25">
      <c r="A73" s="20" t="s">
        <v>82</v>
      </c>
      <c r="B73" s="20" t="s">
        <v>306</v>
      </c>
      <c r="C73" s="37">
        <f t="shared" si="3"/>
        <v>132</v>
      </c>
      <c r="D73" s="42">
        <f>Table24[[#This Row],[Start]]+Table24[[#This Row],[Size]]-1</f>
        <v>133</v>
      </c>
      <c r="E73" s="43">
        <v>2</v>
      </c>
      <c r="F73" s="54" t="str">
        <f t="shared" si="4"/>
        <v>F984</v>
      </c>
      <c r="G73" s="5" t="s">
        <v>3</v>
      </c>
      <c r="H73" s="7" t="s">
        <v>156</v>
      </c>
      <c r="I73" s="5" t="s">
        <v>16</v>
      </c>
      <c r="J73" s="6" t="s">
        <v>124</v>
      </c>
      <c r="L73" s="7" t="s">
        <v>129</v>
      </c>
      <c r="M73" s="20" t="s">
        <v>141</v>
      </c>
    </row>
    <row r="74" spans="1:17" x14ac:dyDescent="0.25">
      <c r="A74" s="20" t="s">
        <v>83</v>
      </c>
      <c r="B74" s="20" t="s">
        <v>306</v>
      </c>
      <c r="C74" s="37">
        <f t="shared" si="3"/>
        <v>134</v>
      </c>
      <c r="D74" s="42">
        <f>Table24[[#This Row],[Start]]+Table24[[#This Row],[Size]]-1</f>
        <v>135</v>
      </c>
      <c r="E74" s="43">
        <v>2</v>
      </c>
      <c r="F74" s="54" t="str">
        <f t="shared" si="4"/>
        <v>F986</v>
      </c>
      <c r="G74" s="5" t="s">
        <v>3</v>
      </c>
      <c r="H74" s="7" t="s">
        <v>156</v>
      </c>
      <c r="I74" s="5" t="s">
        <v>16</v>
      </c>
      <c r="J74" s="6" t="s">
        <v>124</v>
      </c>
      <c r="L74" s="7" t="s">
        <v>129</v>
      </c>
      <c r="M74" s="20" t="s">
        <v>141</v>
      </c>
    </row>
    <row r="75" spans="1:17" x14ac:dyDescent="0.25">
      <c r="A75" s="20" t="s">
        <v>84</v>
      </c>
      <c r="B75" s="20" t="s">
        <v>306</v>
      </c>
      <c r="C75" s="37">
        <f t="shared" si="3"/>
        <v>136</v>
      </c>
      <c r="D75" s="42">
        <f>Table24[[#This Row],[Start]]+Table24[[#This Row],[Size]]-1</f>
        <v>137</v>
      </c>
      <c r="E75" s="43">
        <v>2</v>
      </c>
      <c r="F75" s="54" t="str">
        <f t="shared" si="4"/>
        <v>F988</v>
      </c>
      <c r="G75" s="5" t="s">
        <v>3</v>
      </c>
      <c r="H75" s="7" t="s">
        <v>156</v>
      </c>
      <c r="I75" s="5" t="s">
        <v>16</v>
      </c>
      <c r="J75" s="6" t="s">
        <v>124</v>
      </c>
      <c r="L75" s="7" t="s">
        <v>129</v>
      </c>
      <c r="M75" s="20" t="s">
        <v>141</v>
      </c>
    </row>
    <row r="76" spans="1:17" x14ac:dyDescent="0.25">
      <c r="A76" s="20" t="s">
        <v>85</v>
      </c>
      <c r="B76" s="20" t="s">
        <v>306</v>
      </c>
      <c r="C76" s="37">
        <f t="shared" si="3"/>
        <v>138</v>
      </c>
      <c r="D76" s="42">
        <f>Table24[[#This Row],[Start]]+Table24[[#This Row],[Size]]-1</f>
        <v>139</v>
      </c>
      <c r="E76" s="43">
        <v>2</v>
      </c>
      <c r="F76" s="54" t="str">
        <f t="shared" si="4"/>
        <v>F98A</v>
      </c>
      <c r="G76" s="5" t="s">
        <v>3</v>
      </c>
      <c r="H76" s="7" t="s">
        <v>156</v>
      </c>
      <c r="I76" s="5" t="s">
        <v>25</v>
      </c>
      <c r="J76" s="6" t="s">
        <v>124</v>
      </c>
      <c r="L76" s="7" t="s">
        <v>10</v>
      </c>
      <c r="M76" s="20" t="s">
        <v>141</v>
      </c>
    </row>
    <row r="77" spans="1:17" x14ac:dyDescent="0.25">
      <c r="A77" s="20" t="s">
        <v>86</v>
      </c>
      <c r="B77" s="20" t="s">
        <v>306</v>
      </c>
      <c r="C77" s="37">
        <f t="shared" si="3"/>
        <v>140</v>
      </c>
      <c r="D77" s="42">
        <f>Table24[[#This Row],[Start]]+Table24[[#This Row],[Size]]-1</f>
        <v>141</v>
      </c>
      <c r="E77" s="43">
        <v>2</v>
      </c>
      <c r="F77" s="54" t="str">
        <f t="shared" si="4"/>
        <v>F98C</v>
      </c>
      <c r="G77" s="5" t="s">
        <v>3</v>
      </c>
      <c r="H77" s="7" t="s">
        <v>156</v>
      </c>
      <c r="I77" s="5" t="s">
        <v>25</v>
      </c>
      <c r="J77" s="6" t="s">
        <v>106</v>
      </c>
      <c r="L77" s="7" t="s">
        <v>76</v>
      </c>
      <c r="M77" s="20" t="s">
        <v>141</v>
      </c>
    </row>
    <row r="78" spans="1:17" x14ac:dyDescent="0.25">
      <c r="A78" s="20" t="s">
        <v>87</v>
      </c>
      <c r="B78" s="20" t="s">
        <v>306</v>
      </c>
      <c r="C78" s="37">
        <f t="shared" si="3"/>
        <v>142</v>
      </c>
      <c r="D78" s="42">
        <f>Table24[[#This Row],[Start]]+Table24[[#This Row],[Size]]-1</f>
        <v>143</v>
      </c>
      <c r="E78" s="43">
        <v>2</v>
      </c>
      <c r="F78" s="54" t="str">
        <f t="shared" si="4"/>
        <v>F98E</v>
      </c>
      <c r="G78" s="5" t="s">
        <v>3</v>
      </c>
      <c r="H78" s="7" t="s">
        <v>156</v>
      </c>
      <c r="I78" s="5" t="s">
        <v>16</v>
      </c>
      <c r="J78" s="6" t="s">
        <v>134</v>
      </c>
      <c r="L78" s="7" t="s">
        <v>61</v>
      </c>
      <c r="M78" s="20" t="s">
        <v>141</v>
      </c>
    </row>
    <row r="79" spans="1:17" s="61" customFormat="1" ht="15.75" thickBot="1" x14ac:dyDescent="0.3">
      <c r="A79" s="23" t="s">
        <v>145</v>
      </c>
      <c r="B79" s="23" t="s">
        <v>306</v>
      </c>
      <c r="C79" s="57">
        <f t="shared" ref="C79" si="5">C78+E78</f>
        <v>144</v>
      </c>
      <c r="D79" s="58">
        <f>Table24[[#This Row],[Start]]+Table24[[#This Row],[Size]]-1</f>
        <v>511</v>
      </c>
      <c r="E79" s="59">
        <v>368</v>
      </c>
      <c r="F79" s="60" t="str">
        <f t="shared" ref="F79" si="6">DEC2HEX(HEX2DEC(F78)+E78)</f>
        <v>F990</v>
      </c>
      <c r="G79" s="10" t="s">
        <v>143</v>
      </c>
      <c r="H79" s="12" t="s">
        <v>143</v>
      </c>
      <c r="I79" s="10" t="s">
        <v>16</v>
      </c>
      <c r="J79" s="11"/>
      <c r="K79" s="11"/>
      <c r="L79" s="12"/>
      <c r="M79" s="23" t="s">
        <v>144</v>
      </c>
      <c r="N79" s="69"/>
      <c r="O79" s="69"/>
      <c r="P79" s="69"/>
      <c r="Q79" s="69"/>
    </row>
    <row r="80" spans="1:17" x14ac:dyDescent="0.25">
      <c r="A80" s="28" t="s">
        <v>88</v>
      </c>
      <c r="B80" s="19" t="s">
        <v>190</v>
      </c>
      <c r="C80" s="44">
        <v>0</v>
      </c>
      <c r="D80" s="45">
        <v>3</v>
      </c>
      <c r="E80" s="46">
        <v>4</v>
      </c>
      <c r="F80" s="53" t="str">
        <f>DEC2HEX($P$7+HEX2DEC($P$11))</f>
        <v>FA00</v>
      </c>
      <c r="G80" s="29" t="s">
        <v>3</v>
      </c>
      <c r="H80" s="30" t="s">
        <v>156</v>
      </c>
      <c r="I80" s="29" t="s">
        <v>89</v>
      </c>
      <c r="J80" s="31" t="s">
        <v>192</v>
      </c>
      <c r="K80" s="31" t="s">
        <v>143</v>
      </c>
      <c r="L80" s="30" t="s">
        <v>10</v>
      </c>
      <c r="M80" s="93" t="s">
        <v>11</v>
      </c>
    </row>
    <row r="81" spans="1:13" x14ac:dyDescent="0.25">
      <c r="A81" s="27" t="s">
        <v>92</v>
      </c>
      <c r="B81" s="20" t="s">
        <v>190</v>
      </c>
      <c r="C81" s="47">
        <f>C80+E80</f>
        <v>4</v>
      </c>
      <c r="D81" s="42">
        <f>Table24[[#This Row],[Start]]+Table24[[#This Row],[Size]]-1</f>
        <v>4</v>
      </c>
      <c r="E81" s="48">
        <v>1</v>
      </c>
      <c r="F81" s="54" t="str">
        <f>DEC2HEX(HEX2DEC(F80)+E80)</f>
        <v>FA04</v>
      </c>
      <c r="G81" s="32" t="s">
        <v>3</v>
      </c>
      <c r="H81" s="33" t="s">
        <v>156</v>
      </c>
      <c r="I81" s="32" t="s">
        <v>9</v>
      </c>
      <c r="J81" s="34" t="s">
        <v>193</v>
      </c>
      <c r="K81" s="34" t="s">
        <v>194</v>
      </c>
      <c r="L81" s="33" t="s">
        <v>10</v>
      </c>
      <c r="M81" s="94" t="s">
        <v>14</v>
      </c>
    </row>
    <row r="82" spans="1:13" x14ac:dyDescent="0.25">
      <c r="A82" s="27" t="s">
        <v>93</v>
      </c>
      <c r="B82" s="20" t="s">
        <v>190</v>
      </c>
      <c r="C82" s="47">
        <f t="shared" ref="C82:C92" si="7">C81+E81</f>
        <v>5</v>
      </c>
      <c r="D82" s="42">
        <f>Table24[[#This Row],[Start]]+Table24[[#This Row],[Size]]-1</f>
        <v>5</v>
      </c>
      <c r="E82" s="48">
        <v>1</v>
      </c>
      <c r="F82" s="54" t="str">
        <f t="shared" ref="F82:F95" si="8">DEC2HEX(HEX2DEC(F81)+E81)</f>
        <v>FA05</v>
      </c>
      <c r="G82" s="32" t="s">
        <v>3</v>
      </c>
      <c r="H82" s="33" t="s">
        <v>156</v>
      </c>
      <c r="I82" s="32" t="s">
        <v>9</v>
      </c>
      <c r="J82" s="34" t="s">
        <v>193</v>
      </c>
      <c r="K82" s="34" t="s">
        <v>195</v>
      </c>
      <c r="L82" s="33" t="s">
        <v>10</v>
      </c>
      <c r="M82" s="94" t="s">
        <v>14</v>
      </c>
    </row>
    <row r="83" spans="1:13" x14ac:dyDescent="0.25">
      <c r="A83" s="27" t="s">
        <v>94</v>
      </c>
      <c r="B83" s="20" t="s">
        <v>190</v>
      </c>
      <c r="C83" s="47">
        <f t="shared" si="7"/>
        <v>6</v>
      </c>
      <c r="D83" s="42">
        <f>Table24[[#This Row],[Start]]+Table24[[#This Row],[Size]]-1</f>
        <v>6</v>
      </c>
      <c r="E83" s="48">
        <v>1</v>
      </c>
      <c r="F83" s="54" t="str">
        <f t="shared" si="8"/>
        <v>FA06</v>
      </c>
      <c r="G83" s="32" t="s">
        <v>3</v>
      </c>
      <c r="H83" s="33" t="s">
        <v>156</v>
      </c>
      <c r="I83" s="32" t="s">
        <v>9</v>
      </c>
      <c r="J83" s="34" t="s">
        <v>193</v>
      </c>
      <c r="K83" s="34" t="s">
        <v>196</v>
      </c>
      <c r="L83" s="33" t="s">
        <v>10</v>
      </c>
      <c r="M83" s="94" t="s">
        <v>14</v>
      </c>
    </row>
    <row r="84" spans="1:13" x14ac:dyDescent="0.25">
      <c r="A84" s="27" t="s">
        <v>95</v>
      </c>
      <c r="B84" s="20" t="s">
        <v>190</v>
      </c>
      <c r="C84" s="47">
        <f t="shared" si="7"/>
        <v>7</v>
      </c>
      <c r="D84" s="42">
        <f>Table24[[#This Row],[Start]]+Table24[[#This Row],[Size]]-1</f>
        <v>7</v>
      </c>
      <c r="E84" s="48">
        <v>1</v>
      </c>
      <c r="F84" s="54" t="str">
        <f t="shared" si="8"/>
        <v>FA07</v>
      </c>
      <c r="G84" s="32" t="s">
        <v>3</v>
      </c>
      <c r="H84" s="33" t="s">
        <v>156</v>
      </c>
      <c r="I84" s="32" t="s">
        <v>9</v>
      </c>
      <c r="J84" s="34" t="s">
        <v>193</v>
      </c>
      <c r="K84" s="34" t="s">
        <v>197</v>
      </c>
      <c r="L84" s="33" t="s">
        <v>10</v>
      </c>
      <c r="M84" s="94" t="s">
        <v>14</v>
      </c>
    </row>
    <row r="85" spans="1:13" x14ac:dyDescent="0.25">
      <c r="A85" s="27" t="s">
        <v>96</v>
      </c>
      <c r="B85" s="20" t="s">
        <v>190</v>
      </c>
      <c r="C85" s="47">
        <f t="shared" si="7"/>
        <v>8</v>
      </c>
      <c r="D85" s="42">
        <f>Table24[[#This Row],[Start]]+Table24[[#This Row],[Size]]-1</f>
        <v>8</v>
      </c>
      <c r="E85" s="48">
        <v>1</v>
      </c>
      <c r="F85" s="54" t="str">
        <f t="shared" si="8"/>
        <v>FA08</v>
      </c>
      <c r="G85" s="32" t="s">
        <v>3</v>
      </c>
      <c r="H85" s="33" t="s">
        <v>156</v>
      </c>
      <c r="I85" s="32" t="s">
        <v>9</v>
      </c>
      <c r="J85" s="34" t="s">
        <v>193</v>
      </c>
      <c r="K85" s="34" t="s">
        <v>198</v>
      </c>
      <c r="L85" s="33" t="s">
        <v>10</v>
      </c>
      <c r="M85" s="94" t="s">
        <v>14</v>
      </c>
    </row>
    <row r="86" spans="1:13" x14ac:dyDescent="0.25">
      <c r="A86" s="27" t="s">
        <v>97</v>
      </c>
      <c r="B86" s="20" t="s">
        <v>190</v>
      </c>
      <c r="C86" s="47">
        <f t="shared" si="7"/>
        <v>9</v>
      </c>
      <c r="D86" s="42">
        <f>Table24[[#This Row],[Start]]+Table24[[#This Row],[Size]]-1</f>
        <v>9</v>
      </c>
      <c r="E86" s="48">
        <v>1</v>
      </c>
      <c r="F86" s="54" t="str">
        <f t="shared" si="8"/>
        <v>FA09</v>
      </c>
      <c r="G86" s="32" t="s">
        <v>3</v>
      </c>
      <c r="H86" s="33" t="s">
        <v>156</v>
      </c>
      <c r="I86" s="32" t="s">
        <v>9</v>
      </c>
      <c r="J86" s="34" t="s">
        <v>193</v>
      </c>
      <c r="K86" s="34" t="s">
        <v>199</v>
      </c>
      <c r="L86" s="33" t="s">
        <v>10</v>
      </c>
      <c r="M86" s="94" t="s">
        <v>14</v>
      </c>
    </row>
    <row r="87" spans="1:13" x14ac:dyDescent="0.25">
      <c r="A87" s="27" t="s">
        <v>98</v>
      </c>
      <c r="B87" s="20" t="s">
        <v>190</v>
      </c>
      <c r="C87" s="47">
        <f t="shared" si="7"/>
        <v>10</v>
      </c>
      <c r="D87" s="42">
        <f>Table24[[#This Row],[Start]]+Table24[[#This Row],[Size]]-1</f>
        <v>10</v>
      </c>
      <c r="E87" s="48">
        <v>1</v>
      </c>
      <c r="F87" s="54" t="str">
        <f t="shared" si="8"/>
        <v>FA0A</v>
      </c>
      <c r="G87" s="32" t="s">
        <v>3</v>
      </c>
      <c r="H87" s="33" t="s">
        <v>156</v>
      </c>
      <c r="I87" s="32" t="s">
        <v>9</v>
      </c>
      <c r="J87" s="34" t="s">
        <v>193</v>
      </c>
      <c r="K87" s="34" t="s">
        <v>200</v>
      </c>
      <c r="L87" s="33" t="s">
        <v>10</v>
      </c>
      <c r="M87" s="94" t="s">
        <v>14</v>
      </c>
    </row>
    <row r="88" spans="1:13" x14ac:dyDescent="0.25">
      <c r="A88" s="27" t="s">
        <v>99</v>
      </c>
      <c r="B88" s="20" t="s">
        <v>190</v>
      </c>
      <c r="C88" s="47">
        <f t="shared" si="7"/>
        <v>11</v>
      </c>
      <c r="D88" s="42">
        <f>Table24[[#This Row],[Start]]+Table24[[#This Row],[Size]]-1</f>
        <v>11</v>
      </c>
      <c r="E88" s="48">
        <v>1</v>
      </c>
      <c r="F88" s="54" t="str">
        <f t="shared" si="8"/>
        <v>FA0B</v>
      </c>
      <c r="G88" s="32" t="s">
        <v>3</v>
      </c>
      <c r="H88" s="33" t="s">
        <v>156</v>
      </c>
      <c r="I88" s="32" t="s">
        <v>9</v>
      </c>
      <c r="J88" s="34" t="s">
        <v>193</v>
      </c>
      <c r="K88" s="34" t="s">
        <v>201</v>
      </c>
      <c r="L88" s="33" t="s">
        <v>10</v>
      </c>
      <c r="M88" s="94" t="s">
        <v>14</v>
      </c>
    </row>
    <row r="89" spans="1:13" x14ac:dyDescent="0.25">
      <c r="A89" s="27" t="s">
        <v>100</v>
      </c>
      <c r="B89" s="20" t="s">
        <v>190</v>
      </c>
      <c r="C89" s="47">
        <f t="shared" si="7"/>
        <v>12</v>
      </c>
      <c r="D89" s="42">
        <f>Table24[[#This Row],[Start]]+Table24[[#This Row],[Size]]-1</f>
        <v>12</v>
      </c>
      <c r="E89" s="48">
        <v>1</v>
      </c>
      <c r="F89" s="54" t="str">
        <f t="shared" si="8"/>
        <v>FA0C</v>
      </c>
      <c r="G89" s="32" t="s">
        <v>3</v>
      </c>
      <c r="H89" s="33" t="s">
        <v>156</v>
      </c>
      <c r="I89" s="32" t="s">
        <v>9</v>
      </c>
      <c r="J89" s="34" t="s">
        <v>193</v>
      </c>
      <c r="K89" s="34" t="s">
        <v>202</v>
      </c>
      <c r="L89" s="33" t="s">
        <v>10</v>
      </c>
      <c r="M89" s="94" t="s">
        <v>14</v>
      </c>
    </row>
    <row r="90" spans="1:13" x14ac:dyDescent="0.25">
      <c r="A90" s="27" t="s">
        <v>101</v>
      </c>
      <c r="B90" s="20" t="s">
        <v>190</v>
      </c>
      <c r="C90" s="47">
        <f t="shared" si="7"/>
        <v>13</v>
      </c>
      <c r="D90" s="42">
        <f>Table24[[#This Row],[Start]]+Table24[[#This Row],[Size]]-1</f>
        <v>13</v>
      </c>
      <c r="E90" s="48">
        <v>1</v>
      </c>
      <c r="F90" s="54" t="str">
        <f t="shared" si="8"/>
        <v>FA0D</v>
      </c>
      <c r="G90" s="32" t="s">
        <v>3</v>
      </c>
      <c r="H90" s="33" t="s">
        <v>156</v>
      </c>
      <c r="I90" s="32" t="s">
        <v>9</v>
      </c>
      <c r="J90" s="34" t="s">
        <v>193</v>
      </c>
      <c r="K90" s="34" t="s">
        <v>203</v>
      </c>
      <c r="L90" s="33" t="s">
        <v>10</v>
      </c>
      <c r="M90" s="94" t="s">
        <v>14</v>
      </c>
    </row>
    <row r="91" spans="1:13" x14ac:dyDescent="0.25">
      <c r="A91" s="27" t="s">
        <v>90</v>
      </c>
      <c r="B91" s="20" t="s">
        <v>190</v>
      </c>
      <c r="C91" s="47">
        <f t="shared" si="7"/>
        <v>14</v>
      </c>
      <c r="D91" s="42">
        <f>Table24[[#This Row],[Start]]+Table24[[#This Row],[Size]]-1</f>
        <v>14</v>
      </c>
      <c r="E91" s="48">
        <v>1</v>
      </c>
      <c r="F91" s="54" t="str">
        <f t="shared" si="8"/>
        <v>FA0E</v>
      </c>
      <c r="G91" s="32" t="s">
        <v>3</v>
      </c>
      <c r="H91" s="33" t="s">
        <v>156</v>
      </c>
      <c r="I91" s="32" t="s">
        <v>9</v>
      </c>
      <c r="J91" s="34" t="s">
        <v>128</v>
      </c>
      <c r="K91" s="34">
        <v>1</v>
      </c>
      <c r="L91" s="33" t="s">
        <v>10</v>
      </c>
      <c r="M91" s="94" t="s">
        <v>17</v>
      </c>
    </row>
    <row r="92" spans="1:13" x14ac:dyDescent="0.25">
      <c r="A92" s="27" t="s">
        <v>91</v>
      </c>
      <c r="B92" s="20" t="s">
        <v>190</v>
      </c>
      <c r="C92" s="47">
        <f t="shared" si="7"/>
        <v>15</v>
      </c>
      <c r="D92" s="42">
        <f>Table24[[#This Row],[Start]]+Table24[[#This Row],[Size]]-1</f>
        <v>15</v>
      </c>
      <c r="E92" s="48">
        <v>1</v>
      </c>
      <c r="F92" s="54" t="str">
        <f t="shared" si="8"/>
        <v>FA0F</v>
      </c>
      <c r="G92" s="32" t="s">
        <v>3</v>
      </c>
      <c r="H92" s="33" t="s">
        <v>156</v>
      </c>
      <c r="I92" s="32" t="s">
        <v>9</v>
      </c>
      <c r="J92" s="34" t="s">
        <v>124</v>
      </c>
      <c r="K92" s="34">
        <v>0</v>
      </c>
      <c r="L92" s="33" t="s">
        <v>10</v>
      </c>
      <c r="M92" s="94" t="s">
        <v>19</v>
      </c>
    </row>
    <row r="93" spans="1:13" x14ac:dyDescent="0.25">
      <c r="A93" s="20" t="s">
        <v>243</v>
      </c>
      <c r="B93" s="20" t="s">
        <v>190</v>
      </c>
      <c r="C93" s="47">
        <f t="shared" ref="C93" si="9">C92+E92</f>
        <v>16</v>
      </c>
      <c r="D93" s="42">
        <v>16</v>
      </c>
      <c r="E93" s="48">
        <v>1</v>
      </c>
      <c r="F93" s="54" t="str">
        <f t="shared" si="8"/>
        <v>FA10</v>
      </c>
      <c r="G93" s="32" t="s">
        <v>7</v>
      </c>
      <c r="H93" s="33" t="s">
        <v>156</v>
      </c>
      <c r="I93" s="32" t="s">
        <v>9</v>
      </c>
      <c r="J93" s="34" t="s">
        <v>124</v>
      </c>
      <c r="K93" s="34">
        <v>0</v>
      </c>
      <c r="L93" s="33" t="s">
        <v>10</v>
      </c>
      <c r="M93" s="94" t="s">
        <v>245</v>
      </c>
    </row>
    <row r="94" spans="1:13" x14ac:dyDescent="0.25">
      <c r="A94" s="27" t="s">
        <v>240</v>
      </c>
      <c r="B94" s="20" t="s">
        <v>190</v>
      </c>
      <c r="C94" s="47">
        <v>17</v>
      </c>
      <c r="D94" s="42">
        <v>17</v>
      </c>
      <c r="E94" s="48">
        <v>1</v>
      </c>
      <c r="F94" s="54" t="str">
        <f t="shared" si="8"/>
        <v>FA11</v>
      </c>
      <c r="G94" s="32" t="s">
        <v>7</v>
      </c>
      <c r="H94" s="33" t="s">
        <v>143</v>
      </c>
      <c r="I94" s="32" t="s">
        <v>125</v>
      </c>
      <c r="J94" s="34"/>
      <c r="K94" s="34" t="s">
        <v>143</v>
      </c>
      <c r="L94" s="68" t="s">
        <v>244</v>
      </c>
      <c r="M94" s="94"/>
    </row>
    <row r="95" spans="1:13" ht="15.75" thickBot="1" x14ac:dyDescent="0.3">
      <c r="A95" s="20" t="s">
        <v>241</v>
      </c>
      <c r="B95" s="20" t="s">
        <v>190</v>
      </c>
      <c r="C95" s="47">
        <v>18</v>
      </c>
      <c r="D95" s="42">
        <v>18</v>
      </c>
      <c r="E95" s="48">
        <v>1</v>
      </c>
      <c r="F95" s="54" t="str">
        <f t="shared" si="8"/>
        <v>FA12</v>
      </c>
      <c r="G95" s="32" t="s">
        <v>7</v>
      </c>
      <c r="H95" s="33" t="s">
        <v>143</v>
      </c>
      <c r="I95" s="32" t="s">
        <v>9</v>
      </c>
      <c r="J95" s="34" t="s">
        <v>242</v>
      </c>
      <c r="K95" s="34" t="s">
        <v>143</v>
      </c>
      <c r="L95" s="33" t="s">
        <v>10</v>
      </c>
      <c r="M95" s="94"/>
    </row>
    <row r="96" spans="1:13" x14ac:dyDescent="0.25">
      <c r="A96" s="19" t="s">
        <v>147</v>
      </c>
      <c r="B96" s="19" t="s">
        <v>305</v>
      </c>
      <c r="C96" s="39">
        <v>0</v>
      </c>
      <c r="D96" s="40">
        <f>Table24[[#This Row],[Start]]+Table24[[#This Row],[Size]]-1</f>
        <v>0</v>
      </c>
      <c r="E96" s="41">
        <v>1</v>
      </c>
      <c r="F96" s="53" t="str">
        <f>DEC2HEX($P$7+HEX2DEC($P$12))</f>
        <v>FB00</v>
      </c>
      <c r="G96" s="2" t="s">
        <v>3</v>
      </c>
      <c r="H96" s="4" t="s">
        <v>156</v>
      </c>
      <c r="I96" s="2" t="s">
        <v>9</v>
      </c>
      <c r="J96" s="3" t="s">
        <v>124</v>
      </c>
      <c r="K96" s="3">
        <v>0</v>
      </c>
      <c r="L96" s="4" t="s">
        <v>10</v>
      </c>
      <c r="M96" s="19" t="s">
        <v>171</v>
      </c>
    </row>
    <row r="97" spans="1:13" x14ac:dyDescent="0.25">
      <c r="A97" s="23" t="s">
        <v>145</v>
      </c>
      <c r="B97" s="20" t="s">
        <v>305</v>
      </c>
      <c r="C97" s="37">
        <f t="shared" ref="C97:C109" si="10">C96+E96</f>
        <v>1</v>
      </c>
      <c r="D97" s="42">
        <f>Table24[[#This Row],[Start]]+Table24[[#This Row],[Size]]-1</f>
        <v>1</v>
      </c>
      <c r="E97" s="43">
        <v>1</v>
      </c>
      <c r="F97" s="54" t="str">
        <f t="shared" ref="F97:F109" si="11">DEC2HEX(HEX2DEC(F96)+E96)</f>
        <v>FB01</v>
      </c>
      <c r="G97" s="10" t="s">
        <v>7</v>
      </c>
      <c r="H97" s="12" t="s">
        <v>143</v>
      </c>
      <c r="I97" s="10" t="s">
        <v>9</v>
      </c>
      <c r="J97" s="11" t="s">
        <v>143</v>
      </c>
      <c r="K97" s="11" t="s">
        <v>143</v>
      </c>
      <c r="L97" s="12" t="s">
        <v>143</v>
      </c>
      <c r="M97" s="23" t="s">
        <v>144</v>
      </c>
    </row>
    <row r="98" spans="1:13" x14ac:dyDescent="0.25">
      <c r="A98" s="20" t="s">
        <v>148</v>
      </c>
      <c r="B98" s="20" t="s">
        <v>305</v>
      </c>
      <c r="C98" s="37">
        <f t="shared" si="10"/>
        <v>2</v>
      </c>
      <c r="D98" s="42">
        <f>Table24[[#This Row],[Start]]+Table24[[#This Row],[Size]]-1</f>
        <v>3</v>
      </c>
      <c r="E98" s="43">
        <v>2</v>
      </c>
      <c r="F98" s="54" t="str">
        <f t="shared" si="11"/>
        <v>FB02</v>
      </c>
      <c r="G98" s="5" t="s">
        <v>7</v>
      </c>
      <c r="H98" s="7" t="s">
        <v>143</v>
      </c>
      <c r="I98" s="5" t="s">
        <v>16</v>
      </c>
      <c r="J98" s="6" t="s">
        <v>160</v>
      </c>
      <c r="L98" s="7" t="s">
        <v>153</v>
      </c>
      <c r="M98" s="20" t="s">
        <v>171</v>
      </c>
    </row>
    <row r="99" spans="1:13" x14ac:dyDescent="0.25">
      <c r="A99" s="20" t="s">
        <v>149</v>
      </c>
      <c r="B99" s="20" t="s">
        <v>305</v>
      </c>
      <c r="C99" s="37">
        <f t="shared" si="10"/>
        <v>4</v>
      </c>
      <c r="D99" s="42">
        <f>Table24[[#This Row],[Start]]+Table24[[#This Row],[Size]]-1</f>
        <v>5</v>
      </c>
      <c r="E99" s="43">
        <v>2</v>
      </c>
      <c r="F99" s="54" t="str">
        <f t="shared" si="11"/>
        <v>FB04</v>
      </c>
      <c r="G99" s="5" t="s">
        <v>7</v>
      </c>
      <c r="H99" s="7" t="s">
        <v>143</v>
      </c>
      <c r="I99" s="5" t="s">
        <v>16</v>
      </c>
      <c r="J99" s="6" t="s">
        <v>160</v>
      </c>
      <c r="L99" s="7" t="s">
        <v>154</v>
      </c>
      <c r="M99" s="20" t="s">
        <v>171</v>
      </c>
    </row>
    <row r="100" spans="1:13" x14ac:dyDescent="0.25">
      <c r="A100" s="20" t="s">
        <v>150</v>
      </c>
      <c r="B100" s="20" t="s">
        <v>305</v>
      </c>
      <c r="C100" s="37">
        <f t="shared" si="10"/>
        <v>6</v>
      </c>
      <c r="D100" s="42">
        <f>Table24[[#This Row],[Start]]+Table24[[#This Row],[Size]]-1</f>
        <v>7</v>
      </c>
      <c r="E100" s="43">
        <v>2</v>
      </c>
      <c r="F100" s="54" t="str">
        <f t="shared" si="11"/>
        <v>FB06</v>
      </c>
      <c r="G100" s="5" t="s">
        <v>7</v>
      </c>
      <c r="H100" s="7" t="s">
        <v>143</v>
      </c>
      <c r="I100" s="5" t="s">
        <v>16</v>
      </c>
      <c r="J100" s="6" t="s">
        <v>160</v>
      </c>
      <c r="L100" s="7" t="s">
        <v>29</v>
      </c>
      <c r="M100" s="20" t="s">
        <v>171</v>
      </c>
    </row>
    <row r="101" spans="1:13" x14ac:dyDescent="0.25">
      <c r="A101" s="20" t="s">
        <v>151</v>
      </c>
      <c r="B101" s="20" t="s">
        <v>305</v>
      </c>
      <c r="C101" s="37">
        <f t="shared" si="10"/>
        <v>8</v>
      </c>
      <c r="D101" s="42">
        <f>Table24[[#This Row],[Start]]+Table24[[#This Row],[Size]]-1</f>
        <v>8</v>
      </c>
      <c r="E101" s="43">
        <v>1</v>
      </c>
      <c r="F101" s="54" t="str">
        <f t="shared" si="11"/>
        <v>FB08</v>
      </c>
      <c r="G101" s="5" t="s">
        <v>3</v>
      </c>
      <c r="H101" s="7" t="s">
        <v>156</v>
      </c>
      <c r="I101" s="5" t="s">
        <v>9</v>
      </c>
      <c r="J101" s="6" t="s">
        <v>124</v>
      </c>
      <c r="K101" s="6">
        <v>0</v>
      </c>
      <c r="L101" s="7" t="s">
        <v>124</v>
      </c>
      <c r="M101" s="20" t="s">
        <v>171</v>
      </c>
    </row>
    <row r="102" spans="1:13" x14ac:dyDescent="0.25">
      <c r="A102" s="20" t="s">
        <v>152</v>
      </c>
      <c r="B102" s="20" t="s">
        <v>305</v>
      </c>
      <c r="C102" s="37">
        <f t="shared" si="10"/>
        <v>9</v>
      </c>
      <c r="D102" s="42">
        <f>Table24[[#This Row],[Start]]+Table24[[#This Row],[Size]]-1</f>
        <v>9</v>
      </c>
      <c r="E102" s="43">
        <v>1</v>
      </c>
      <c r="F102" s="54" t="str">
        <f t="shared" si="11"/>
        <v>FB09</v>
      </c>
      <c r="G102" s="5" t="s">
        <v>3</v>
      </c>
      <c r="H102" s="7" t="s">
        <v>156</v>
      </c>
      <c r="I102" s="5" t="s">
        <v>9</v>
      </c>
      <c r="J102" s="6" t="s">
        <v>124</v>
      </c>
      <c r="K102" s="6">
        <v>0</v>
      </c>
      <c r="L102" s="7" t="s">
        <v>124</v>
      </c>
      <c r="M102" s="20" t="s">
        <v>171</v>
      </c>
    </row>
    <row r="103" spans="1:13" x14ac:dyDescent="0.25">
      <c r="A103" s="20" t="s">
        <v>157</v>
      </c>
      <c r="B103" s="20" t="s">
        <v>305</v>
      </c>
      <c r="C103" s="37">
        <f t="shared" si="10"/>
        <v>10</v>
      </c>
      <c r="D103" s="42">
        <f>Table24[[#This Row],[Start]]+Table24[[#This Row],[Size]]-1</f>
        <v>11</v>
      </c>
      <c r="E103" s="43">
        <v>2</v>
      </c>
      <c r="F103" s="54" t="str">
        <f t="shared" si="11"/>
        <v>FB0A</v>
      </c>
      <c r="G103" s="5" t="s">
        <v>3</v>
      </c>
      <c r="H103" s="7" t="s">
        <v>156</v>
      </c>
      <c r="I103" s="5" t="s">
        <v>16</v>
      </c>
      <c r="J103" s="6" t="s">
        <v>160</v>
      </c>
      <c r="L103" s="7" t="s">
        <v>153</v>
      </c>
      <c r="M103" s="20" t="s">
        <v>171</v>
      </c>
    </row>
    <row r="104" spans="1:13" x14ac:dyDescent="0.25">
      <c r="A104" s="20" t="s">
        <v>12</v>
      </c>
      <c r="B104" s="20" t="s">
        <v>305</v>
      </c>
      <c r="C104" s="37">
        <f t="shared" si="10"/>
        <v>12</v>
      </c>
      <c r="D104" s="42">
        <f>Table24[[#This Row],[Start]]+Table24[[#This Row],[Size]]-1</f>
        <v>13</v>
      </c>
      <c r="E104" s="43">
        <v>2</v>
      </c>
      <c r="F104" s="54" t="str">
        <f t="shared" si="11"/>
        <v>FB0C</v>
      </c>
      <c r="G104" s="5" t="s">
        <v>3</v>
      </c>
      <c r="H104" s="7" t="s">
        <v>156</v>
      </c>
      <c r="I104" s="5" t="s">
        <v>16</v>
      </c>
      <c r="J104" s="6" t="s">
        <v>160</v>
      </c>
      <c r="L104" s="7" t="s">
        <v>154</v>
      </c>
      <c r="M104" s="20" t="s">
        <v>171</v>
      </c>
    </row>
    <row r="105" spans="1:13" x14ac:dyDescent="0.25">
      <c r="A105" s="20" t="s">
        <v>158</v>
      </c>
      <c r="B105" s="20" t="s">
        <v>305</v>
      </c>
      <c r="C105" s="37">
        <f t="shared" si="10"/>
        <v>14</v>
      </c>
      <c r="D105" s="42">
        <f>Table24[[#This Row],[Start]]+Table24[[#This Row],[Size]]-1</f>
        <v>15</v>
      </c>
      <c r="E105" s="43">
        <v>2</v>
      </c>
      <c r="F105" s="54" t="str">
        <f t="shared" si="11"/>
        <v>FB0E</v>
      </c>
      <c r="G105" s="5" t="s">
        <v>3</v>
      </c>
      <c r="H105" s="7" t="s">
        <v>156</v>
      </c>
      <c r="I105" s="5" t="s">
        <v>16</v>
      </c>
      <c r="J105" s="6" t="s">
        <v>160</v>
      </c>
      <c r="L105" s="7" t="s">
        <v>29</v>
      </c>
      <c r="M105" s="20" t="s">
        <v>171</v>
      </c>
    </row>
    <row r="106" spans="1:13" x14ac:dyDescent="0.25">
      <c r="A106" s="20" t="s">
        <v>159</v>
      </c>
      <c r="B106" s="20" t="s">
        <v>305</v>
      </c>
      <c r="C106" s="37">
        <f t="shared" si="10"/>
        <v>16</v>
      </c>
      <c r="D106" s="42">
        <f>Table24[[#This Row],[Start]]+Table24[[#This Row],[Size]]-1</f>
        <v>17</v>
      </c>
      <c r="E106" s="43">
        <v>2</v>
      </c>
      <c r="F106" s="54" t="str">
        <f t="shared" si="11"/>
        <v>FB10</v>
      </c>
      <c r="G106" s="5" t="s">
        <v>3</v>
      </c>
      <c r="H106" s="7" t="s">
        <v>156</v>
      </c>
      <c r="I106" s="5" t="s">
        <v>25</v>
      </c>
      <c r="J106" s="6" t="s">
        <v>106</v>
      </c>
      <c r="K106" s="6">
        <v>60</v>
      </c>
      <c r="L106" s="7" t="s">
        <v>169</v>
      </c>
      <c r="M106" s="20" t="s">
        <v>171</v>
      </c>
    </row>
    <row r="107" spans="1:13" x14ac:dyDescent="0.25">
      <c r="A107" s="20" t="s">
        <v>161</v>
      </c>
      <c r="B107" s="20" t="s">
        <v>305</v>
      </c>
      <c r="C107" s="37">
        <f t="shared" si="10"/>
        <v>18</v>
      </c>
      <c r="D107" s="42">
        <f>Table24[[#This Row],[Start]]+Table24[[#This Row],[Size]]-1</f>
        <v>19</v>
      </c>
      <c r="E107" s="43">
        <v>2</v>
      </c>
      <c r="F107" s="54" t="str">
        <f t="shared" si="11"/>
        <v>FB12</v>
      </c>
      <c r="G107" s="5" t="s">
        <v>3</v>
      </c>
      <c r="H107" s="7" t="s">
        <v>156</v>
      </c>
      <c r="I107" s="5" t="s">
        <v>16</v>
      </c>
      <c r="K107" s="6">
        <v>100</v>
      </c>
      <c r="L107" s="7" t="s">
        <v>13</v>
      </c>
      <c r="M107" s="20" t="s">
        <v>171</v>
      </c>
    </row>
    <row r="108" spans="1:13" x14ac:dyDescent="0.25">
      <c r="A108" s="20" t="s">
        <v>162</v>
      </c>
      <c r="B108" s="20" t="s">
        <v>305</v>
      </c>
      <c r="C108" s="37">
        <f t="shared" si="10"/>
        <v>20</v>
      </c>
      <c r="D108" s="42">
        <f>Table24[[#This Row],[Start]]+Table24[[#This Row],[Size]]-1</f>
        <v>21</v>
      </c>
      <c r="E108" s="43">
        <v>2</v>
      </c>
      <c r="F108" s="54" t="str">
        <f t="shared" si="11"/>
        <v>FB14</v>
      </c>
      <c r="G108" s="5" t="s">
        <v>3</v>
      </c>
      <c r="H108" s="7" t="s">
        <v>156</v>
      </c>
      <c r="I108" s="5" t="s">
        <v>16</v>
      </c>
      <c r="K108" s="6">
        <v>0</v>
      </c>
      <c r="L108" s="7" t="s">
        <v>13</v>
      </c>
      <c r="M108" s="20" t="s">
        <v>171</v>
      </c>
    </row>
    <row r="109" spans="1:13" x14ac:dyDescent="0.25">
      <c r="A109" s="20" t="s">
        <v>163</v>
      </c>
      <c r="B109" s="20" t="s">
        <v>305</v>
      </c>
      <c r="C109" s="37">
        <f t="shared" si="10"/>
        <v>22</v>
      </c>
      <c r="D109" s="42">
        <f>Table24[[#This Row],[Start]]+Table24[[#This Row],[Size]]-1</f>
        <v>23</v>
      </c>
      <c r="E109" s="43">
        <v>2</v>
      </c>
      <c r="F109" s="54" t="str">
        <f t="shared" si="11"/>
        <v>FB16</v>
      </c>
      <c r="G109" s="5" t="s">
        <v>3</v>
      </c>
      <c r="H109" s="7" t="s">
        <v>156</v>
      </c>
      <c r="I109" s="5" t="s">
        <v>16</v>
      </c>
      <c r="K109" s="6">
        <v>1</v>
      </c>
      <c r="L109" s="7" t="s">
        <v>10</v>
      </c>
      <c r="M109" s="20" t="s">
        <v>171</v>
      </c>
    </row>
    <row r="110" spans="1:13" x14ac:dyDescent="0.25">
      <c r="A110" s="20" t="s">
        <v>164</v>
      </c>
      <c r="B110" s="20" t="s">
        <v>305</v>
      </c>
      <c r="C110" s="37">
        <f t="shared" ref="C110:C115" si="12">C109+E109</f>
        <v>24</v>
      </c>
      <c r="D110" s="42">
        <f>Table24[[#This Row],[Start]]+Table24[[#This Row],[Size]]-1</f>
        <v>25</v>
      </c>
      <c r="E110" s="43">
        <v>2</v>
      </c>
      <c r="F110" s="54" t="str">
        <f t="shared" ref="F110:F115" si="13">DEC2HEX(HEX2DEC(F109)+E109)</f>
        <v>FB18</v>
      </c>
      <c r="G110" s="5" t="s">
        <v>3</v>
      </c>
      <c r="H110" s="7" t="s">
        <v>156</v>
      </c>
      <c r="I110" s="5" t="s">
        <v>16</v>
      </c>
      <c r="K110" s="6">
        <v>5</v>
      </c>
      <c r="L110" s="7" t="s">
        <v>170</v>
      </c>
      <c r="M110" s="20" t="s">
        <v>171</v>
      </c>
    </row>
    <row r="111" spans="1:13" x14ac:dyDescent="0.25">
      <c r="A111" s="20" t="s">
        <v>165</v>
      </c>
      <c r="B111" s="20" t="s">
        <v>305</v>
      </c>
      <c r="C111" s="37">
        <f t="shared" si="12"/>
        <v>26</v>
      </c>
      <c r="D111" s="42">
        <f>Table24[[#This Row],[Start]]+Table24[[#This Row],[Size]]-1</f>
        <v>27</v>
      </c>
      <c r="E111" s="43">
        <v>2</v>
      </c>
      <c r="F111" s="54" t="str">
        <f t="shared" si="13"/>
        <v>FB1A</v>
      </c>
      <c r="G111" s="5" t="s">
        <v>3</v>
      </c>
      <c r="H111" s="7" t="s">
        <v>156</v>
      </c>
      <c r="I111" s="5" t="s">
        <v>16</v>
      </c>
      <c r="K111" s="6">
        <v>5</v>
      </c>
      <c r="L111" s="7" t="s">
        <v>170</v>
      </c>
      <c r="M111" s="20" t="s">
        <v>171</v>
      </c>
    </row>
    <row r="112" spans="1:13" x14ac:dyDescent="0.25">
      <c r="A112" s="20" t="s">
        <v>166</v>
      </c>
      <c r="B112" s="20" t="s">
        <v>305</v>
      </c>
      <c r="C112" s="37">
        <f t="shared" si="12"/>
        <v>28</v>
      </c>
      <c r="D112" s="42">
        <f>Table24[[#This Row],[Start]]+Table24[[#This Row],[Size]]-1</f>
        <v>29</v>
      </c>
      <c r="E112" s="43">
        <v>2</v>
      </c>
      <c r="F112" s="54" t="str">
        <f t="shared" si="13"/>
        <v>FB1C</v>
      </c>
      <c r="G112" s="5" t="s">
        <v>3</v>
      </c>
      <c r="H112" s="7" t="s">
        <v>156</v>
      </c>
      <c r="I112" s="5" t="s">
        <v>16</v>
      </c>
      <c r="K112" s="6">
        <v>5</v>
      </c>
      <c r="L112" s="7" t="s">
        <v>170</v>
      </c>
      <c r="M112" s="20" t="s">
        <v>171</v>
      </c>
    </row>
    <row r="113" spans="1:13" x14ac:dyDescent="0.25">
      <c r="A113" s="20" t="s">
        <v>167</v>
      </c>
      <c r="B113" s="20" t="s">
        <v>305</v>
      </c>
      <c r="C113" s="37">
        <f t="shared" si="12"/>
        <v>30</v>
      </c>
      <c r="D113" s="42">
        <f>Table24[[#This Row],[Start]]+Table24[[#This Row],[Size]]-1</f>
        <v>31</v>
      </c>
      <c r="E113" s="43">
        <v>2</v>
      </c>
      <c r="F113" s="54" t="str">
        <f t="shared" si="13"/>
        <v>FB1E</v>
      </c>
      <c r="G113" s="5" t="s">
        <v>3</v>
      </c>
      <c r="H113" s="7" t="s">
        <v>156</v>
      </c>
      <c r="I113" s="5" t="s">
        <v>16</v>
      </c>
      <c r="K113" s="6">
        <v>5</v>
      </c>
      <c r="L113" s="7" t="s">
        <v>170</v>
      </c>
      <c r="M113" s="20" t="s">
        <v>171</v>
      </c>
    </row>
    <row r="114" spans="1:13" x14ac:dyDescent="0.25">
      <c r="A114" s="20" t="s">
        <v>180</v>
      </c>
      <c r="B114" s="20" t="s">
        <v>305</v>
      </c>
      <c r="C114" s="37">
        <f t="shared" si="12"/>
        <v>32</v>
      </c>
      <c r="D114" s="42">
        <f>Table24[[#This Row],[Start]]+Table24[[#This Row],[Size]]-1</f>
        <v>33</v>
      </c>
      <c r="E114" s="43">
        <v>2</v>
      </c>
      <c r="F114" s="54" t="str">
        <f t="shared" si="13"/>
        <v>FB20</v>
      </c>
      <c r="G114" s="5" t="s">
        <v>3</v>
      </c>
      <c r="H114" s="7" t="s">
        <v>156</v>
      </c>
      <c r="I114" s="5" t="s">
        <v>16</v>
      </c>
      <c r="K114" s="6" t="s">
        <v>181</v>
      </c>
      <c r="L114" s="7" t="s">
        <v>179</v>
      </c>
      <c r="M114" s="20" t="s">
        <v>171</v>
      </c>
    </row>
    <row r="115" spans="1:13" x14ac:dyDescent="0.25">
      <c r="A115" s="20" t="s">
        <v>168</v>
      </c>
      <c r="B115" s="20" t="s">
        <v>305</v>
      </c>
      <c r="C115" s="37">
        <f t="shared" si="12"/>
        <v>34</v>
      </c>
      <c r="D115" s="42">
        <f>Table24[[#This Row],[Start]]+Table24[[#This Row],[Size]]-1</f>
        <v>35</v>
      </c>
      <c r="E115" s="43">
        <v>2</v>
      </c>
      <c r="F115" s="54" t="str">
        <f t="shared" si="13"/>
        <v>FB22</v>
      </c>
      <c r="G115" s="5" t="s">
        <v>3</v>
      </c>
      <c r="H115" s="7" t="s">
        <v>143</v>
      </c>
      <c r="I115" s="5" t="s">
        <v>16</v>
      </c>
      <c r="J115" s="6" t="s">
        <v>143</v>
      </c>
      <c r="K115" s="6" t="s">
        <v>143</v>
      </c>
      <c r="L115" s="7" t="s">
        <v>13</v>
      </c>
      <c r="M115" s="20" t="s">
        <v>171</v>
      </c>
    </row>
    <row r="116" spans="1:13" x14ac:dyDescent="0.25">
      <c r="A116" s="20" t="s">
        <v>172</v>
      </c>
      <c r="B116" s="20" t="s">
        <v>305</v>
      </c>
      <c r="C116" s="37">
        <f t="shared" ref="C116" si="14">C115+E115</f>
        <v>36</v>
      </c>
      <c r="D116" s="42">
        <f>Table24[[#This Row],[Start]]+Table24[[#This Row],[Size]]-1</f>
        <v>37</v>
      </c>
      <c r="E116" s="43">
        <v>2</v>
      </c>
      <c r="F116" s="54" t="str">
        <f t="shared" ref="F116" si="15">DEC2HEX(HEX2DEC(F115)+E115)</f>
        <v>FB24</v>
      </c>
      <c r="G116" s="5" t="s">
        <v>3</v>
      </c>
      <c r="H116" s="7" t="s">
        <v>143</v>
      </c>
      <c r="I116" s="5" t="s">
        <v>16</v>
      </c>
      <c r="J116" s="6" t="s">
        <v>143</v>
      </c>
      <c r="K116" s="6" t="s">
        <v>143</v>
      </c>
      <c r="L116" s="7" t="s">
        <v>13</v>
      </c>
      <c r="M116" s="20" t="s">
        <v>171</v>
      </c>
    </row>
    <row r="117" spans="1:13" ht="15.75" thickBot="1" x14ac:dyDescent="0.3">
      <c r="A117" s="21" t="s">
        <v>173</v>
      </c>
      <c r="B117" s="21" t="s">
        <v>305</v>
      </c>
      <c r="C117" s="37">
        <f t="shared" ref="C117" si="16">C116+E116</f>
        <v>38</v>
      </c>
      <c r="D117" s="42">
        <f>Table24[[#This Row],[Start]]+Table24[[#This Row],[Size]]-1</f>
        <v>39</v>
      </c>
      <c r="E117" s="43">
        <v>2</v>
      </c>
      <c r="F117" s="56" t="str">
        <f t="shared" ref="F117" si="17">DEC2HEX(HEX2DEC(F116)+E116)</f>
        <v>FB26</v>
      </c>
      <c r="G117" s="5" t="s">
        <v>3</v>
      </c>
      <c r="H117" s="7" t="s">
        <v>143</v>
      </c>
      <c r="I117" s="9" t="s">
        <v>16</v>
      </c>
      <c r="J117" s="13" t="s">
        <v>143</v>
      </c>
      <c r="K117" s="13" t="s">
        <v>143</v>
      </c>
      <c r="L117" s="14" t="s">
        <v>10</v>
      </c>
      <c r="M117" s="21" t="s">
        <v>171</v>
      </c>
    </row>
    <row r="118" spans="1:13" x14ac:dyDescent="0.25">
      <c r="A118" s="20" t="s">
        <v>250</v>
      </c>
      <c r="B118" s="5" t="s">
        <v>247</v>
      </c>
      <c r="C118" s="39">
        <v>0</v>
      </c>
      <c r="D118" s="40">
        <v>0</v>
      </c>
      <c r="E118" s="40">
        <v>1</v>
      </c>
      <c r="F118" s="53" t="str">
        <f>DEC2HEX($P$7+HEX2DEC($P$13))</f>
        <v>FC00</v>
      </c>
      <c r="G118" s="2" t="s">
        <v>7</v>
      </c>
      <c r="H118" s="4" t="s">
        <v>143</v>
      </c>
      <c r="I118" s="5" t="s">
        <v>253</v>
      </c>
      <c r="J118" s="6" t="s">
        <v>143</v>
      </c>
      <c r="K118" s="6" t="s">
        <v>143</v>
      </c>
      <c r="L118" s="7" t="s">
        <v>255</v>
      </c>
    </row>
    <row r="119" spans="1:13" x14ac:dyDescent="0.25">
      <c r="A119" s="20" t="s">
        <v>251</v>
      </c>
      <c r="B119" s="5" t="s">
        <v>247</v>
      </c>
      <c r="C119" s="37">
        <v>1</v>
      </c>
      <c r="D119" s="42">
        <v>1</v>
      </c>
      <c r="E119" s="42">
        <v>1</v>
      </c>
      <c r="F119" s="54" t="str">
        <f t="shared" ref="F119:F120" si="18">DEC2HEX(HEX2DEC(F118)+E118)</f>
        <v>FC01</v>
      </c>
      <c r="G119" s="5" t="s">
        <v>7</v>
      </c>
      <c r="H119" s="7" t="s">
        <v>143</v>
      </c>
      <c r="I119" s="5" t="s">
        <v>254</v>
      </c>
      <c r="J119" s="6" t="s">
        <v>143</v>
      </c>
      <c r="K119" s="6" t="s">
        <v>143</v>
      </c>
      <c r="L119" s="7" t="s">
        <v>143</v>
      </c>
    </row>
    <row r="120" spans="1:13" ht="15.75" thickBot="1" x14ac:dyDescent="0.3">
      <c r="A120" s="20" t="s">
        <v>252</v>
      </c>
      <c r="B120" s="5" t="s">
        <v>247</v>
      </c>
      <c r="C120" s="38">
        <v>1</v>
      </c>
      <c r="D120" s="49">
        <v>1</v>
      </c>
      <c r="E120" s="49">
        <v>1</v>
      </c>
      <c r="F120" s="55" t="str">
        <f t="shared" si="18"/>
        <v>FC02</v>
      </c>
      <c r="G120" s="9" t="s">
        <v>154</v>
      </c>
      <c r="H120" s="14" t="s">
        <v>143</v>
      </c>
      <c r="I120" s="5" t="s">
        <v>254</v>
      </c>
      <c r="J120" s="6" t="s">
        <v>143</v>
      </c>
      <c r="K120" s="6" t="s">
        <v>143</v>
      </c>
      <c r="L120" s="7" t="s">
        <v>143</v>
      </c>
    </row>
    <row r="121" spans="1:13" x14ac:dyDescent="0.25">
      <c r="A121" s="19" t="s">
        <v>205</v>
      </c>
      <c r="B121" s="19" t="s">
        <v>226</v>
      </c>
      <c r="C121" s="37">
        <v>0</v>
      </c>
      <c r="D121" s="42">
        <f>Table24[[#This Row],[Start]]+Table24[[#This Row],[Size]]-1</f>
        <v>15</v>
      </c>
      <c r="E121" s="43">
        <v>16</v>
      </c>
      <c r="F121" s="52" t="str">
        <f>DEC2HEX($P$7+HEX2DEC($P$14))</f>
        <v>FD00</v>
      </c>
      <c r="G121" s="2" t="s">
        <v>7</v>
      </c>
      <c r="H121" s="4" t="s">
        <v>143</v>
      </c>
      <c r="I121" s="3" t="s">
        <v>233</v>
      </c>
      <c r="J121" s="3"/>
      <c r="K121" s="3" t="s">
        <v>143</v>
      </c>
      <c r="L121" s="4" t="s">
        <v>143</v>
      </c>
      <c r="M121" s="19"/>
    </row>
    <row r="122" spans="1:13" x14ac:dyDescent="0.25">
      <c r="A122" s="20" t="s">
        <v>206</v>
      </c>
      <c r="B122" s="20" t="s">
        <v>226</v>
      </c>
      <c r="C122" s="37">
        <f t="shared" ref="C122" si="19">C121+E121</f>
        <v>16</v>
      </c>
      <c r="D122" s="42">
        <f>Table24[[#This Row],[Start]]+Table24[[#This Row],[Size]]-1</f>
        <v>31</v>
      </c>
      <c r="E122" s="43">
        <v>16</v>
      </c>
      <c r="F122" s="54" t="str">
        <f t="shared" ref="F122:F182" si="20">DEC2HEX(HEX2DEC(F121)+E121)</f>
        <v>FD10</v>
      </c>
      <c r="G122" s="5" t="s">
        <v>7</v>
      </c>
      <c r="H122" s="7" t="s">
        <v>143</v>
      </c>
      <c r="I122" s="6" t="s">
        <v>233</v>
      </c>
      <c r="K122" s="6" t="s">
        <v>143</v>
      </c>
      <c r="L122" s="7" t="s">
        <v>143</v>
      </c>
    </row>
    <row r="123" spans="1:13" x14ac:dyDescent="0.25">
      <c r="A123" s="20" t="s">
        <v>204</v>
      </c>
      <c r="B123" s="20" t="s">
        <v>226</v>
      </c>
      <c r="C123" s="37">
        <f t="shared" ref="C123:C125" si="21">C122+E122</f>
        <v>32</v>
      </c>
      <c r="D123" s="42">
        <f>Table24[[#This Row],[Start]]+Table24[[#This Row],[Size]]-1</f>
        <v>47</v>
      </c>
      <c r="E123" s="43">
        <v>16</v>
      </c>
      <c r="F123" s="54" t="str">
        <f t="shared" si="20"/>
        <v>FD20</v>
      </c>
      <c r="G123" s="5" t="s">
        <v>7</v>
      </c>
      <c r="H123" s="7" t="s">
        <v>143</v>
      </c>
      <c r="I123" s="6" t="s">
        <v>233</v>
      </c>
      <c r="K123" s="6" t="s">
        <v>143</v>
      </c>
      <c r="L123" s="7" t="s">
        <v>143</v>
      </c>
    </row>
    <row r="124" spans="1:13" x14ac:dyDescent="0.25">
      <c r="A124" s="20" t="s">
        <v>207</v>
      </c>
      <c r="B124" s="20" t="s">
        <v>226</v>
      </c>
      <c r="C124" s="37">
        <f t="shared" si="21"/>
        <v>48</v>
      </c>
      <c r="D124" s="42">
        <f>Table24[[#This Row],[Start]]+Table24[[#This Row],[Size]]-1</f>
        <v>63</v>
      </c>
      <c r="E124" s="43">
        <v>16</v>
      </c>
      <c r="F124" s="54" t="str">
        <f t="shared" si="20"/>
        <v>FD30</v>
      </c>
      <c r="G124" s="5" t="s">
        <v>7</v>
      </c>
      <c r="H124" s="7" t="s">
        <v>143</v>
      </c>
      <c r="I124" s="6" t="s">
        <v>233</v>
      </c>
      <c r="K124" s="6" t="s">
        <v>143</v>
      </c>
      <c r="L124" s="7" t="s">
        <v>143</v>
      </c>
    </row>
    <row r="125" spans="1:13" x14ac:dyDescent="0.25">
      <c r="A125" s="20" t="s">
        <v>208</v>
      </c>
      <c r="B125" s="20" t="s">
        <v>226</v>
      </c>
      <c r="C125" s="37">
        <f t="shared" si="21"/>
        <v>64</v>
      </c>
      <c r="D125" s="42">
        <f>Table24[[#This Row],[Start]]+Table24[[#This Row],[Size]]-1</f>
        <v>64</v>
      </c>
      <c r="E125" s="43">
        <v>1</v>
      </c>
      <c r="F125" s="54" t="str">
        <f t="shared" si="20"/>
        <v>FD40</v>
      </c>
      <c r="G125" s="5" t="s">
        <v>7</v>
      </c>
      <c r="H125" s="7" t="s">
        <v>143</v>
      </c>
      <c r="I125" s="6" t="s">
        <v>9</v>
      </c>
      <c r="K125" s="6" t="s">
        <v>143</v>
      </c>
      <c r="L125" s="7" t="s">
        <v>143</v>
      </c>
    </row>
    <row r="126" spans="1:13" x14ac:dyDescent="0.25">
      <c r="A126" s="20" t="s">
        <v>144</v>
      </c>
      <c r="B126" s="20" t="s">
        <v>226</v>
      </c>
      <c r="C126" s="37">
        <f t="shared" ref="C126:C132" si="22">C125+E125</f>
        <v>65</v>
      </c>
      <c r="D126" s="42">
        <f>Table24[[#This Row],[Start]]+Table24[[#This Row],[Size]]-1</f>
        <v>65</v>
      </c>
      <c r="E126" s="43">
        <v>1</v>
      </c>
      <c r="F126" s="54" t="str">
        <f t="shared" si="20"/>
        <v>FD41</v>
      </c>
      <c r="G126" s="5" t="s">
        <v>7</v>
      </c>
      <c r="H126" s="7" t="s">
        <v>143</v>
      </c>
      <c r="I126" s="6" t="s">
        <v>9</v>
      </c>
      <c r="K126" s="6" t="s">
        <v>143</v>
      </c>
      <c r="L126" s="7" t="s">
        <v>143</v>
      </c>
    </row>
    <row r="127" spans="1:13" x14ac:dyDescent="0.25">
      <c r="A127" s="20" t="s">
        <v>209</v>
      </c>
      <c r="B127" s="20" t="s">
        <v>226</v>
      </c>
      <c r="C127" s="37">
        <f t="shared" si="22"/>
        <v>66</v>
      </c>
      <c r="D127" s="42">
        <f>Table24[[#This Row],[Start]]+Table24[[#This Row],[Size]]-1</f>
        <v>67</v>
      </c>
      <c r="E127" s="43">
        <v>2</v>
      </c>
      <c r="F127" s="54" t="str">
        <f t="shared" si="20"/>
        <v>FD42</v>
      </c>
      <c r="G127" s="5" t="s">
        <v>7</v>
      </c>
      <c r="H127" s="7" t="s">
        <v>143</v>
      </c>
      <c r="I127" s="6" t="s">
        <v>16</v>
      </c>
      <c r="K127" s="6" t="s">
        <v>143</v>
      </c>
      <c r="L127" s="7" t="s">
        <v>236</v>
      </c>
    </row>
    <row r="128" spans="1:13" x14ac:dyDescent="0.25">
      <c r="A128" s="20" t="s">
        <v>210</v>
      </c>
      <c r="B128" s="20" t="s">
        <v>226</v>
      </c>
      <c r="C128" s="37">
        <f t="shared" si="22"/>
        <v>68</v>
      </c>
      <c r="D128" s="42">
        <f>Table24[[#This Row],[Start]]+Table24[[#This Row],[Size]]-1</f>
        <v>69</v>
      </c>
      <c r="E128" s="43">
        <v>2</v>
      </c>
      <c r="F128" s="54" t="str">
        <f t="shared" si="20"/>
        <v>FD44</v>
      </c>
      <c r="G128" s="5" t="s">
        <v>7</v>
      </c>
      <c r="H128" s="7" t="s">
        <v>143</v>
      </c>
      <c r="I128" s="6" t="s">
        <v>16</v>
      </c>
      <c r="K128" s="6" t="s">
        <v>143</v>
      </c>
      <c r="L128" s="7" t="s">
        <v>154</v>
      </c>
    </row>
    <row r="129" spans="1:13" x14ac:dyDescent="0.25">
      <c r="A129" s="20" t="s">
        <v>211</v>
      </c>
      <c r="B129" s="20" t="s">
        <v>226</v>
      </c>
      <c r="C129" s="37">
        <f t="shared" si="22"/>
        <v>70</v>
      </c>
      <c r="D129" s="42">
        <f>Table24[[#This Row],[Start]]+Table24[[#This Row],[Size]]-1</f>
        <v>71</v>
      </c>
      <c r="E129" s="43">
        <v>2</v>
      </c>
      <c r="F129" s="54" t="str">
        <f t="shared" si="20"/>
        <v>FD46</v>
      </c>
      <c r="G129" s="5" t="s">
        <v>7</v>
      </c>
      <c r="H129" s="7" t="s">
        <v>143</v>
      </c>
      <c r="I129" s="6" t="s">
        <v>16</v>
      </c>
      <c r="K129" s="6" t="s">
        <v>143</v>
      </c>
      <c r="L129" s="7" t="s">
        <v>154</v>
      </c>
    </row>
    <row r="130" spans="1:13" x14ac:dyDescent="0.25">
      <c r="A130" s="20" t="s">
        <v>212</v>
      </c>
      <c r="B130" s="20" t="s">
        <v>226</v>
      </c>
      <c r="C130" s="37">
        <f t="shared" si="22"/>
        <v>72</v>
      </c>
      <c r="D130" s="42">
        <f>Table24[[#This Row],[Start]]+Table24[[#This Row],[Size]]-1</f>
        <v>73</v>
      </c>
      <c r="E130" s="43">
        <v>2</v>
      </c>
      <c r="F130" s="54" t="str">
        <f t="shared" si="20"/>
        <v>FD48</v>
      </c>
      <c r="G130" s="5" t="s">
        <v>7</v>
      </c>
      <c r="H130" s="7" t="s">
        <v>143</v>
      </c>
      <c r="I130" s="6" t="s">
        <v>16</v>
      </c>
      <c r="K130" s="6" t="s">
        <v>143</v>
      </c>
      <c r="L130" s="7" t="s">
        <v>154</v>
      </c>
    </row>
    <row r="131" spans="1:13" x14ac:dyDescent="0.25">
      <c r="A131" s="20" t="s">
        <v>213</v>
      </c>
      <c r="B131" s="20" t="s">
        <v>226</v>
      </c>
      <c r="C131" s="37">
        <f t="shared" si="22"/>
        <v>74</v>
      </c>
      <c r="D131" s="42">
        <f>Table24[[#This Row],[Start]]+Table24[[#This Row],[Size]]-1</f>
        <v>75</v>
      </c>
      <c r="E131" s="43">
        <v>2</v>
      </c>
      <c r="F131" s="54" t="str">
        <f t="shared" si="20"/>
        <v>FD4A</v>
      </c>
      <c r="G131" s="5" t="s">
        <v>7</v>
      </c>
      <c r="H131" s="7" t="s">
        <v>143</v>
      </c>
      <c r="I131" s="6" t="s">
        <v>16</v>
      </c>
      <c r="K131" s="6" t="s">
        <v>143</v>
      </c>
      <c r="L131" s="7" t="s">
        <v>154</v>
      </c>
    </row>
    <row r="132" spans="1:13" ht="15.75" thickBot="1" x14ac:dyDescent="0.3">
      <c r="A132" s="20" t="s">
        <v>144</v>
      </c>
      <c r="B132" s="20" t="s">
        <v>226</v>
      </c>
      <c r="C132" s="38">
        <f t="shared" si="22"/>
        <v>76</v>
      </c>
      <c r="D132" s="49">
        <f>Table24[[#This Row],[Start]]+Table24[[#This Row],[Size]]-1</f>
        <v>107</v>
      </c>
      <c r="E132" s="50">
        <v>32</v>
      </c>
      <c r="F132" s="56" t="str">
        <f t="shared" si="20"/>
        <v>FD4C</v>
      </c>
      <c r="G132" s="5" t="s">
        <v>7</v>
      </c>
      <c r="H132" s="7" t="s">
        <v>143</v>
      </c>
      <c r="I132" s="5" t="s">
        <v>9</v>
      </c>
      <c r="K132" s="6" t="s">
        <v>143</v>
      </c>
      <c r="L132" s="7" t="s">
        <v>143</v>
      </c>
    </row>
    <row r="133" spans="1:13" x14ac:dyDescent="0.25">
      <c r="A133" s="19" t="s">
        <v>214</v>
      </c>
      <c r="B133" s="2" t="s">
        <v>227</v>
      </c>
      <c r="C133" s="39">
        <f t="shared" ref="C133:C143" si="23">C132+E132</f>
        <v>108</v>
      </c>
      <c r="D133" s="40">
        <f>Table24[[#This Row],[Start]]+Table24[[#This Row],[Size]]-1</f>
        <v>109</v>
      </c>
      <c r="E133" s="41">
        <v>2</v>
      </c>
      <c r="F133" s="64" t="str">
        <f>DEC2HEX(HEX2DEC(F132)+E132)</f>
        <v>FD6C</v>
      </c>
      <c r="G133" s="2" t="s">
        <v>7</v>
      </c>
      <c r="H133" s="3" t="s">
        <v>143</v>
      </c>
      <c r="I133" s="2" t="s">
        <v>16</v>
      </c>
      <c r="J133" s="3"/>
      <c r="K133" s="3" t="s">
        <v>143</v>
      </c>
      <c r="L133" s="66" t="s">
        <v>238</v>
      </c>
      <c r="M133" s="19"/>
    </row>
    <row r="134" spans="1:13" x14ac:dyDescent="0.25">
      <c r="A134" s="20" t="s">
        <v>215</v>
      </c>
      <c r="B134" s="5" t="s">
        <v>227</v>
      </c>
      <c r="C134" s="37">
        <f t="shared" si="23"/>
        <v>110</v>
      </c>
      <c r="D134" s="42">
        <f>Table24[[#This Row],[Start]]+Table24[[#This Row],[Size]]-1</f>
        <v>111</v>
      </c>
      <c r="E134" s="43">
        <v>2</v>
      </c>
      <c r="F134" s="65" t="str">
        <f t="shared" si="20"/>
        <v>FD6E</v>
      </c>
      <c r="G134" s="5" t="s">
        <v>7</v>
      </c>
      <c r="H134" s="6" t="s">
        <v>143</v>
      </c>
      <c r="I134" s="5" t="s">
        <v>16</v>
      </c>
      <c r="K134" s="6" t="s">
        <v>143</v>
      </c>
      <c r="L134" s="67" t="s">
        <v>238</v>
      </c>
    </row>
    <row r="135" spans="1:13" x14ac:dyDescent="0.25">
      <c r="A135" s="20" t="s">
        <v>216</v>
      </c>
      <c r="B135" s="5" t="s">
        <v>227</v>
      </c>
      <c r="C135" s="37">
        <f t="shared" si="23"/>
        <v>112</v>
      </c>
      <c r="D135" s="42">
        <f>Table24[[#This Row],[Start]]+Table24[[#This Row],[Size]]-1</f>
        <v>113</v>
      </c>
      <c r="E135" s="43">
        <v>2</v>
      </c>
      <c r="F135" s="65" t="str">
        <f t="shared" si="20"/>
        <v>FD70</v>
      </c>
      <c r="G135" s="5" t="s">
        <v>7</v>
      </c>
      <c r="H135" s="6" t="s">
        <v>143</v>
      </c>
      <c r="I135" s="5" t="s">
        <v>16</v>
      </c>
      <c r="K135" s="6" t="s">
        <v>143</v>
      </c>
      <c r="L135" s="7" t="s">
        <v>60</v>
      </c>
    </row>
    <row r="136" spans="1:13" x14ac:dyDescent="0.25">
      <c r="A136" s="20" t="s">
        <v>217</v>
      </c>
      <c r="B136" s="5" t="s">
        <v>227</v>
      </c>
      <c r="C136" s="37">
        <f t="shared" si="23"/>
        <v>114</v>
      </c>
      <c r="D136" s="42">
        <f>Table24[[#This Row],[Start]]+Table24[[#This Row],[Size]]-1</f>
        <v>115</v>
      </c>
      <c r="E136" s="43">
        <v>2</v>
      </c>
      <c r="F136" s="65" t="str">
        <f t="shared" si="20"/>
        <v>FD72</v>
      </c>
      <c r="G136" s="5" t="s">
        <v>7</v>
      </c>
      <c r="H136" s="6" t="s">
        <v>143</v>
      </c>
      <c r="I136" s="5" t="s">
        <v>16</v>
      </c>
      <c r="K136" s="6" t="s">
        <v>143</v>
      </c>
      <c r="L136" s="7" t="s">
        <v>61</v>
      </c>
    </row>
    <row r="137" spans="1:13" x14ac:dyDescent="0.25">
      <c r="A137" s="20" t="s">
        <v>225</v>
      </c>
      <c r="B137" s="5" t="s">
        <v>227</v>
      </c>
      <c r="C137" s="37">
        <f t="shared" si="23"/>
        <v>116</v>
      </c>
      <c r="D137" s="42">
        <f>Table24[[#This Row],[Start]]+Table24[[#This Row],[Size]]-1</f>
        <v>117</v>
      </c>
      <c r="E137" s="43">
        <v>2</v>
      </c>
      <c r="F137" s="65" t="str">
        <f t="shared" si="20"/>
        <v>FD74</v>
      </c>
      <c r="G137" s="5" t="s">
        <v>7</v>
      </c>
      <c r="H137" s="6" t="s">
        <v>143</v>
      </c>
      <c r="I137" s="5" t="s">
        <v>16</v>
      </c>
      <c r="K137" s="6" t="s">
        <v>143</v>
      </c>
      <c r="L137" s="7" t="s">
        <v>154</v>
      </c>
    </row>
    <row r="138" spans="1:13" x14ac:dyDescent="0.25">
      <c r="A138" s="20" t="s">
        <v>218</v>
      </c>
      <c r="B138" s="5" t="s">
        <v>227</v>
      </c>
      <c r="C138" s="37">
        <f t="shared" si="23"/>
        <v>118</v>
      </c>
      <c r="D138" s="42">
        <f>Table24[[#This Row],[Start]]+Table24[[#This Row],[Size]]-1</f>
        <v>121</v>
      </c>
      <c r="E138" s="43">
        <v>4</v>
      </c>
      <c r="F138" s="65" t="str">
        <f t="shared" si="20"/>
        <v>FD76</v>
      </c>
      <c r="G138" s="5" t="s">
        <v>7</v>
      </c>
      <c r="H138" s="6" t="s">
        <v>143</v>
      </c>
      <c r="I138" s="5" t="s">
        <v>89</v>
      </c>
      <c r="K138" s="6" t="s">
        <v>143</v>
      </c>
      <c r="L138" s="7" t="s">
        <v>236</v>
      </c>
    </row>
    <row r="139" spans="1:13" x14ac:dyDescent="0.25">
      <c r="A139" s="20" t="s">
        <v>219</v>
      </c>
      <c r="B139" s="5" t="s">
        <v>227</v>
      </c>
      <c r="C139" s="37">
        <f t="shared" si="23"/>
        <v>122</v>
      </c>
      <c r="D139" s="42">
        <f>Table24[[#This Row],[Start]]+Table24[[#This Row],[Size]]-1</f>
        <v>125</v>
      </c>
      <c r="E139" s="43">
        <v>4</v>
      </c>
      <c r="F139" s="65" t="str">
        <f t="shared" si="20"/>
        <v>FD7A</v>
      </c>
      <c r="G139" s="5" t="s">
        <v>7</v>
      </c>
      <c r="H139" s="6" t="s">
        <v>143</v>
      </c>
      <c r="I139" s="5" t="s">
        <v>89</v>
      </c>
      <c r="K139" s="6" t="s">
        <v>143</v>
      </c>
      <c r="L139" s="7" t="s">
        <v>236</v>
      </c>
    </row>
    <row r="140" spans="1:13" x14ac:dyDescent="0.25">
      <c r="A140" s="20" t="s">
        <v>221</v>
      </c>
      <c r="B140" s="5" t="s">
        <v>227</v>
      </c>
      <c r="C140" s="37">
        <f t="shared" si="23"/>
        <v>126</v>
      </c>
      <c r="D140" s="42">
        <f>Table24[[#This Row],[Start]]+Table24[[#This Row],[Size]]-1</f>
        <v>127</v>
      </c>
      <c r="E140" s="43">
        <v>2</v>
      </c>
      <c r="F140" s="65" t="str">
        <f t="shared" si="20"/>
        <v>FD7E</v>
      </c>
      <c r="G140" s="5" t="s">
        <v>7</v>
      </c>
      <c r="H140" s="6" t="s">
        <v>143</v>
      </c>
      <c r="I140" s="5" t="s">
        <v>16</v>
      </c>
      <c r="K140" s="6" t="s">
        <v>143</v>
      </c>
      <c r="L140" s="7" t="s">
        <v>236</v>
      </c>
      <c r="M140" s="20" t="s">
        <v>228</v>
      </c>
    </row>
    <row r="141" spans="1:13" x14ac:dyDescent="0.25">
      <c r="A141" s="20" t="s">
        <v>220</v>
      </c>
      <c r="B141" s="5" t="s">
        <v>227</v>
      </c>
      <c r="C141" s="37">
        <f t="shared" si="23"/>
        <v>128</v>
      </c>
      <c r="D141" s="42">
        <f>Table24[[#This Row],[Start]]+Table24[[#This Row],[Size]]-1</f>
        <v>129</v>
      </c>
      <c r="E141" s="43">
        <v>2</v>
      </c>
      <c r="F141" s="65" t="str">
        <f t="shared" si="20"/>
        <v>FD80</v>
      </c>
      <c r="G141" s="5" t="s">
        <v>7</v>
      </c>
      <c r="H141" s="6" t="s">
        <v>143</v>
      </c>
      <c r="I141" s="5" t="s">
        <v>16</v>
      </c>
      <c r="K141" s="6" t="s">
        <v>143</v>
      </c>
      <c r="L141" s="7" t="s">
        <v>236</v>
      </c>
      <c r="M141" s="20" t="s">
        <v>229</v>
      </c>
    </row>
    <row r="142" spans="1:13" x14ac:dyDescent="0.25">
      <c r="A142" s="20" t="s">
        <v>222</v>
      </c>
      <c r="B142" s="5" t="s">
        <v>227</v>
      </c>
      <c r="C142" s="37">
        <f t="shared" si="23"/>
        <v>130</v>
      </c>
      <c r="D142" s="42">
        <f>Table24[[#This Row],[Start]]+Table24[[#This Row],[Size]]-1</f>
        <v>131</v>
      </c>
      <c r="E142" s="43">
        <v>2</v>
      </c>
      <c r="F142" s="65" t="str">
        <f t="shared" si="20"/>
        <v>FD82</v>
      </c>
      <c r="G142" s="5" t="s">
        <v>7</v>
      </c>
      <c r="H142" s="6" t="s">
        <v>143</v>
      </c>
      <c r="I142" s="5" t="s">
        <v>16</v>
      </c>
      <c r="K142" s="6" t="s">
        <v>143</v>
      </c>
      <c r="L142" s="7" t="s">
        <v>10</v>
      </c>
    </row>
    <row r="143" spans="1:13" x14ac:dyDescent="0.25">
      <c r="A143" s="20" t="s">
        <v>230</v>
      </c>
      <c r="B143" s="5" t="s">
        <v>227</v>
      </c>
      <c r="C143" s="37">
        <f t="shared" si="23"/>
        <v>132</v>
      </c>
      <c r="D143" s="42">
        <f>Table24[[#This Row],[Start]]+Table24[[#This Row],[Size]]-1</f>
        <v>133</v>
      </c>
      <c r="E143" s="43">
        <v>2</v>
      </c>
      <c r="F143" s="65" t="str">
        <f t="shared" si="20"/>
        <v>FD84</v>
      </c>
      <c r="G143" s="5" t="s">
        <v>7</v>
      </c>
      <c r="H143" s="6" t="s">
        <v>143</v>
      </c>
      <c r="I143" s="5" t="s">
        <v>16</v>
      </c>
      <c r="K143" s="6" t="s">
        <v>143</v>
      </c>
      <c r="L143" s="7" t="s">
        <v>10</v>
      </c>
    </row>
    <row r="144" spans="1:13" ht="105" x14ac:dyDescent="0.25">
      <c r="A144" s="35" t="s">
        <v>223</v>
      </c>
      <c r="B144" s="5" t="s">
        <v>227</v>
      </c>
      <c r="C144" s="37">
        <f t="shared" ref="C144:C148" si="24">C143+E143</f>
        <v>134</v>
      </c>
      <c r="D144" s="42">
        <f>Table24[[#This Row],[Start]]+Table24[[#This Row],[Size]]-1</f>
        <v>135</v>
      </c>
      <c r="E144" s="43">
        <v>2</v>
      </c>
      <c r="F144" s="65" t="str">
        <f t="shared" si="20"/>
        <v>FD86</v>
      </c>
      <c r="G144" s="5" t="s">
        <v>7</v>
      </c>
      <c r="H144" s="6" t="s">
        <v>143</v>
      </c>
      <c r="I144" s="5" t="s">
        <v>25</v>
      </c>
      <c r="K144" s="6" t="s">
        <v>143</v>
      </c>
      <c r="L144" s="7" t="s">
        <v>237</v>
      </c>
      <c r="M144" s="72" t="s">
        <v>371</v>
      </c>
    </row>
    <row r="145" spans="1:13" x14ac:dyDescent="0.25">
      <c r="A145" s="36" t="s">
        <v>224</v>
      </c>
      <c r="B145" s="5" t="s">
        <v>227</v>
      </c>
      <c r="C145" s="37">
        <f t="shared" si="24"/>
        <v>136</v>
      </c>
      <c r="D145" s="42">
        <f>Table24[[#This Row],[Start]]+Table24[[#This Row],[Size]]-1</f>
        <v>137</v>
      </c>
      <c r="E145" s="43">
        <v>2</v>
      </c>
      <c r="F145" s="65" t="str">
        <f t="shared" si="20"/>
        <v>FD88</v>
      </c>
      <c r="G145" s="5" t="s">
        <v>7</v>
      </c>
      <c r="H145" s="6" t="s">
        <v>143</v>
      </c>
      <c r="I145" s="5" t="s">
        <v>25</v>
      </c>
      <c r="K145" s="6" t="s">
        <v>143</v>
      </c>
      <c r="L145" s="7" t="s">
        <v>237</v>
      </c>
    </row>
    <row r="146" spans="1:13" x14ac:dyDescent="0.25">
      <c r="A146" s="20" t="s">
        <v>231</v>
      </c>
      <c r="B146" s="5" t="s">
        <v>227</v>
      </c>
      <c r="C146" s="37">
        <f t="shared" si="24"/>
        <v>138</v>
      </c>
      <c r="D146" s="42">
        <f>Table24[[#This Row],[Start]]+Table24[[#This Row],[Size]]-1</f>
        <v>145</v>
      </c>
      <c r="E146" s="43">
        <v>8</v>
      </c>
      <c r="F146" s="65" t="str">
        <f t="shared" si="20"/>
        <v>FD8A</v>
      </c>
      <c r="G146" s="5" t="s">
        <v>7</v>
      </c>
      <c r="H146" s="6" t="s">
        <v>143</v>
      </c>
      <c r="I146" s="5" t="s">
        <v>235</v>
      </c>
      <c r="K146" s="6" t="s">
        <v>143</v>
      </c>
      <c r="L146" s="7" t="s">
        <v>237</v>
      </c>
      <c r="M146" s="20" t="s">
        <v>368</v>
      </c>
    </row>
    <row r="147" spans="1:13" x14ac:dyDescent="0.25">
      <c r="A147" s="20" t="s">
        <v>232</v>
      </c>
      <c r="B147" s="5" t="s">
        <v>227</v>
      </c>
      <c r="C147" s="37">
        <f t="shared" si="24"/>
        <v>146</v>
      </c>
      <c r="D147" s="42">
        <f>Table24[[#This Row],[Start]]+Table24[[#This Row],[Size]]-1</f>
        <v>153</v>
      </c>
      <c r="E147" s="43">
        <v>8</v>
      </c>
      <c r="F147" s="65" t="str">
        <f t="shared" si="20"/>
        <v>FD92</v>
      </c>
      <c r="G147" s="5" t="s">
        <v>7</v>
      </c>
      <c r="H147" s="6" t="s">
        <v>143</v>
      </c>
      <c r="I147" s="5" t="s">
        <v>235</v>
      </c>
      <c r="K147" s="6" t="s">
        <v>143</v>
      </c>
      <c r="L147" s="7" t="s">
        <v>237</v>
      </c>
    </row>
    <row r="148" spans="1:13" ht="15.75" thickBot="1" x14ac:dyDescent="0.3">
      <c r="A148" s="21" t="s">
        <v>144</v>
      </c>
      <c r="B148" s="9" t="s">
        <v>227</v>
      </c>
      <c r="C148" s="38">
        <f t="shared" si="24"/>
        <v>154</v>
      </c>
      <c r="D148" s="49">
        <f>Table24[[#This Row],[Start]]+Table24[[#This Row],[Size]]-1</f>
        <v>185</v>
      </c>
      <c r="E148" s="50">
        <v>32</v>
      </c>
      <c r="F148" s="65" t="str">
        <f t="shared" si="20"/>
        <v>FD9A</v>
      </c>
      <c r="G148" s="9" t="s">
        <v>7</v>
      </c>
      <c r="H148" s="13" t="s">
        <v>143</v>
      </c>
      <c r="I148" s="9" t="s">
        <v>9</v>
      </c>
      <c r="J148" s="13"/>
      <c r="K148" s="13" t="s">
        <v>143</v>
      </c>
      <c r="L148" s="14" t="s">
        <v>10</v>
      </c>
      <c r="M148" s="21"/>
    </row>
    <row r="149" spans="1:13" x14ac:dyDescent="0.25">
      <c r="A149" s="19" t="s">
        <v>299</v>
      </c>
      <c r="B149" s="19" t="s">
        <v>307</v>
      </c>
      <c r="C149" s="39">
        <v>0</v>
      </c>
      <c r="D149" s="40">
        <v>0</v>
      </c>
      <c r="E149" s="41">
        <v>1</v>
      </c>
      <c r="F149" s="70" t="str">
        <f>DEC2HEX($P$7+HEX2DEC($P$15))</f>
        <v>FE00</v>
      </c>
      <c r="G149" s="2" t="s">
        <v>3</v>
      </c>
      <c r="H149" s="4" t="s">
        <v>143</v>
      </c>
      <c r="I149" s="2" t="s">
        <v>125</v>
      </c>
      <c r="J149" s="3"/>
      <c r="K149" s="3"/>
      <c r="L149" s="4"/>
      <c r="M149" s="19" t="s">
        <v>301</v>
      </c>
    </row>
    <row r="150" spans="1:13" x14ac:dyDescent="0.25">
      <c r="A150" s="20" t="s">
        <v>300</v>
      </c>
      <c r="B150" s="20" t="s">
        <v>307</v>
      </c>
      <c r="C150" s="37">
        <f t="shared" ref="C150" si="25">C149+E149</f>
        <v>1</v>
      </c>
      <c r="D150" s="42">
        <f>Table24[[#This Row],[Start]]+Table24[[#This Row],[Size]]-1</f>
        <v>1</v>
      </c>
      <c r="E150" s="43">
        <v>1</v>
      </c>
      <c r="F150" s="62" t="str">
        <f t="shared" si="20"/>
        <v>FE01</v>
      </c>
      <c r="G150" s="5" t="s">
        <v>3</v>
      </c>
      <c r="H150" s="7" t="s">
        <v>143</v>
      </c>
      <c r="I150" s="5" t="s">
        <v>125</v>
      </c>
      <c r="M150" s="20" t="s">
        <v>302</v>
      </c>
    </row>
    <row r="151" spans="1:13" x14ac:dyDescent="0.25">
      <c r="A151" s="20" t="s">
        <v>258</v>
      </c>
      <c r="B151" s="20" t="s">
        <v>307</v>
      </c>
      <c r="C151" s="37">
        <f t="shared" ref="C151:C191" si="26">C150+E150</f>
        <v>2</v>
      </c>
      <c r="D151" s="42">
        <f>Table24[[#This Row],[Start]]+Table24[[#This Row],[Size]]-1</f>
        <v>3</v>
      </c>
      <c r="E151" s="43">
        <v>2</v>
      </c>
      <c r="F151" s="62" t="str">
        <f t="shared" si="20"/>
        <v>FE02</v>
      </c>
      <c r="G151" s="5" t="s">
        <v>3</v>
      </c>
      <c r="H151" s="7" t="s">
        <v>156</v>
      </c>
      <c r="I151" s="5" t="s">
        <v>16</v>
      </c>
      <c r="J151" s="6" t="s">
        <v>142</v>
      </c>
      <c r="L151" s="7" t="s">
        <v>60</v>
      </c>
      <c r="M151" s="20" t="s">
        <v>304</v>
      </c>
    </row>
    <row r="152" spans="1:13" x14ac:dyDescent="0.25">
      <c r="A152" s="20" t="s">
        <v>259</v>
      </c>
      <c r="B152" s="20" t="s">
        <v>307</v>
      </c>
      <c r="C152" s="37">
        <f t="shared" si="26"/>
        <v>4</v>
      </c>
      <c r="D152" s="42">
        <f>Table24[[#This Row],[Start]]+Table24[[#This Row],[Size]]-1</f>
        <v>5</v>
      </c>
      <c r="E152" s="43">
        <v>2</v>
      </c>
      <c r="F152" s="62" t="str">
        <f t="shared" si="20"/>
        <v>FE04</v>
      </c>
      <c r="G152" s="5" t="s">
        <v>3</v>
      </c>
      <c r="H152" s="7" t="s">
        <v>156</v>
      </c>
      <c r="I152" s="5" t="s">
        <v>25</v>
      </c>
      <c r="J152" s="6" t="s">
        <v>106</v>
      </c>
      <c r="L152" s="7" t="s">
        <v>303</v>
      </c>
      <c r="M152" s="20" t="s">
        <v>304</v>
      </c>
    </row>
    <row r="153" spans="1:13" x14ac:dyDescent="0.25">
      <c r="A153" s="20" t="s">
        <v>260</v>
      </c>
      <c r="B153" s="20" t="s">
        <v>307</v>
      </c>
      <c r="C153" s="37">
        <f t="shared" si="26"/>
        <v>6</v>
      </c>
      <c r="D153" s="42">
        <f>Table24[[#This Row],[Start]]+Table24[[#This Row],[Size]]-1</f>
        <v>7</v>
      </c>
      <c r="E153" s="43">
        <v>2</v>
      </c>
      <c r="F153" s="62" t="str">
        <f t="shared" si="20"/>
        <v>FE06</v>
      </c>
      <c r="G153" s="5" t="s">
        <v>3</v>
      </c>
      <c r="H153" s="7" t="s">
        <v>156</v>
      </c>
      <c r="I153" s="5" t="s">
        <v>16</v>
      </c>
      <c r="J153" s="6" t="s">
        <v>142</v>
      </c>
      <c r="L153" s="7" t="s">
        <v>60</v>
      </c>
      <c r="M153" s="20" t="s">
        <v>304</v>
      </c>
    </row>
    <row r="154" spans="1:13" x14ac:dyDescent="0.25">
      <c r="A154" s="20" t="s">
        <v>261</v>
      </c>
      <c r="B154" s="20" t="s">
        <v>307</v>
      </c>
      <c r="C154" s="37">
        <f t="shared" si="26"/>
        <v>8</v>
      </c>
      <c r="D154" s="42">
        <f>Table24[[#This Row],[Start]]+Table24[[#This Row],[Size]]-1</f>
        <v>9</v>
      </c>
      <c r="E154" s="43">
        <v>2</v>
      </c>
      <c r="F154" s="62" t="str">
        <f t="shared" si="20"/>
        <v>FE08</v>
      </c>
      <c r="G154" s="5" t="s">
        <v>3</v>
      </c>
      <c r="H154" s="7" t="s">
        <v>156</v>
      </c>
      <c r="I154" s="5" t="s">
        <v>25</v>
      </c>
      <c r="J154" s="6" t="s">
        <v>106</v>
      </c>
      <c r="L154" s="7" t="s">
        <v>303</v>
      </c>
      <c r="M154" s="20" t="s">
        <v>304</v>
      </c>
    </row>
    <row r="155" spans="1:13" x14ac:dyDescent="0.25">
      <c r="A155" s="20" t="s">
        <v>262</v>
      </c>
      <c r="B155" s="20" t="s">
        <v>307</v>
      </c>
      <c r="C155" s="37">
        <f t="shared" si="26"/>
        <v>10</v>
      </c>
      <c r="D155" s="42">
        <f>Table24[[#This Row],[Start]]+Table24[[#This Row],[Size]]-1</f>
        <v>11</v>
      </c>
      <c r="E155" s="43">
        <v>2</v>
      </c>
      <c r="F155" s="62" t="str">
        <f t="shared" si="20"/>
        <v>FE0A</v>
      </c>
      <c r="G155" s="5" t="s">
        <v>3</v>
      </c>
      <c r="H155" s="7" t="s">
        <v>156</v>
      </c>
      <c r="I155" s="5" t="s">
        <v>16</v>
      </c>
      <c r="J155" s="6" t="s">
        <v>142</v>
      </c>
      <c r="L155" s="7" t="s">
        <v>60</v>
      </c>
      <c r="M155" s="20" t="s">
        <v>304</v>
      </c>
    </row>
    <row r="156" spans="1:13" x14ac:dyDescent="0.25">
      <c r="A156" s="20" t="s">
        <v>263</v>
      </c>
      <c r="B156" s="20" t="s">
        <v>307</v>
      </c>
      <c r="C156" s="37">
        <f t="shared" si="26"/>
        <v>12</v>
      </c>
      <c r="D156" s="42">
        <f>Table24[[#This Row],[Start]]+Table24[[#This Row],[Size]]-1</f>
        <v>13</v>
      </c>
      <c r="E156" s="43">
        <v>2</v>
      </c>
      <c r="F156" s="62" t="str">
        <f t="shared" si="20"/>
        <v>FE0C</v>
      </c>
      <c r="G156" s="5" t="s">
        <v>3</v>
      </c>
      <c r="H156" s="7" t="s">
        <v>156</v>
      </c>
      <c r="I156" s="5" t="s">
        <v>25</v>
      </c>
      <c r="J156" s="6" t="s">
        <v>106</v>
      </c>
      <c r="L156" s="7" t="s">
        <v>303</v>
      </c>
      <c r="M156" s="20" t="s">
        <v>304</v>
      </c>
    </row>
    <row r="157" spans="1:13" x14ac:dyDescent="0.25">
      <c r="A157" s="20" t="s">
        <v>264</v>
      </c>
      <c r="B157" s="20" t="s">
        <v>307</v>
      </c>
      <c r="C157" s="37">
        <f t="shared" si="26"/>
        <v>14</v>
      </c>
      <c r="D157" s="42">
        <f>Table24[[#This Row],[Start]]+Table24[[#This Row],[Size]]-1</f>
        <v>15</v>
      </c>
      <c r="E157" s="43">
        <v>2</v>
      </c>
      <c r="F157" s="62" t="str">
        <f t="shared" si="20"/>
        <v>FE0E</v>
      </c>
      <c r="G157" s="5" t="s">
        <v>3</v>
      </c>
      <c r="H157" s="7" t="s">
        <v>156</v>
      </c>
      <c r="I157" s="5" t="s">
        <v>16</v>
      </c>
      <c r="J157" s="6" t="s">
        <v>142</v>
      </c>
      <c r="L157" s="7" t="s">
        <v>60</v>
      </c>
      <c r="M157" s="20" t="s">
        <v>304</v>
      </c>
    </row>
    <row r="158" spans="1:13" x14ac:dyDescent="0.25">
      <c r="A158" s="20" t="s">
        <v>265</v>
      </c>
      <c r="B158" s="20" t="s">
        <v>307</v>
      </c>
      <c r="C158" s="37">
        <f t="shared" si="26"/>
        <v>16</v>
      </c>
      <c r="D158" s="42">
        <f>Table24[[#This Row],[Start]]+Table24[[#This Row],[Size]]-1</f>
        <v>17</v>
      </c>
      <c r="E158" s="43">
        <v>2</v>
      </c>
      <c r="F158" s="62" t="str">
        <f t="shared" si="20"/>
        <v>FE10</v>
      </c>
      <c r="G158" s="5" t="s">
        <v>3</v>
      </c>
      <c r="H158" s="7" t="s">
        <v>156</v>
      </c>
      <c r="I158" s="5" t="s">
        <v>25</v>
      </c>
      <c r="J158" s="6" t="s">
        <v>106</v>
      </c>
      <c r="L158" s="7" t="s">
        <v>303</v>
      </c>
      <c r="M158" s="20" t="s">
        <v>304</v>
      </c>
    </row>
    <row r="159" spans="1:13" x14ac:dyDescent="0.25">
      <c r="A159" s="20" t="s">
        <v>266</v>
      </c>
      <c r="B159" s="20" t="s">
        <v>307</v>
      </c>
      <c r="C159" s="37">
        <f t="shared" si="26"/>
        <v>18</v>
      </c>
      <c r="D159" s="42">
        <f>Table24[[#This Row],[Start]]+Table24[[#This Row],[Size]]-1</f>
        <v>19</v>
      </c>
      <c r="E159" s="43">
        <v>2</v>
      </c>
      <c r="F159" s="62" t="str">
        <f t="shared" si="20"/>
        <v>FE12</v>
      </c>
      <c r="G159" s="5" t="s">
        <v>3</v>
      </c>
      <c r="H159" s="7" t="s">
        <v>156</v>
      </c>
      <c r="I159" s="5" t="s">
        <v>16</v>
      </c>
      <c r="J159" s="6" t="s">
        <v>142</v>
      </c>
      <c r="L159" s="7" t="s">
        <v>60</v>
      </c>
      <c r="M159" s="20" t="s">
        <v>304</v>
      </c>
    </row>
    <row r="160" spans="1:13" x14ac:dyDescent="0.25">
      <c r="A160" s="20" t="s">
        <v>267</v>
      </c>
      <c r="B160" s="20" t="s">
        <v>307</v>
      </c>
      <c r="C160" s="37">
        <f t="shared" si="26"/>
        <v>20</v>
      </c>
      <c r="D160" s="42">
        <f>Table24[[#This Row],[Start]]+Table24[[#This Row],[Size]]-1</f>
        <v>21</v>
      </c>
      <c r="E160" s="43">
        <v>2</v>
      </c>
      <c r="F160" s="62" t="str">
        <f t="shared" si="20"/>
        <v>FE14</v>
      </c>
      <c r="G160" s="5" t="s">
        <v>3</v>
      </c>
      <c r="H160" s="7" t="s">
        <v>156</v>
      </c>
      <c r="I160" s="5" t="s">
        <v>25</v>
      </c>
      <c r="J160" s="6" t="s">
        <v>106</v>
      </c>
      <c r="L160" s="7" t="s">
        <v>303</v>
      </c>
      <c r="M160" s="20" t="s">
        <v>304</v>
      </c>
    </row>
    <row r="161" spans="1:13" x14ac:dyDescent="0.25">
      <c r="A161" s="20" t="s">
        <v>268</v>
      </c>
      <c r="B161" s="20" t="s">
        <v>307</v>
      </c>
      <c r="C161" s="37">
        <f t="shared" si="26"/>
        <v>22</v>
      </c>
      <c r="D161" s="42">
        <f>Table24[[#This Row],[Start]]+Table24[[#This Row],[Size]]-1</f>
        <v>23</v>
      </c>
      <c r="E161" s="43">
        <v>2</v>
      </c>
      <c r="F161" s="62" t="str">
        <f t="shared" si="20"/>
        <v>FE16</v>
      </c>
      <c r="G161" s="5" t="s">
        <v>3</v>
      </c>
      <c r="H161" s="7" t="s">
        <v>156</v>
      </c>
      <c r="I161" s="5" t="s">
        <v>16</v>
      </c>
      <c r="J161" s="6" t="s">
        <v>142</v>
      </c>
      <c r="L161" s="7" t="s">
        <v>60</v>
      </c>
      <c r="M161" s="20" t="s">
        <v>304</v>
      </c>
    </row>
    <row r="162" spans="1:13" x14ac:dyDescent="0.25">
      <c r="A162" s="20" t="s">
        <v>269</v>
      </c>
      <c r="B162" s="20" t="s">
        <v>307</v>
      </c>
      <c r="C162" s="37">
        <f t="shared" si="26"/>
        <v>24</v>
      </c>
      <c r="D162" s="42">
        <f>Table24[[#This Row],[Start]]+Table24[[#This Row],[Size]]-1</f>
        <v>25</v>
      </c>
      <c r="E162" s="43">
        <v>2</v>
      </c>
      <c r="F162" s="62" t="str">
        <f t="shared" si="20"/>
        <v>FE18</v>
      </c>
      <c r="G162" s="5" t="s">
        <v>3</v>
      </c>
      <c r="H162" s="7" t="s">
        <v>156</v>
      </c>
      <c r="I162" s="5" t="s">
        <v>25</v>
      </c>
      <c r="J162" s="6" t="s">
        <v>106</v>
      </c>
      <c r="L162" s="7" t="s">
        <v>303</v>
      </c>
      <c r="M162" s="20" t="s">
        <v>304</v>
      </c>
    </row>
    <row r="163" spans="1:13" x14ac:dyDescent="0.25">
      <c r="A163" s="20" t="s">
        <v>270</v>
      </c>
      <c r="B163" s="20" t="s">
        <v>307</v>
      </c>
      <c r="C163" s="37">
        <f t="shared" si="26"/>
        <v>26</v>
      </c>
      <c r="D163" s="42">
        <f>Table24[[#This Row],[Start]]+Table24[[#This Row],[Size]]-1</f>
        <v>27</v>
      </c>
      <c r="E163" s="43">
        <v>2</v>
      </c>
      <c r="F163" s="62" t="str">
        <f t="shared" si="20"/>
        <v>FE1A</v>
      </c>
      <c r="G163" s="5" t="s">
        <v>3</v>
      </c>
      <c r="H163" s="7" t="s">
        <v>156</v>
      </c>
      <c r="I163" s="5" t="s">
        <v>16</v>
      </c>
      <c r="J163" s="6" t="s">
        <v>142</v>
      </c>
      <c r="L163" s="7" t="s">
        <v>60</v>
      </c>
      <c r="M163" s="20" t="s">
        <v>304</v>
      </c>
    </row>
    <row r="164" spans="1:13" x14ac:dyDescent="0.25">
      <c r="A164" s="20" t="s">
        <v>271</v>
      </c>
      <c r="B164" s="20" t="s">
        <v>307</v>
      </c>
      <c r="C164" s="37">
        <f t="shared" si="26"/>
        <v>28</v>
      </c>
      <c r="D164" s="42">
        <f>Table24[[#This Row],[Start]]+Table24[[#This Row],[Size]]-1</f>
        <v>29</v>
      </c>
      <c r="E164" s="43">
        <v>2</v>
      </c>
      <c r="F164" s="62" t="str">
        <f t="shared" si="20"/>
        <v>FE1C</v>
      </c>
      <c r="G164" s="5" t="s">
        <v>3</v>
      </c>
      <c r="H164" s="7" t="s">
        <v>156</v>
      </c>
      <c r="I164" s="5" t="s">
        <v>25</v>
      </c>
      <c r="J164" s="6" t="s">
        <v>106</v>
      </c>
      <c r="L164" s="7" t="s">
        <v>303</v>
      </c>
      <c r="M164" s="20" t="s">
        <v>304</v>
      </c>
    </row>
    <row r="165" spans="1:13" x14ac:dyDescent="0.25">
      <c r="A165" s="20" t="s">
        <v>272</v>
      </c>
      <c r="B165" s="20" t="s">
        <v>307</v>
      </c>
      <c r="C165" s="37">
        <f t="shared" si="26"/>
        <v>30</v>
      </c>
      <c r="D165" s="42">
        <f>Table24[[#This Row],[Start]]+Table24[[#This Row],[Size]]-1</f>
        <v>31</v>
      </c>
      <c r="E165" s="43">
        <v>2</v>
      </c>
      <c r="F165" s="62" t="str">
        <f t="shared" si="20"/>
        <v>FE1E</v>
      </c>
      <c r="G165" s="5" t="s">
        <v>3</v>
      </c>
      <c r="H165" s="7" t="s">
        <v>156</v>
      </c>
      <c r="I165" s="5" t="s">
        <v>16</v>
      </c>
      <c r="J165" s="6" t="s">
        <v>142</v>
      </c>
      <c r="L165" s="7" t="s">
        <v>60</v>
      </c>
      <c r="M165" s="20" t="s">
        <v>304</v>
      </c>
    </row>
    <row r="166" spans="1:13" x14ac:dyDescent="0.25">
      <c r="A166" s="20" t="s">
        <v>273</v>
      </c>
      <c r="B166" s="20" t="s">
        <v>307</v>
      </c>
      <c r="C166" s="37">
        <f t="shared" si="26"/>
        <v>32</v>
      </c>
      <c r="D166" s="42">
        <f>Table24[[#This Row],[Start]]+Table24[[#This Row],[Size]]-1</f>
        <v>33</v>
      </c>
      <c r="E166" s="43">
        <v>2</v>
      </c>
      <c r="F166" s="62" t="str">
        <f t="shared" si="20"/>
        <v>FE20</v>
      </c>
      <c r="G166" s="5" t="s">
        <v>3</v>
      </c>
      <c r="H166" s="7" t="s">
        <v>156</v>
      </c>
      <c r="I166" s="5" t="s">
        <v>25</v>
      </c>
      <c r="J166" s="6" t="s">
        <v>106</v>
      </c>
      <c r="L166" s="7" t="s">
        <v>303</v>
      </c>
      <c r="M166" s="20" t="s">
        <v>304</v>
      </c>
    </row>
    <row r="167" spans="1:13" x14ac:dyDescent="0.25">
      <c r="A167" s="20" t="s">
        <v>274</v>
      </c>
      <c r="B167" s="20" t="s">
        <v>307</v>
      </c>
      <c r="C167" s="37">
        <f t="shared" si="26"/>
        <v>34</v>
      </c>
      <c r="D167" s="42">
        <f>Table24[[#This Row],[Start]]+Table24[[#This Row],[Size]]-1</f>
        <v>35</v>
      </c>
      <c r="E167" s="43">
        <v>2</v>
      </c>
      <c r="F167" s="62" t="str">
        <f t="shared" si="20"/>
        <v>FE22</v>
      </c>
      <c r="G167" s="5" t="s">
        <v>3</v>
      </c>
      <c r="H167" s="7" t="s">
        <v>156</v>
      </c>
      <c r="I167" s="5" t="s">
        <v>16</v>
      </c>
      <c r="J167" s="6" t="s">
        <v>142</v>
      </c>
      <c r="L167" s="7" t="s">
        <v>60</v>
      </c>
      <c r="M167" s="20" t="s">
        <v>304</v>
      </c>
    </row>
    <row r="168" spans="1:13" x14ac:dyDescent="0.25">
      <c r="A168" s="20" t="s">
        <v>275</v>
      </c>
      <c r="B168" s="20" t="s">
        <v>307</v>
      </c>
      <c r="C168" s="37">
        <f t="shared" si="26"/>
        <v>36</v>
      </c>
      <c r="D168" s="42">
        <f>Table24[[#This Row],[Start]]+Table24[[#This Row],[Size]]-1</f>
        <v>37</v>
      </c>
      <c r="E168" s="43">
        <v>2</v>
      </c>
      <c r="F168" s="62" t="str">
        <f t="shared" si="20"/>
        <v>FE24</v>
      </c>
      <c r="G168" s="5" t="s">
        <v>3</v>
      </c>
      <c r="H168" s="7" t="s">
        <v>156</v>
      </c>
      <c r="I168" s="5" t="s">
        <v>25</v>
      </c>
      <c r="J168" s="6" t="s">
        <v>106</v>
      </c>
      <c r="L168" s="7" t="s">
        <v>303</v>
      </c>
      <c r="M168" s="20" t="s">
        <v>304</v>
      </c>
    </row>
    <row r="169" spans="1:13" x14ac:dyDescent="0.25">
      <c r="A169" s="20" t="s">
        <v>276</v>
      </c>
      <c r="B169" s="20" t="s">
        <v>307</v>
      </c>
      <c r="C169" s="37">
        <f t="shared" si="26"/>
        <v>38</v>
      </c>
      <c r="D169" s="42">
        <f>Table24[[#This Row],[Start]]+Table24[[#This Row],[Size]]-1</f>
        <v>39</v>
      </c>
      <c r="E169" s="43">
        <v>2</v>
      </c>
      <c r="F169" s="62" t="str">
        <f t="shared" si="20"/>
        <v>FE26</v>
      </c>
      <c r="G169" s="5" t="s">
        <v>3</v>
      </c>
      <c r="H169" s="7" t="s">
        <v>156</v>
      </c>
      <c r="I169" s="5" t="s">
        <v>16</v>
      </c>
      <c r="J169" s="6" t="s">
        <v>142</v>
      </c>
      <c r="L169" s="7" t="s">
        <v>60</v>
      </c>
      <c r="M169" s="20" t="s">
        <v>304</v>
      </c>
    </row>
    <row r="170" spans="1:13" x14ac:dyDescent="0.25">
      <c r="A170" s="20" t="s">
        <v>277</v>
      </c>
      <c r="B170" s="20" t="s">
        <v>307</v>
      </c>
      <c r="C170" s="37">
        <f t="shared" si="26"/>
        <v>40</v>
      </c>
      <c r="D170" s="42">
        <f>Table24[[#This Row],[Start]]+Table24[[#This Row],[Size]]-1</f>
        <v>41</v>
      </c>
      <c r="E170" s="43">
        <v>2</v>
      </c>
      <c r="F170" s="62" t="str">
        <f t="shared" si="20"/>
        <v>FE28</v>
      </c>
      <c r="G170" s="5" t="s">
        <v>3</v>
      </c>
      <c r="H170" s="7" t="s">
        <v>156</v>
      </c>
      <c r="I170" s="5" t="s">
        <v>25</v>
      </c>
      <c r="J170" s="6" t="s">
        <v>106</v>
      </c>
      <c r="L170" s="7" t="s">
        <v>303</v>
      </c>
      <c r="M170" s="20" t="s">
        <v>304</v>
      </c>
    </row>
    <row r="171" spans="1:13" x14ac:dyDescent="0.25">
      <c r="A171" s="20" t="s">
        <v>278</v>
      </c>
      <c r="B171" s="20" t="s">
        <v>307</v>
      </c>
      <c r="C171" s="37">
        <f t="shared" si="26"/>
        <v>42</v>
      </c>
      <c r="D171" s="42">
        <f>Table24[[#This Row],[Start]]+Table24[[#This Row],[Size]]-1</f>
        <v>43</v>
      </c>
      <c r="E171" s="43">
        <v>2</v>
      </c>
      <c r="F171" s="62" t="str">
        <f t="shared" si="20"/>
        <v>FE2A</v>
      </c>
      <c r="G171" s="5" t="s">
        <v>3</v>
      </c>
      <c r="H171" s="7" t="s">
        <v>156</v>
      </c>
      <c r="I171" s="5" t="s">
        <v>16</v>
      </c>
      <c r="J171" s="6" t="s">
        <v>142</v>
      </c>
      <c r="L171" s="7" t="s">
        <v>59</v>
      </c>
      <c r="M171" s="20" t="s">
        <v>304</v>
      </c>
    </row>
    <row r="172" spans="1:13" x14ac:dyDescent="0.25">
      <c r="A172" s="20" t="s">
        <v>279</v>
      </c>
      <c r="B172" s="20" t="s">
        <v>307</v>
      </c>
      <c r="C172" s="37">
        <f t="shared" si="26"/>
        <v>44</v>
      </c>
      <c r="D172" s="42">
        <f>Table24[[#This Row],[Start]]+Table24[[#This Row],[Size]]-1</f>
        <v>45</v>
      </c>
      <c r="E172" s="43">
        <v>2</v>
      </c>
      <c r="F172" s="62" t="str">
        <f t="shared" si="20"/>
        <v>FE2C</v>
      </c>
      <c r="G172" s="5" t="s">
        <v>3</v>
      </c>
      <c r="H172" s="7" t="s">
        <v>156</v>
      </c>
      <c r="I172" s="5" t="s">
        <v>25</v>
      </c>
      <c r="J172" s="6" t="s">
        <v>106</v>
      </c>
      <c r="L172" s="7" t="s">
        <v>303</v>
      </c>
      <c r="M172" s="20" t="s">
        <v>304</v>
      </c>
    </row>
    <row r="173" spans="1:13" x14ac:dyDescent="0.25">
      <c r="A173" s="20" t="s">
        <v>280</v>
      </c>
      <c r="B173" s="20" t="s">
        <v>307</v>
      </c>
      <c r="C173" s="37">
        <f t="shared" si="26"/>
        <v>46</v>
      </c>
      <c r="D173" s="42">
        <f>Table24[[#This Row],[Start]]+Table24[[#This Row],[Size]]-1</f>
        <v>47</v>
      </c>
      <c r="E173" s="43">
        <v>2</v>
      </c>
      <c r="F173" s="62" t="str">
        <f t="shared" si="20"/>
        <v>FE2E</v>
      </c>
      <c r="G173" s="5" t="s">
        <v>3</v>
      </c>
      <c r="H173" s="7" t="s">
        <v>156</v>
      </c>
      <c r="I173" s="5" t="s">
        <v>16</v>
      </c>
      <c r="J173" s="6" t="s">
        <v>142</v>
      </c>
      <c r="L173" s="7" t="s">
        <v>59</v>
      </c>
      <c r="M173" s="20" t="s">
        <v>304</v>
      </c>
    </row>
    <row r="174" spans="1:13" x14ac:dyDescent="0.25">
      <c r="A174" s="20" t="s">
        <v>281</v>
      </c>
      <c r="B174" s="20" t="s">
        <v>307</v>
      </c>
      <c r="C174" s="37">
        <f t="shared" si="26"/>
        <v>48</v>
      </c>
      <c r="D174" s="42">
        <f>Table24[[#This Row],[Start]]+Table24[[#This Row],[Size]]-1</f>
        <v>49</v>
      </c>
      <c r="E174" s="43">
        <v>2</v>
      </c>
      <c r="F174" s="62" t="str">
        <f t="shared" si="20"/>
        <v>FE30</v>
      </c>
      <c r="G174" s="5" t="s">
        <v>3</v>
      </c>
      <c r="H174" s="7" t="s">
        <v>156</v>
      </c>
      <c r="I174" s="5" t="s">
        <v>25</v>
      </c>
      <c r="J174" s="6" t="s">
        <v>106</v>
      </c>
      <c r="L174" s="7" t="s">
        <v>303</v>
      </c>
      <c r="M174" s="20" t="s">
        <v>304</v>
      </c>
    </row>
    <row r="175" spans="1:13" x14ac:dyDescent="0.25">
      <c r="A175" s="20" t="s">
        <v>282</v>
      </c>
      <c r="B175" s="20" t="s">
        <v>307</v>
      </c>
      <c r="C175" s="37">
        <f t="shared" si="26"/>
        <v>50</v>
      </c>
      <c r="D175" s="42">
        <f>Table24[[#This Row],[Start]]+Table24[[#This Row],[Size]]-1</f>
        <v>51</v>
      </c>
      <c r="E175" s="43">
        <v>2</v>
      </c>
      <c r="F175" s="62" t="str">
        <f t="shared" si="20"/>
        <v>FE32</v>
      </c>
      <c r="G175" s="5" t="s">
        <v>3</v>
      </c>
      <c r="H175" s="7" t="s">
        <v>156</v>
      </c>
      <c r="I175" s="5" t="s">
        <v>16</v>
      </c>
      <c r="J175" s="6" t="s">
        <v>142</v>
      </c>
      <c r="L175" s="7" t="s">
        <v>59</v>
      </c>
      <c r="M175" s="20" t="s">
        <v>304</v>
      </c>
    </row>
    <row r="176" spans="1:13" x14ac:dyDescent="0.25">
      <c r="A176" s="20" t="s">
        <v>283</v>
      </c>
      <c r="B176" s="20" t="s">
        <v>307</v>
      </c>
      <c r="C176" s="37">
        <f t="shared" si="26"/>
        <v>52</v>
      </c>
      <c r="D176" s="42">
        <f>Table24[[#This Row],[Start]]+Table24[[#This Row],[Size]]-1</f>
        <v>53</v>
      </c>
      <c r="E176" s="43">
        <v>2</v>
      </c>
      <c r="F176" s="62" t="str">
        <f t="shared" si="20"/>
        <v>FE34</v>
      </c>
      <c r="G176" s="5" t="s">
        <v>3</v>
      </c>
      <c r="H176" s="7" t="s">
        <v>156</v>
      </c>
      <c r="I176" s="5" t="s">
        <v>25</v>
      </c>
      <c r="J176" s="6" t="s">
        <v>106</v>
      </c>
      <c r="L176" s="7" t="s">
        <v>303</v>
      </c>
      <c r="M176" s="20" t="s">
        <v>304</v>
      </c>
    </row>
    <row r="177" spans="1:13" x14ac:dyDescent="0.25">
      <c r="A177" s="20" t="s">
        <v>284</v>
      </c>
      <c r="B177" s="20" t="s">
        <v>307</v>
      </c>
      <c r="C177" s="37">
        <f t="shared" si="26"/>
        <v>54</v>
      </c>
      <c r="D177" s="42">
        <f>Table24[[#This Row],[Start]]+Table24[[#This Row],[Size]]-1</f>
        <v>55</v>
      </c>
      <c r="E177" s="43">
        <v>2</v>
      </c>
      <c r="F177" s="62" t="str">
        <f t="shared" si="20"/>
        <v>FE36</v>
      </c>
      <c r="G177" s="5" t="s">
        <v>3</v>
      </c>
      <c r="H177" s="7" t="s">
        <v>156</v>
      </c>
      <c r="I177" s="5" t="s">
        <v>16</v>
      </c>
      <c r="J177" s="6" t="s">
        <v>142</v>
      </c>
      <c r="L177" s="7" t="s">
        <v>59</v>
      </c>
      <c r="M177" s="20" t="s">
        <v>304</v>
      </c>
    </row>
    <row r="178" spans="1:13" x14ac:dyDescent="0.25">
      <c r="A178" s="20" t="s">
        <v>285</v>
      </c>
      <c r="B178" s="20" t="s">
        <v>307</v>
      </c>
      <c r="C178" s="37">
        <f t="shared" si="26"/>
        <v>56</v>
      </c>
      <c r="D178" s="42">
        <f>Table24[[#This Row],[Start]]+Table24[[#This Row],[Size]]-1</f>
        <v>57</v>
      </c>
      <c r="E178" s="43">
        <v>2</v>
      </c>
      <c r="F178" s="62" t="str">
        <f t="shared" si="20"/>
        <v>FE38</v>
      </c>
      <c r="G178" s="5" t="s">
        <v>3</v>
      </c>
      <c r="H178" s="7" t="s">
        <v>156</v>
      </c>
      <c r="I178" s="5" t="s">
        <v>25</v>
      </c>
      <c r="J178" s="6" t="s">
        <v>106</v>
      </c>
      <c r="L178" s="7" t="s">
        <v>303</v>
      </c>
      <c r="M178" s="20" t="s">
        <v>304</v>
      </c>
    </row>
    <row r="179" spans="1:13" x14ac:dyDescent="0.25">
      <c r="A179" s="20" t="s">
        <v>286</v>
      </c>
      <c r="B179" s="20" t="s">
        <v>307</v>
      </c>
      <c r="C179" s="37">
        <f t="shared" si="26"/>
        <v>58</v>
      </c>
      <c r="D179" s="42">
        <f>Table24[[#This Row],[Start]]+Table24[[#This Row],[Size]]-1</f>
        <v>59</v>
      </c>
      <c r="E179" s="43">
        <v>2</v>
      </c>
      <c r="F179" s="62" t="str">
        <f t="shared" si="20"/>
        <v>FE3A</v>
      </c>
      <c r="G179" s="5" t="s">
        <v>3</v>
      </c>
      <c r="H179" s="7" t="s">
        <v>156</v>
      </c>
      <c r="I179" s="5" t="s">
        <v>16</v>
      </c>
      <c r="J179" s="6" t="s">
        <v>142</v>
      </c>
      <c r="L179" s="7" t="s">
        <v>59</v>
      </c>
      <c r="M179" s="20" t="s">
        <v>304</v>
      </c>
    </row>
    <row r="180" spans="1:13" x14ac:dyDescent="0.25">
      <c r="A180" s="20" t="s">
        <v>287</v>
      </c>
      <c r="B180" s="20" t="s">
        <v>307</v>
      </c>
      <c r="C180" s="37">
        <f t="shared" si="26"/>
        <v>60</v>
      </c>
      <c r="D180" s="42">
        <f>Table24[[#This Row],[Start]]+Table24[[#This Row],[Size]]-1</f>
        <v>61</v>
      </c>
      <c r="E180" s="43">
        <v>2</v>
      </c>
      <c r="F180" s="62" t="str">
        <f t="shared" si="20"/>
        <v>FE3C</v>
      </c>
      <c r="G180" s="5" t="s">
        <v>3</v>
      </c>
      <c r="H180" s="7" t="s">
        <v>156</v>
      </c>
      <c r="I180" s="5" t="s">
        <v>25</v>
      </c>
      <c r="J180" s="6" t="s">
        <v>106</v>
      </c>
      <c r="L180" s="7" t="s">
        <v>303</v>
      </c>
      <c r="M180" s="20" t="s">
        <v>304</v>
      </c>
    </row>
    <row r="181" spans="1:13" x14ac:dyDescent="0.25">
      <c r="A181" s="20" t="s">
        <v>288</v>
      </c>
      <c r="B181" s="20" t="s">
        <v>307</v>
      </c>
      <c r="C181" s="37">
        <f t="shared" si="26"/>
        <v>62</v>
      </c>
      <c r="D181" s="42">
        <f>Table24[[#This Row],[Start]]+Table24[[#This Row],[Size]]-1</f>
        <v>63</v>
      </c>
      <c r="E181" s="43">
        <v>2</v>
      </c>
      <c r="F181" s="62" t="str">
        <f t="shared" si="20"/>
        <v>FE3E</v>
      </c>
      <c r="G181" s="5" t="s">
        <v>3</v>
      </c>
      <c r="H181" s="7" t="s">
        <v>156</v>
      </c>
      <c r="I181" s="5" t="s">
        <v>16</v>
      </c>
      <c r="J181" s="6" t="s">
        <v>142</v>
      </c>
      <c r="L181" s="7" t="s">
        <v>59</v>
      </c>
      <c r="M181" s="20" t="s">
        <v>304</v>
      </c>
    </row>
    <row r="182" spans="1:13" x14ac:dyDescent="0.25">
      <c r="A182" s="20" t="s">
        <v>289</v>
      </c>
      <c r="B182" s="20" t="s">
        <v>307</v>
      </c>
      <c r="C182" s="37">
        <f t="shared" si="26"/>
        <v>64</v>
      </c>
      <c r="D182" s="42">
        <f>Table24[[#This Row],[Start]]+Table24[[#This Row],[Size]]-1</f>
        <v>65</v>
      </c>
      <c r="E182" s="43">
        <v>2</v>
      </c>
      <c r="F182" s="62" t="str">
        <f t="shared" si="20"/>
        <v>FE40</v>
      </c>
      <c r="G182" s="5" t="s">
        <v>3</v>
      </c>
      <c r="H182" s="7" t="s">
        <v>156</v>
      </c>
      <c r="I182" s="5" t="s">
        <v>25</v>
      </c>
      <c r="J182" s="6" t="s">
        <v>106</v>
      </c>
      <c r="L182" s="7" t="s">
        <v>303</v>
      </c>
      <c r="M182" s="20" t="s">
        <v>304</v>
      </c>
    </row>
    <row r="183" spans="1:13" x14ac:dyDescent="0.25">
      <c r="A183" s="20" t="s">
        <v>290</v>
      </c>
      <c r="B183" s="20" t="s">
        <v>307</v>
      </c>
      <c r="C183" s="37">
        <f t="shared" si="26"/>
        <v>66</v>
      </c>
      <c r="D183" s="42">
        <f>Table24[[#This Row],[Start]]+Table24[[#This Row],[Size]]-1</f>
        <v>67</v>
      </c>
      <c r="E183" s="43">
        <v>2</v>
      </c>
      <c r="F183" s="62" t="str">
        <f t="shared" ref="F183:F191" si="27">DEC2HEX(HEX2DEC(F182)+E182)</f>
        <v>FE42</v>
      </c>
      <c r="G183" s="5" t="s">
        <v>3</v>
      </c>
      <c r="H183" s="7" t="s">
        <v>156</v>
      </c>
      <c r="I183" s="5" t="s">
        <v>16</v>
      </c>
      <c r="J183" s="6" t="s">
        <v>142</v>
      </c>
      <c r="L183" s="7" t="s">
        <v>59</v>
      </c>
      <c r="M183" s="20" t="s">
        <v>304</v>
      </c>
    </row>
    <row r="184" spans="1:13" x14ac:dyDescent="0.25">
      <c r="A184" s="20" t="s">
        <v>291</v>
      </c>
      <c r="B184" s="20" t="s">
        <v>307</v>
      </c>
      <c r="C184" s="37">
        <f t="shared" si="26"/>
        <v>68</v>
      </c>
      <c r="D184" s="42">
        <f>Table24[[#This Row],[Start]]+Table24[[#This Row],[Size]]-1</f>
        <v>69</v>
      </c>
      <c r="E184" s="43">
        <v>2</v>
      </c>
      <c r="F184" s="62" t="str">
        <f t="shared" si="27"/>
        <v>FE44</v>
      </c>
      <c r="G184" s="5" t="s">
        <v>3</v>
      </c>
      <c r="H184" s="7" t="s">
        <v>156</v>
      </c>
      <c r="I184" s="5" t="s">
        <v>25</v>
      </c>
      <c r="J184" s="6" t="s">
        <v>106</v>
      </c>
      <c r="L184" s="7" t="s">
        <v>303</v>
      </c>
      <c r="M184" s="20" t="s">
        <v>304</v>
      </c>
    </row>
    <row r="185" spans="1:13" x14ac:dyDescent="0.25">
      <c r="A185" s="20" t="s">
        <v>292</v>
      </c>
      <c r="B185" s="20" t="s">
        <v>307</v>
      </c>
      <c r="C185" s="37">
        <f t="shared" si="26"/>
        <v>70</v>
      </c>
      <c r="D185" s="42">
        <f>Table24[[#This Row],[Start]]+Table24[[#This Row],[Size]]-1</f>
        <v>71</v>
      </c>
      <c r="E185" s="43">
        <v>2</v>
      </c>
      <c r="F185" s="62" t="str">
        <f t="shared" si="27"/>
        <v>FE46</v>
      </c>
      <c r="G185" s="5" t="s">
        <v>3</v>
      </c>
      <c r="H185" s="7" t="s">
        <v>156</v>
      </c>
      <c r="I185" s="5" t="s">
        <v>16</v>
      </c>
      <c r="J185" s="6" t="s">
        <v>142</v>
      </c>
      <c r="L185" s="7" t="s">
        <v>59</v>
      </c>
      <c r="M185" s="20" t="s">
        <v>304</v>
      </c>
    </row>
    <row r="186" spans="1:13" x14ac:dyDescent="0.25">
      <c r="A186" s="20" t="s">
        <v>293</v>
      </c>
      <c r="B186" s="20" t="s">
        <v>307</v>
      </c>
      <c r="C186" s="37">
        <f t="shared" si="26"/>
        <v>72</v>
      </c>
      <c r="D186" s="42">
        <f>Table24[[#This Row],[Start]]+Table24[[#This Row],[Size]]-1</f>
        <v>73</v>
      </c>
      <c r="E186" s="43">
        <v>2</v>
      </c>
      <c r="F186" s="62" t="str">
        <f t="shared" si="27"/>
        <v>FE48</v>
      </c>
      <c r="G186" s="5" t="s">
        <v>3</v>
      </c>
      <c r="H186" s="7" t="s">
        <v>156</v>
      </c>
      <c r="I186" s="5" t="s">
        <v>25</v>
      </c>
      <c r="J186" s="6" t="s">
        <v>106</v>
      </c>
      <c r="L186" s="7" t="s">
        <v>303</v>
      </c>
      <c r="M186" s="20" t="s">
        <v>304</v>
      </c>
    </row>
    <row r="187" spans="1:13" x14ac:dyDescent="0.25">
      <c r="A187" s="20" t="s">
        <v>294</v>
      </c>
      <c r="B187" s="20" t="s">
        <v>307</v>
      </c>
      <c r="C187" s="37">
        <f t="shared" si="26"/>
        <v>74</v>
      </c>
      <c r="D187" s="42">
        <f>Table24[[#This Row],[Start]]+Table24[[#This Row],[Size]]-1</f>
        <v>75</v>
      </c>
      <c r="E187" s="43">
        <v>2</v>
      </c>
      <c r="F187" s="62" t="str">
        <f t="shared" si="27"/>
        <v>FE4A</v>
      </c>
      <c r="G187" s="5" t="s">
        <v>3</v>
      </c>
      <c r="H187" s="7" t="s">
        <v>156</v>
      </c>
      <c r="I187" s="5" t="s">
        <v>16</v>
      </c>
      <c r="J187" s="6" t="s">
        <v>142</v>
      </c>
      <c r="L187" s="7" t="s">
        <v>59</v>
      </c>
      <c r="M187" s="20" t="s">
        <v>304</v>
      </c>
    </row>
    <row r="188" spans="1:13" x14ac:dyDescent="0.25">
      <c r="A188" s="20" t="s">
        <v>295</v>
      </c>
      <c r="B188" s="20" t="s">
        <v>307</v>
      </c>
      <c r="C188" s="37">
        <f t="shared" si="26"/>
        <v>76</v>
      </c>
      <c r="D188" s="42">
        <f>Table24[[#This Row],[Start]]+Table24[[#This Row],[Size]]-1</f>
        <v>77</v>
      </c>
      <c r="E188" s="43">
        <v>2</v>
      </c>
      <c r="F188" s="62" t="str">
        <f t="shared" si="27"/>
        <v>FE4C</v>
      </c>
      <c r="G188" s="5" t="s">
        <v>3</v>
      </c>
      <c r="H188" s="7" t="s">
        <v>156</v>
      </c>
      <c r="I188" s="5" t="s">
        <v>25</v>
      </c>
      <c r="J188" s="6" t="s">
        <v>106</v>
      </c>
      <c r="L188" s="7" t="s">
        <v>303</v>
      </c>
      <c r="M188" s="20" t="s">
        <v>304</v>
      </c>
    </row>
    <row r="189" spans="1:13" x14ac:dyDescent="0.25">
      <c r="A189" s="20" t="s">
        <v>296</v>
      </c>
      <c r="B189" s="20" t="s">
        <v>307</v>
      </c>
      <c r="C189" s="37">
        <f t="shared" si="26"/>
        <v>78</v>
      </c>
      <c r="D189" s="42">
        <f>Table24[[#This Row],[Start]]+Table24[[#This Row],[Size]]-1</f>
        <v>79</v>
      </c>
      <c r="E189" s="43">
        <v>2</v>
      </c>
      <c r="F189" s="62" t="str">
        <f t="shared" si="27"/>
        <v>FE4E</v>
      </c>
      <c r="G189" s="5" t="s">
        <v>3</v>
      </c>
      <c r="H189" s="7" t="s">
        <v>156</v>
      </c>
      <c r="I189" s="5" t="s">
        <v>16</v>
      </c>
      <c r="J189" s="6" t="s">
        <v>142</v>
      </c>
      <c r="L189" s="7" t="s">
        <v>59</v>
      </c>
      <c r="M189" s="20" t="s">
        <v>304</v>
      </c>
    </row>
    <row r="190" spans="1:13" x14ac:dyDescent="0.25">
      <c r="A190" s="20" t="s">
        <v>297</v>
      </c>
      <c r="B190" s="20" t="s">
        <v>307</v>
      </c>
      <c r="C190" s="37">
        <f t="shared" si="26"/>
        <v>80</v>
      </c>
      <c r="D190" s="42">
        <f>Table24[[#This Row],[Start]]+Table24[[#This Row],[Size]]-1</f>
        <v>81</v>
      </c>
      <c r="E190" s="43">
        <v>2</v>
      </c>
      <c r="F190" s="62" t="str">
        <f t="shared" si="27"/>
        <v>FE50</v>
      </c>
      <c r="G190" s="5" t="s">
        <v>3</v>
      </c>
      <c r="H190" s="7" t="s">
        <v>156</v>
      </c>
      <c r="I190" s="5" t="s">
        <v>25</v>
      </c>
      <c r="J190" s="6" t="s">
        <v>106</v>
      </c>
      <c r="L190" s="7" t="s">
        <v>303</v>
      </c>
      <c r="M190" s="20" t="s">
        <v>304</v>
      </c>
    </row>
    <row r="191" spans="1:13" ht="15.75" thickBot="1" x14ac:dyDescent="0.3">
      <c r="A191" s="20" t="s">
        <v>298</v>
      </c>
      <c r="B191" s="20" t="s">
        <v>307</v>
      </c>
      <c r="C191" s="37">
        <f t="shared" si="26"/>
        <v>82</v>
      </c>
      <c r="D191" s="42">
        <f>Table24[[#This Row],[Start]]+Table24[[#This Row],[Size]]-1</f>
        <v>83</v>
      </c>
      <c r="E191" s="43">
        <v>2</v>
      </c>
      <c r="F191" s="65" t="str">
        <f t="shared" si="27"/>
        <v>FE52</v>
      </c>
      <c r="G191" s="5" t="s">
        <v>3</v>
      </c>
      <c r="H191" s="7" t="s">
        <v>156</v>
      </c>
      <c r="I191" s="5" t="s">
        <v>25</v>
      </c>
      <c r="J191" s="6" t="s">
        <v>142</v>
      </c>
      <c r="L191" s="7" t="s">
        <v>303</v>
      </c>
      <c r="M191" s="20" t="s">
        <v>304</v>
      </c>
    </row>
    <row r="192" spans="1:13" ht="150" x14ac:dyDescent="0.25">
      <c r="A192" s="19" t="s">
        <v>365</v>
      </c>
      <c r="B192" s="19" t="s">
        <v>363</v>
      </c>
      <c r="C192" s="39">
        <v>0</v>
      </c>
      <c r="D192" s="40">
        <v>0</v>
      </c>
      <c r="E192" s="41">
        <v>1</v>
      </c>
      <c r="F192" s="70" t="str">
        <f>DEC2HEX($P$7+HEX2DEC($P$16))</f>
        <v>FF00</v>
      </c>
      <c r="G192" s="2" t="s">
        <v>3</v>
      </c>
      <c r="H192" s="4" t="s">
        <v>156</v>
      </c>
      <c r="I192" s="2" t="s">
        <v>9</v>
      </c>
      <c r="J192" s="3" t="s">
        <v>364</v>
      </c>
      <c r="K192" s="3"/>
      <c r="L192" s="4" t="s">
        <v>367</v>
      </c>
      <c r="M192" s="73" t="s">
        <v>366</v>
      </c>
    </row>
    <row r="193" spans="1:13" ht="30" x14ac:dyDescent="0.25">
      <c r="A193" s="20" t="s">
        <v>337</v>
      </c>
      <c r="B193" s="20" t="s">
        <v>363</v>
      </c>
      <c r="C193" s="37">
        <f t="shared" ref="C193" si="28">C192+E192</f>
        <v>1</v>
      </c>
      <c r="D193" s="42">
        <f>Table24[[#This Row],[Start]]+Table24[[#This Row],[Size]]-1</f>
        <v>1</v>
      </c>
      <c r="E193" s="43">
        <v>1</v>
      </c>
      <c r="F193" s="62" t="str">
        <f t="shared" ref="F193:F195" si="29">DEC2HEX(HEX2DEC(F192)+E192)</f>
        <v>FF01</v>
      </c>
      <c r="G193" s="5" t="s">
        <v>3</v>
      </c>
      <c r="H193" s="7" t="s">
        <v>156</v>
      </c>
      <c r="I193" s="5" t="s">
        <v>9</v>
      </c>
      <c r="J193" s="6" t="s">
        <v>124</v>
      </c>
      <c r="L193" s="7" t="s">
        <v>323</v>
      </c>
      <c r="M193" s="72" t="s">
        <v>325</v>
      </c>
    </row>
    <row r="194" spans="1:13" ht="15.75" thickBot="1" x14ac:dyDescent="0.3">
      <c r="A194" s="20" t="s">
        <v>338</v>
      </c>
      <c r="B194" s="20" t="s">
        <v>363</v>
      </c>
      <c r="C194" s="37">
        <f t="shared" ref="C194" si="30">C193+E193</f>
        <v>2</v>
      </c>
      <c r="D194" s="42">
        <f>Table24[[#This Row],[Start]]+Table24[[#This Row],[Size]]-1</f>
        <v>3</v>
      </c>
      <c r="E194" s="43">
        <v>2</v>
      </c>
      <c r="F194" s="65" t="str">
        <f t="shared" si="29"/>
        <v>FF02</v>
      </c>
      <c r="G194" s="5" t="s">
        <v>3</v>
      </c>
      <c r="H194" s="7" t="s">
        <v>156</v>
      </c>
      <c r="I194" s="5" t="s">
        <v>16</v>
      </c>
      <c r="J194" s="6" t="s">
        <v>142</v>
      </c>
      <c r="L194" s="7" t="s">
        <v>154</v>
      </c>
      <c r="M194" s="71" t="s">
        <v>324</v>
      </c>
    </row>
    <row r="195" spans="1:13" ht="120" x14ac:dyDescent="0.25">
      <c r="A195" s="2" t="s">
        <v>331</v>
      </c>
      <c r="B195" s="19" t="s">
        <v>330</v>
      </c>
      <c r="C195" s="39">
        <f>C204+E204</f>
        <v>0</v>
      </c>
      <c r="D195" s="40">
        <f>Table24[[#This Row],[Start]]+Table24[[#This Row],[Size]]-1</f>
        <v>0</v>
      </c>
      <c r="E195" s="41">
        <v>1</v>
      </c>
      <c r="F195" s="70" t="str">
        <f t="shared" si="29"/>
        <v>FF04</v>
      </c>
      <c r="G195" s="2" t="s">
        <v>3</v>
      </c>
      <c r="H195" s="3" t="s">
        <v>156</v>
      </c>
      <c r="I195" s="2" t="s">
        <v>9</v>
      </c>
      <c r="J195" s="3" t="s">
        <v>105</v>
      </c>
      <c r="K195" s="3"/>
      <c r="L195" s="4" t="s">
        <v>323</v>
      </c>
      <c r="M195" s="73" t="s">
        <v>321</v>
      </c>
    </row>
    <row r="196" spans="1:13" ht="60" x14ac:dyDescent="0.25">
      <c r="A196" s="5" t="s">
        <v>332</v>
      </c>
      <c r="B196" s="20" t="s">
        <v>330</v>
      </c>
      <c r="C196" s="37">
        <f t="shared" ref="C196:C198" si="31">C195+E195</f>
        <v>1</v>
      </c>
      <c r="D196" s="42">
        <f>Table24[[#This Row],[Start]]+Table24[[#This Row],[Size]]-1</f>
        <v>1</v>
      </c>
      <c r="E196" s="43">
        <v>1</v>
      </c>
      <c r="F196" s="62" t="str">
        <f t="shared" ref="F196:F199" si="32">DEC2HEX(HEX2DEC(F195)+E195)</f>
        <v>FF05</v>
      </c>
      <c r="G196" s="5" t="s">
        <v>3</v>
      </c>
      <c r="H196" s="6" t="s">
        <v>156</v>
      </c>
      <c r="I196" s="5" t="s">
        <v>9</v>
      </c>
      <c r="J196" s="6" t="s">
        <v>345</v>
      </c>
      <c r="L196" s="7" t="s">
        <v>323</v>
      </c>
      <c r="M196" s="72" t="s">
        <v>322</v>
      </c>
    </row>
    <row r="197" spans="1:13" ht="30" x14ac:dyDescent="0.25">
      <c r="A197" s="5" t="s">
        <v>333</v>
      </c>
      <c r="B197" s="20" t="s">
        <v>330</v>
      </c>
      <c r="C197" s="37">
        <f t="shared" si="31"/>
        <v>2</v>
      </c>
      <c r="D197" s="42">
        <f>Table24[[#This Row],[Start]]+Table24[[#This Row],[Size]]-1</f>
        <v>3</v>
      </c>
      <c r="E197" s="43">
        <v>2</v>
      </c>
      <c r="F197" s="62" t="str">
        <f t="shared" si="32"/>
        <v>FF06</v>
      </c>
      <c r="G197" s="5" t="s">
        <v>3</v>
      </c>
      <c r="H197" s="6" t="s">
        <v>156</v>
      </c>
      <c r="I197" s="5" t="s">
        <v>16</v>
      </c>
      <c r="J197" s="6" t="s">
        <v>142</v>
      </c>
      <c r="L197" s="7" t="s">
        <v>362</v>
      </c>
      <c r="M197" s="75" t="s">
        <v>361</v>
      </c>
    </row>
    <row r="198" spans="1:13" ht="30" x14ac:dyDescent="0.25">
      <c r="A198" s="5" t="s">
        <v>334</v>
      </c>
      <c r="B198" s="20" t="s">
        <v>330</v>
      </c>
      <c r="C198" s="37">
        <f t="shared" si="31"/>
        <v>4</v>
      </c>
      <c r="D198" s="42">
        <f>Table24[[#This Row],[Start]]+Table24[[#This Row],[Size]]-1</f>
        <v>5</v>
      </c>
      <c r="E198" s="43">
        <v>2</v>
      </c>
      <c r="F198" s="62" t="str">
        <f t="shared" si="32"/>
        <v>FF08</v>
      </c>
      <c r="G198" s="5" t="s">
        <v>3</v>
      </c>
      <c r="H198" s="6" t="s">
        <v>156</v>
      </c>
      <c r="I198" s="5" t="s">
        <v>16</v>
      </c>
      <c r="J198" s="6" t="s">
        <v>104</v>
      </c>
      <c r="L198" s="7" t="s">
        <v>13</v>
      </c>
      <c r="M198" s="75" t="s">
        <v>317</v>
      </c>
    </row>
    <row r="199" spans="1:13" ht="150.75" thickBot="1" x14ac:dyDescent="0.3">
      <c r="A199" s="5" t="s">
        <v>335</v>
      </c>
      <c r="B199" s="20" t="s">
        <v>330</v>
      </c>
      <c r="C199" s="37">
        <f t="shared" ref="C199:C200" si="33">C198+E198</f>
        <v>6</v>
      </c>
      <c r="D199" s="42">
        <f>Table24[[#This Row],[Start]]+Table24[[#This Row],[Size]]-1</f>
        <v>6</v>
      </c>
      <c r="E199" s="43">
        <v>1</v>
      </c>
      <c r="F199" s="62" t="str">
        <f t="shared" si="32"/>
        <v>FF0A</v>
      </c>
      <c r="G199" s="5" t="s">
        <v>3</v>
      </c>
      <c r="H199" s="6" t="s">
        <v>156</v>
      </c>
      <c r="I199" s="5" t="s">
        <v>9</v>
      </c>
      <c r="J199" s="6" t="s">
        <v>344</v>
      </c>
      <c r="L199" s="7" t="s">
        <v>323</v>
      </c>
      <c r="M199" s="72" t="s">
        <v>346</v>
      </c>
    </row>
    <row r="200" spans="1:13" x14ac:dyDescent="0.25">
      <c r="A200" s="19" t="s">
        <v>328</v>
      </c>
      <c r="B200" s="19" t="s">
        <v>329</v>
      </c>
      <c r="C200" s="39">
        <f t="shared" si="33"/>
        <v>7</v>
      </c>
      <c r="D200" s="40">
        <f>Table24[[#This Row],[Start]]+Table24[[#This Row],[Size]]-1</f>
        <v>8</v>
      </c>
      <c r="E200" s="41">
        <v>2</v>
      </c>
      <c r="F200" s="74" t="str">
        <f t="shared" ref="F200" si="34">DEC2HEX(HEX2DEC(F199)+E199)</f>
        <v>FF0B</v>
      </c>
      <c r="G200" s="2" t="s">
        <v>3</v>
      </c>
      <c r="H200" s="4" t="s">
        <v>143</v>
      </c>
      <c r="I200" s="2" t="s">
        <v>25</v>
      </c>
      <c r="J200" s="3" t="s">
        <v>347</v>
      </c>
      <c r="K200" s="3"/>
      <c r="L200" s="4" t="s">
        <v>169</v>
      </c>
      <c r="M200" s="95" t="s">
        <v>309</v>
      </c>
    </row>
    <row r="201" spans="1:13" x14ac:dyDescent="0.25">
      <c r="A201" s="20" t="s">
        <v>327</v>
      </c>
      <c r="B201" s="20" t="s">
        <v>329</v>
      </c>
      <c r="C201" s="37">
        <v>13</v>
      </c>
      <c r="D201" s="42">
        <v>13</v>
      </c>
      <c r="E201" s="43">
        <v>1</v>
      </c>
      <c r="F201" s="62" t="str">
        <f>DEC2HEX(HEX2DEC(F200)+E200)</f>
        <v>FF0D</v>
      </c>
      <c r="G201" s="5" t="s">
        <v>3</v>
      </c>
      <c r="H201" s="76" t="s">
        <v>143</v>
      </c>
      <c r="I201" s="5" t="s">
        <v>9</v>
      </c>
      <c r="J201" s="6" t="s">
        <v>344</v>
      </c>
      <c r="L201" s="7" t="s">
        <v>323</v>
      </c>
      <c r="M201" s="72" t="s">
        <v>336</v>
      </c>
    </row>
    <row r="202" spans="1:13" x14ac:dyDescent="0.25">
      <c r="A202" s="83" t="s">
        <v>339</v>
      </c>
      <c r="B202" s="83" t="s">
        <v>329</v>
      </c>
      <c r="C202" s="85">
        <v>14</v>
      </c>
      <c r="D202" s="78">
        <f>Table24[[#This Row],[Start]]+Table24[[#This Row],[Size]]-1</f>
        <v>15</v>
      </c>
      <c r="E202" s="86">
        <v>2</v>
      </c>
      <c r="F202" s="62" t="str">
        <f t="shared" ref="F202:F203" si="35">DEC2HEX(HEX2DEC(F201)+E201)</f>
        <v>FF0E</v>
      </c>
      <c r="G202" s="79" t="s">
        <v>3</v>
      </c>
      <c r="H202" s="89" t="s">
        <v>143</v>
      </c>
      <c r="I202" s="79" t="s">
        <v>16</v>
      </c>
      <c r="J202" s="77" t="s">
        <v>142</v>
      </c>
      <c r="K202" s="77"/>
      <c r="L202" s="91" t="s">
        <v>154</v>
      </c>
      <c r="M202" s="96" t="s">
        <v>343</v>
      </c>
    </row>
    <row r="203" spans="1:13" ht="15.75" thickBot="1" x14ac:dyDescent="0.3">
      <c r="A203" s="84" t="s">
        <v>340</v>
      </c>
      <c r="B203" s="84" t="s">
        <v>329</v>
      </c>
      <c r="C203" s="87">
        <f>C202+E202</f>
        <v>16</v>
      </c>
      <c r="D203" s="82">
        <f>Table24[[#This Row],[Start]]+Table24[[#This Row],[Size]]-1</f>
        <v>17</v>
      </c>
      <c r="E203" s="88">
        <v>2</v>
      </c>
      <c r="F203" s="63" t="str">
        <f t="shared" si="35"/>
        <v>FF10</v>
      </c>
      <c r="G203" s="80" t="s">
        <v>3</v>
      </c>
      <c r="H203" s="90" t="s">
        <v>143</v>
      </c>
      <c r="I203" s="80" t="s">
        <v>16</v>
      </c>
      <c r="J203" s="81" t="s">
        <v>142</v>
      </c>
      <c r="K203" s="81"/>
      <c r="L203" s="92" t="s">
        <v>154</v>
      </c>
      <c r="M203" s="97" t="s">
        <v>342</v>
      </c>
    </row>
    <row r="209" spans="1:13" x14ac:dyDescent="0.25">
      <c r="A209" s="20" t="s">
        <v>310</v>
      </c>
      <c r="B209" s="20" t="s">
        <v>341</v>
      </c>
      <c r="C209" s="37" t="s">
        <v>370</v>
      </c>
      <c r="M209" s="20" t="s">
        <v>318</v>
      </c>
    </row>
    <row r="210" spans="1:13" x14ac:dyDescent="0.25">
      <c r="A210" s="20" t="s">
        <v>311</v>
      </c>
      <c r="B210" s="20" t="s">
        <v>341</v>
      </c>
      <c r="C210" s="37" t="s">
        <v>370</v>
      </c>
      <c r="M210" s="20" t="s">
        <v>319</v>
      </c>
    </row>
    <row r="211" spans="1:13" x14ac:dyDescent="0.25">
      <c r="A211" s="20" t="s">
        <v>312</v>
      </c>
      <c r="B211" s="20" t="s">
        <v>341</v>
      </c>
      <c r="C211" s="37" t="s">
        <v>370</v>
      </c>
      <c r="M211" s="20" t="s">
        <v>314</v>
      </c>
    </row>
    <row r="212" spans="1:13" x14ac:dyDescent="0.25">
      <c r="A212" s="20" t="s">
        <v>313</v>
      </c>
      <c r="B212" s="20" t="s">
        <v>341</v>
      </c>
      <c r="C212" s="37" t="s">
        <v>370</v>
      </c>
    </row>
    <row r="213" spans="1:13" x14ac:dyDescent="0.25">
      <c r="A213" s="20" t="s">
        <v>314</v>
      </c>
      <c r="B213" s="20" t="s">
        <v>341</v>
      </c>
      <c r="C213" s="37" t="s">
        <v>370</v>
      </c>
    </row>
    <row r="214" spans="1:13" x14ac:dyDescent="0.25">
      <c r="A214" s="20" t="s">
        <v>315</v>
      </c>
      <c r="B214" s="20" t="s">
        <v>341</v>
      </c>
      <c r="C214" s="37" t="s">
        <v>370</v>
      </c>
    </row>
    <row r="215" spans="1:13" x14ac:dyDescent="0.25">
      <c r="A215" s="20" t="s">
        <v>316</v>
      </c>
      <c r="B215" s="20" t="s">
        <v>341</v>
      </c>
      <c r="C215" s="37" t="s">
        <v>370</v>
      </c>
    </row>
    <row r="216" spans="1:13" x14ac:dyDescent="0.25">
      <c r="A216" s="20" t="s">
        <v>320</v>
      </c>
      <c r="B216" s="20" t="s">
        <v>341</v>
      </c>
      <c r="C216" s="37" t="s">
        <v>370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14</xdr:col>
                    <xdr:colOff>114300</xdr:colOff>
                    <xdr:row>2</xdr:row>
                    <xdr:rowOff>47625</xdr:rowOff>
                  </from>
                  <to>
                    <xdr:col>15</xdr:col>
                    <xdr:colOff>533400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14</xdr:col>
                    <xdr:colOff>114300</xdr:colOff>
                    <xdr:row>2</xdr:row>
                    <xdr:rowOff>85725</xdr:rowOff>
                  </from>
                  <to>
                    <xdr:col>15</xdr:col>
                    <xdr:colOff>533400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Group Box 4">
              <controlPr defaultSize="0" autoFill="0" autoPict="0">
                <anchor moveWithCells="1">
                  <from>
                    <xdr:col>14</xdr:col>
                    <xdr:colOff>28575</xdr:colOff>
                    <xdr:row>1</xdr:row>
                    <xdr:rowOff>142875</xdr:rowOff>
                  </from>
                  <to>
                    <xdr:col>15</xdr:col>
                    <xdr:colOff>133350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9"/>
  <sheetViews>
    <sheetView tabSelected="1" zoomScale="85" zoomScaleNormal="85" workbookViewId="0">
      <pane ySplit="1" topLeftCell="A11" activePane="bottomLeft" state="frozen"/>
      <selection pane="bottomLeft" activeCell="F38" sqref="F38"/>
    </sheetView>
  </sheetViews>
  <sheetFormatPr baseColWidth="10" defaultColWidth="9.140625" defaultRowHeight="15" x14ac:dyDescent="0.25"/>
  <cols>
    <col min="1" max="1" width="37.5703125" style="20" bestFit="1" customWidth="1"/>
    <col min="2" max="2" width="38.28515625" style="22" bestFit="1" customWidth="1"/>
    <col min="3" max="3" width="10.5703125" style="37" bestFit="1" customWidth="1"/>
    <col min="4" max="4" width="9.5703125" style="42" bestFit="1" customWidth="1"/>
    <col min="5" max="5" width="9.85546875" style="43" bestFit="1" customWidth="1"/>
    <col min="6" max="6" width="13.140625" style="51" bestFit="1" customWidth="1"/>
    <col min="7" max="7" width="17" style="5" bestFit="1" customWidth="1"/>
    <col min="8" max="8" width="9" style="7" bestFit="1" customWidth="1"/>
    <col min="9" max="9" width="10.5703125" style="5" bestFit="1" customWidth="1"/>
    <col min="10" max="10" width="26.42578125" style="6" bestFit="1" customWidth="1"/>
    <col min="11" max="11" width="12.7109375" style="6" bestFit="1" customWidth="1"/>
    <col min="12" max="12" width="10.85546875" style="7" bestFit="1" customWidth="1"/>
    <col min="13" max="13" width="61" style="20" bestFit="1" customWidth="1"/>
    <col min="14" max="14" width="9.140625" style="17"/>
    <col min="15" max="15" width="16.28515625" style="17" bestFit="1" customWidth="1"/>
    <col min="16" max="16" width="11.7109375" style="17" bestFit="1" customWidth="1"/>
    <col min="17" max="17" width="9.140625" style="17"/>
    <col min="18" max="16384" width="9.140625" style="1"/>
  </cols>
  <sheetData>
    <row r="1" spans="1:22" ht="15.75" thickBot="1" x14ac:dyDescent="0.3">
      <c r="A1" s="18" t="s">
        <v>239</v>
      </c>
      <c r="B1" s="18" t="s">
        <v>176</v>
      </c>
      <c r="C1" s="18" t="s">
        <v>0</v>
      </c>
      <c r="D1" s="18" t="s">
        <v>1</v>
      </c>
      <c r="E1" s="18" t="s">
        <v>2</v>
      </c>
      <c r="F1" s="18" t="s">
        <v>136</v>
      </c>
      <c r="G1" s="24" t="s">
        <v>146</v>
      </c>
      <c r="H1" s="26" t="s">
        <v>155</v>
      </c>
      <c r="I1" s="24" t="s">
        <v>4</v>
      </c>
      <c r="J1" s="25" t="s">
        <v>102</v>
      </c>
      <c r="K1" s="25" t="s">
        <v>191</v>
      </c>
      <c r="L1" s="26" t="s">
        <v>5</v>
      </c>
      <c r="M1" s="18" t="s">
        <v>6</v>
      </c>
      <c r="R1" s="17"/>
      <c r="S1" s="17"/>
      <c r="T1" s="17"/>
      <c r="U1" s="17"/>
      <c r="V1" s="17"/>
    </row>
    <row r="2" spans="1:22" ht="150" x14ac:dyDescent="0.25">
      <c r="A2" s="19" t="s">
        <v>365</v>
      </c>
      <c r="B2" s="19" t="s">
        <v>363</v>
      </c>
      <c r="C2" s="39">
        <v>0</v>
      </c>
      <c r="D2" s="40">
        <v>0</v>
      </c>
      <c r="E2" s="41">
        <v>1</v>
      </c>
      <c r="F2" s="74" t="str">
        <f>DEC2HEX($P$11+HEX2DEC($P$13))</f>
        <v>E800</v>
      </c>
      <c r="G2" s="2" t="s">
        <v>3</v>
      </c>
      <c r="H2" s="4" t="s">
        <v>156</v>
      </c>
      <c r="I2" s="2" t="s">
        <v>9</v>
      </c>
      <c r="J2" s="3" t="s">
        <v>364</v>
      </c>
      <c r="K2" s="3"/>
      <c r="L2" s="4" t="s">
        <v>367</v>
      </c>
      <c r="M2" s="73" t="s">
        <v>366</v>
      </c>
      <c r="R2" s="17"/>
      <c r="S2" s="17"/>
      <c r="T2" s="17"/>
      <c r="U2" s="17"/>
      <c r="V2" s="17"/>
    </row>
    <row r="3" spans="1:22" ht="30" x14ac:dyDescent="0.25">
      <c r="A3" s="20" t="s">
        <v>337</v>
      </c>
      <c r="B3" s="20" t="s">
        <v>363</v>
      </c>
      <c r="C3" s="37">
        <f t="shared" ref="C3:C10" si="0">C2+E2</f>
        <v>1</v>
      </c>
      <c r="D3" s="42">
        <f>Table242[[#This Row],[Start]]+Table242[[#This Row],[Size]]-1</f>
        <v>1</v>
      </c>
      <c r="E3" s="43">
        <v>1</v>
      </c>
      <c r="F3" s="62" t="str">
        <f t="shared" ref="F3:F11" si="1">DEC2HEX(HEX2DEC(F2)+E2)</f>
        <v>E801</v>
      </c>
      <c r="G3" s="5" t="s">
        <v>3</v>
      </c>
      <c r="H3" s="7" t="s">
        <v>156</v>
      </c>
      <c r="I3" s="5" t="s">
        <v>9</v>
      </c>
      <c r="J3" s="6" t="s">
        <v>124</v>
      </c>
      <c r="L3" s="7" t="s">
        <v>323</v>
      </c>
      <c r="M3" s="72" t="s">
        <v>325</v>
      </c>
      <c r="R3" s="17"/>
      <c r="S3" s="17"/>
      <c r="T3" s="17"/>
      <c r="U3" s="17"/>
      <c r="V3" s="17"/>
    </row>
    <row r="4" spans="1:22" ht="15.75" thickBot="1" x14ac:dyDescent="0.3">
      <c r="A4" s="20" t="s">
        <v>338</v>
      </c>
      <c r="B4" s="20" t="s">
        <v>363</v>
      </c>
      <c r="C4" s="37">
        <f t="shared" si="0"/>
        <v>2</v>
      </c>
      <c r="D4" s="42">
        <f>Table242[[#This Row],[Start]]+Table242[[#This Row],[Size]]-1</f>
        <v>3</v>
      </c>
      <c r="E4" s="43">
        <v>2</v>
      </c>
      <c r="F4" s="62" t="str">
        <f t="shared" si="1"/>
        <v>E802</v>
      </c>
      <c r="G4" s="5" t="s">
        <v>3</v>
      </c>
      <c r="H4" s="7" t="s">
        <v>156</v>
      </c>
      <c r="I4" s="5" t="s">
        <v>16</v>
      </c>
      <c r="J4" s="6" t="s">
        <v>142</v>
      </c>
      <c r="L4" s="7" t="s">
        <v>154</v>
      </c>
      <c r="M4" s="71" t="s">
        <v>324</v>
      </c>
      <c r="R4" s="17"/>
      <c r="S4" s="17"/>
      <c r="T4" s="17"/>
      <c r="U4" s="17"/>
      <c r="V4" s="17"/>
    </row>
    <row r="5" spans="1:22" ht="120" x14ac:dyDescent="0.25">
      <c r="A5" s="2" t="s">
        <v>331</v>
      </c>
      <c r="B5" s="19" t="s">
        <v>330</v>
      </c>
      <c r="C5" s="39">
        <f>C14+E14</f>
        <v>6</v>
      </c>
      <c r="D5" s="40">
        <f>Table242[[#This Row],[Start]]+Table242[[#This Row],[Size]]-1</f>
        <v>6</v>
      </c>
      <c r="E5" s="41">
        <v>1</v>
      </c>
      <c r="F5" s="64" t="str">
        <f t="shared" si="1"/>
        <v>E804</v>
      </c>
      <c r="G5" s="2" t="s">
        <v>3</v>
      </c>
      <c r="H5" s="3" t="s">
        <v>156</v>
      </c>
      <c r="I5" s="2" t="s">
        <v>9</v>
      </c>
      <c r="J5" s="3" t="s">
        <v>105</v>
      </c>
      <c r="K5" s="3"/>
      <c r="L5" s="4" t="s">
        <v>323</v>
      </c>
      <c r="M5" s="73" t="s">
        <v>321</v>
      </c>
      <c r="R5" s="17"/>
      <c r="S5" s="17"/>
      <c r="T5" s="17"/>
      <c r="U5" s="17"/>
      <c r="V5" s="17"/>
    </row>
    <row r="6" spans="1:22" ht="60" x14ac:dyDescent="0.25">
      <c r="A6" s="20" t="s">
        <v>332</v>
      </c>
      <c r="B6" s="20" t="s">
        <v>330</v>
      </c>
      <c r="C6" s="37">
        <f t="shared" si="0"/>
        <v>7</v>
      </c>
      <c r="D6" s="42">
        <f>Table242[[#This Row],[Start]]+Table242[[#This Row],[Size]]-1</f>
        <v>7</v>
      </c>
      <c r="E6" s="43">
        <v>1</v>
      </c>
      <c r="F6" s="62" t="str">
        <f t="shared" si="1"/>
        <v>E805</v>
      </c>
      <c r="G6" s="5" t="s">
        <v>3</v>
      </c>
      <c r="H6" s="7" t="s">
        <v>156</v>
      </c>
      <c r="I6" s="5" t="s">
        <v>9</v>
      </c>
      <c r="J6" s="6" t="s">
        <v>345</v>
      </c>
      <c r="L6" s="7" t="s">
        <v>323</v>
      </c>
      <c r="M6" s="72" t="s">
        <v>322</v>
      </c>
      <c r="R6" s="17"/>
      <c r="S6" s="17"/>
      <c r="T6" s="17"/>
      <c r="U6" s="17"/>
      <c r="V6" s="17"/>
    </row>
    <row r="7" spans="1:22" ht="30" x14ac:dyDescent="0.25">
      <c r="A7" s="20" t="s">
        <v>333</v>
      </c>
      <c r="B7" s="20" t="s">
        <v>330</v>
      </c>
      <c r="C7" s="37">
        <f t="shared" si="0"/>
        <v>8</v>
      </c>
      <c r="D7" s="42">
        <f>Table242[[#This Row],[Start]]+Table242[[#This Row],[Size]]-1</f>
        <v>9</v>
      </c>
      <c r="E7" s="43">
        <v>2</v>
      </c>
      <c r="F7" s="62" t="str">
        <f t="shared" si="1"/>
        <v>E806</v>
      </c>
      <c r="G7" s="5" t="s">
        <v>3</v>
      </c>
      <c r="H7" s="7" t="s">
        <v>156</v>
      </c>
      <c r="I7" s="5" t="s">
        <v>16</v>
      </c>
      <c r="J7" s="6" t="s">
        <v>142</v>
      </c>
      <c r="L7" s="7" t="s">
        <v>362</v>
      </c>
      <c r="M7" s="72" t="s">
        <v>361</v>
      </c>
      <c r="R7" s="17"/>
      <c r="S7" s="17"/>
      <c r="T7" s="17"/>
      <c r="U7" s="17"/>
      <c r="V7" s="17"/>
    </row>
    <row r="8" spans="1:22" ht="30" x14ac:dyDescent="0.25">
      <c r="A8" s="20" t="s">
        <v>334</v>
      </c>
      <c r="B8" s="20" t="s">
        <v>330</v>
      </c>
      <c r="C8" s="37">
        <f t="shared" si="0"/>
        <v>10</v>
      </c>
      <c r="D8" s="42">
        <f>Table242[[#This Row],[Start]]+Table242[[#This Row],[Size]]-1</f>
        <v>11</v>
      </c>
      <c r="E8" s="43">
        <v>2</v>
      </c>
      <c r="F8" s="62" t="str">
        <f t="shared" si="1"/>
        <v>E808</v>
      </c>
      <c r="G8" s="5" t="s">
        <v>3</v>
      </c>
      <c r="H8" s="7" t="s">
        <v>156</v>
      </c>
      <c r="I8" s="5" t="s">
        <v>16</v>
      </c>
      <c r="J8" s="6" t="s">
        <v>104</v>
      </c>
      <c r="L8" s="7" t="s">
        <v>13</v>
      </c>
      <c r="M8" s="72" t="s">
        <v>317</v>
      </c>
      <c r="R8" s="17"/>
      <c r="S8" s="17"/>
      <c r="T8" s="17"/>
      <c r="U8" s="17"/>
      <c r="V8" s="17"/>
    </row>
    <row r="9" spans="1:22" ht="150.75" thickBot="1" x14ac:dyDescent="0.3">
      <c r="A9" s="20" t="s">
        <v>335</v>
      </c>
      <c r="B9" s="20" t="s">
        <v>330</v>
      </c>
      <c r="C9" s="37">
        <f t="shared" si="0"/>
        <v>12</v>
      </c>
      <c r="D9" s="42">
        <f>Table242[[#This Row],[Start]]+Table242[[#This Row],[Size]]-1</f>
        <v>12</v>
      </c>
      <c r="E9" s="43">
        <v>1</v>
      </c>
      <c r="F9" s="62" t="str">
        <f t="shared" si="1"/>
        <v>E80A</v>
      </c>
      <c r="G9" s="5" t="s">
        <v>3</v>
      </c>
      <c r="H9" s="7" t="s">
        <v>156</v>
      </c>
      <c r="I9" s="5" t="s">
        <v>9</v>
      </c>
      <c r="J9" s="6" t="s">
        <v>344</v>
      </c>
      <c r="L9" s="7" t="s">
        <v>323</v>
      </c>
      <c r="M9" s="72" t="s">
        <v>346</v>
      </c>
      <c r="R9" s="17"/>
      <c r="S9" s="17"/>
      <c r="T9" s="17"/>
      <c r="U9" s="17"/>
      <c r="V9" s="17"/>
    </row>
    <row r="10" spans="1:22" x14ac:dyDescent="0.25">
      <c r="A10" s="2" t="s">
        <v>328</v>
      </c>
      <c r="B10" s="19" t="s">
        <v>329</v>
      </c>
      <c r="C10" s="39">
        <f t="shared" si="0"/>
        <v>13</v>
      </c>
      <c r="D10" s="40">
        <f>Table242[[#This Row],[Start]]+Table242[[#This Row],[Size]]-1</f>
        <v>14</v>
      </c>
      <c r="E10" s="41">
        <v>2</v>
      </c>
      <c r="F10" s="74" t="str">
        <f t="shared" si="1"/>
        <v>E80B</v>
      </c>
      <c r="G10" s="2" t="s">
        <v>3</v>
      </c>
      <c r="H10" s="3" t="s">
        <v>143</v>
      </c>
      <c r="I10" s="2" t="s">
        <v>25</v>
      </c>
      <c r="J10" s="3" t="s">
        <v>347</v>
      </c>
      <c r="K10" s="3"/>
      <c r="L10" s="4" t="s">
        <v>169</v>
      </c>
      <c r="M10" s="103" t="s">
        <v>309</v>
      </c>
      <c r="O10" s="17" t="s">
        <v>187</v>
      </c>
      <c r="P10" s="17">
        <v>1</v>
      </c>
      <c r="R10" s="17"/>
      <c r="S10" s="17"/>
      <c r="T10" s="17"/>
      <c r="U10" s="17"/>
      <c r="V10" s="17"/>
    </row>
    <row r="11" spans="1:22" x14ac:dyDescent="0.25">
      <c r="A11" s="20" t="s">
        <v>327</v>
      </c>
      <c r="B11" s="20" t="s">
        <v>329</v>
      </c>
      <c r="C11" s="37">
        <v>13</v>
      </c>
      <c r="D11" s="42">
        <v>13</v>
      </c>
      <c r="E11" s="43">
        <v>1</v>
      </c>
      <c r="F11" s="51" t="str">
        <f t="shared" si="1"/>
        <v>E80D</v>
      </c>
      <c r="G11" s="5" t="s">
        <v>3</v>
      </c>
      <c r="H11" s="76" t="s">
        <v>143</v>
      </c>
      <c r="I11" s="5" t="s">
        <v>9</v>
      </c>
      <c r="J11" s="6" t="s">
        <v>344</v>
      </c>
      <c r="L11" s="7" t="s">
        <v>323</v>
      </c>
      <c r="M11" s="20" t="s">
        <v>336</v>
      </c>
      <c r="O11" s="17" t="s">
        <v>189</v>
      </c>
      <c r="P11" s="17">
        <f>(2-P10)*HEX2DEC(800)</f>
        <v>2048</v>
      </c>
      <c r="R11" s="17"/>
      <c r="S11" s="17"/>
      <c r="T11" s="17"/>
      <c r="U11" s="17"/>
      <c r="V11" s="17"/>
    </row>
    <row r="12" spans="1:22" x14ac:dyDescent="0.25">
      <c r="A12" s="98" t="s">
        <v>339</v>
      </c>
      <c r="B12" s="98" t="s">
        <v>329</v>
      </c>
      <c r="C12" s="37">
        <v>14</v>
      </c>
      <c r="D12" s="42">
        <f>Table242[[#This Row],[Start]]+Table242[[#This Row],[Size]]-1</f>
        <v>15</v>
      </c>
      <c r="E12" s="43">
        <v>2</v>
      </c>
      <c r="F12" s="51" t="str">
        <f t="shared" ref="F12" si="2">DEC2HEX(HEX2DEC(F11)+E11)</f>
        <v>E80E</v>
      </c>
      <c r="G12" s="99" t="s">
        <v>3</v>
      </c>
      <c r="H12" s="100" t="s">
        <v>143</v>
      </c>
      <c r="I12" s="99" t="s">
        <v>16</v>
      </c>
      <c r="J12" s="101" t="s">
        <v>142</v>
      </c>
      <c r="K12" s="101"/>
      <c r="L12" s="102" t="s">
        <v>154</v>
      </c>
      <c r="M12" s="98" t="s">
        <v>343</v>
      </c>
      <c r="O12" s="17" t="s">
        <v>176</v>
      </c>
      <c r="P12" s="17" t="s">
        <v>188</v>
      </c>
      <c r="R12" s="17"/>
      <c r="S12" s="17"/>
      <c r="T12" s="17"/>
      <c r="U12" s="17"/>
      <c r="V12" s="17"/>
    </row>
    <row r="13" spans="1:22" ht="15.75" thickBot="1" x14ac:dyDescent="0.3">
      <c r="A13" s="98" t="s">
        <v>340</v>
      </c>
      <c r="B13" s="98" t="s">
        <v>329</v>
      </c>
      <c r="C13" s="37">
        <f>C12+E12</f>
        <v>16</v>
      </c>
      <c r="D13" s="42">
        <f>Table242[[#This Row],[Start]]+Table242[[#This Row],[Size]]-1</f>
        <v>17</v>
      </c>
      <c r="E13" s="43">
        <v>2</v>
      </c>
      <c r="F13" s="104" t="str">
        <f>DEC2HEX(HEX2DEC(F12)+E12)</f>
        <v>E810</v>
      </c>
      <c r="G13" s="99" t="s">
        <v>3</v>
      </c>
      <c r="H13" s="100" t="s">
        <v>143</v>
      </c>
      <c r="I13" s="99" t="s">
        <v>16</v>
      </c>
      <c r="J13" s="101" t="s">
        <v>142</v>
      </c>
      <c r="K13" s="101"/>
      <c r="L13" s="102" t="s">
        <v>154</v>
      </c>
      <c r="M13" s="98" t="s">
        <v>342</v>
      </c>
      <c r="O13" s="17" t="s">
        <v>352</v>
      </c>
      <c r="P13" s="17" t="s">
        <v>349</v>
      </c>
      <c r="R13" s="17"/>
      <c r="S13" s="17"/>
      <c r="T13" s="17"/>
      <c r="U13" s="17"/>
      <c r="V13" s="17"/>
    </row>
    <row r="14" spans="1:22" ht="15.75" thickBot="1" x14ac:dyDescent="0.3">
      <c r="A14" s="105" t="s">
        <v>353</v>
      </c>
      <c r="B14" s="105" t="s">
        <v>369</v>
      </c>
      <c r="C14" s="106">
        <f>C4+E4</f>
        <v>4</v>
      </c>
      <c r="D14" s="107">
        <f>Table242[[#This Row],[Start]]+Table242[[#This Row],[Size]]-1</f>
        <v>5</v>
      </c>
      <c r="E14" s="108">
        <v>2</v>
      </c>
      <c r="F14" s="109" t="str">
        <f>DEC2HEX(HEX2DEC(F13)+E13)</f>
        <v>E812</v>
      </c>
      <c r="G14" s="110" t="s">
        <v>3</v>
      </c>
      <c r="H14" s="111" t="s">
        <v>156</v>
      </c>
      <c r="I14" s="110" t="s">
        <v>16</v>
      </c>
      <c r="J14" s="112" t="s">
        <v>142</v>
      </c>
      <c r="K14" s="112"/>
      <c r="L14" s="111" t="s">
        <v>154</v>
      </c>
      <c r="M14" s="113" t="s">
        <v>354</v>
      </c>
      <c r="O14" s="17" t="s">
        <v>358</v>
      </c>
      <c r="P14" s="17" t="s">
        <v>350</v>
      </c>
      <c r="R14" s="17"/>
      <c r="S14" s="17"/>
      <c r="T14" s="17"/>
      <c r="U14" s="17"/>
      <c r="V14" s="17"/>
    </row>
    <row r="15" spans="1:22" x14ac:dyDescent="0.25">
      <c r="A15" s="19" t="s">
        <v>205</v>
      </c>
      <c r="B15" s="2" t="s">
        <v>355</v>
      </c>
      <c r="C15" s="39">
        <v>0</v>
      </c>
      <c r="D15" s="40">
        <f>Table242[[#This Row],[Start]]+Table242[[#This Row],[Size]]-1</f>
        <v>15</v>
      </c>
      <c r="E15" s="41">
        <v>16</v>
      </c>
      <c r="F15" s="64" t="str">
        <f>DEC2HEX($P$11+HEX2DEC($P$14))</f>
        <v>E900</v>
      </c>
      <c r="G15" s="2" t="s">
        <v>7</v>
      </c>
      <c r="H15" s="3" t="s">
        <v>143</v>
      </c>
      <c r="I15" s="2" t="s">
        <v>233</v>
      </c>
      <c r="J15" s="3"/>
      <c r="K15" s="3" t="s">
        <v>143</v>
      </c>
      <c r="L15" s="66" t="s">
        <v>143</v>
      </c>
      <c r="M15" s="19"/>
      <c r="O15" s="17" t="s">
        <v>359</v>
      </c>
      <c r="P15" s="17" t="s">
        <v>351</v>
      </c>
      <c r="R15" s="17"/>
      <c r="S15" s="17"/>
      <c r="T15" s="17"/>
      <c r="U15" s="17"/>
      <c r="V15" s="17"/>
    </row>
    <row r="16" spans="1:22" x14ac:dyDescent="0.25">
      <c r="A16" s="20" t="s">
        <v>206</v>
      </c>
      <c r="B16" s="20" t="s">
        <v>355</v>
      </c>
      <c r="C16" s="37">
        <f t="shared" ref="C16:C42" si="3">C15+E15</f>
        <v>16</v>
      </c>
      <c r="D16" s="42">
        <f>Table242[[#This Row],[Start]]+Table242[[#This Row],[Size]]-1</f>
        <v>31</v>
      </c>
      <c r="E16" s="43">
        <v>16</v>
      </c>
      <c r="F16" s="54" t="str">
        <f t="shared" ref="F16:F42" si="4">DEC2HEX(HEX2DEC(F15)+E15)</f>
        <v>E910</v>
      </c>
      <c r="G16" s="5" t="s">
        <v>7</v>
      </c>
      <c r="H16" s="7" t="s">
        <v>143</v>
      </c>
      <c r="I16" s="6" t="s">
        <v>233</v>
      </c>
      <c r="K16" s="6" t="s">
        <v>143</v>
      </c>
      <c r="L16" s="7" t="s">
        <v>143</v>
      </c>
      <c r="R16" s="17"/>
      <c r="S16" s="17"/>
      <c r="T16" s="17"/>
      <c r="U16" s="17"/>
      <c r="V16" s="17"/>
    </row>
    <row r="17" spans="1:22" x14ac:dyDescent="0.25">
      <c r="A17" s="20" t="s">
        <v>204</v>
      </c>
      <c r="B17" s="20" t="s">
        <v>355</v>
      </c>
      <c r="C17" s="37">
        <f t="shared" si="3"/>
        <v>32</v>
      </c>
      <c r="D17" s="42">
        <f>Table242[[#This Row],[Start]]+Table242[[#This Row],[Size]]-1</f>
        <v>47</v>
      </c>
      <c r="E17" s="43">
        <v>16</v>
      </c>
      <c r="F17" s="54" t="str">
        <f t="shared" si="4"/>
        <v>E920</v>
      </c>
      <c r="G17" s="5" t="s">
        <v>7</v>
      </c>
      <c r="H17" s="7" t="s">
        <v>143</v>
      </c>
      <c r="I17" s="6" t="s">
        <v>233</v>
      </c>
      <c r="K17" s="6" t="s">
        <v>143</v>
      </c>
      <c r="L17" s="7" t="s">
        <v>143</v>
      </c>
      <c r="R17" s="17"/>
      <c r="S17" s="17"/>
      <c r="T17" s="17"/>
      <c r="U17" s="17"/>
      <c r="V17" s="17"/>
    </row>
    <row r="18" spans="1:22" x14ac:dyDescent="0.25">
      <c r="A18" s="20" t="s">
        <v>207</v>
      </c>
      <c r="B18" s="20" t="s">
        <v>355</v>
      </c>
      <c r="C18" s="37">
        <f t="shared" si="3"/>
        <v>48</v>
      </c>
      <c r="D18" s="42">
        <f>Table242[[#This Row],[Start]]+Table242[[#This Row],[Size]]-1</f>
        <v>63</v>
      </c>
      <c r="E18" s="43">
        <v>16</v>
      </c>
      <c r="F18" s="54" t="str">
        <f t="shared" si="4"/>
        <v>E930</v>
      </c>
      <c r="G18" s="5" t="s">
        <v>7</v>
      </c>
      <c r="H18" s="7" t="s">
        <v>143</v>
      </c>
      <c r="I18" s="6" t="s">
        <v>233</v>
      </c>
      <c r="K18" s="6" t="s">
        <v>143</v>
      </c>
      <c r="L18" s="7" t="s">
        <v>143</v>
      </c>
      <c r="R18" s="17"/>
      <c r="S18" s="17"/>
      <c r="T18" s="17"/>
      <c r="U18" s="17"/>
      <c r="V18" s="17"/>
    </row>
    <row r="19" spans="1:22" x14ac:dyDescent="0.25">
      <c r="A19" s="20" t="s">
        <v>208</v>
      </c>
      <c r="B19" s="20" t="s">
        <v>355</v>
      </c>
      <c r="C19" s="37">
        <f t="shared" si="3"/>
        <v>64</v>
      </c>
      <c r="D19" s="42">
        <f>Table242[[#This Row],[Start]]+Table242[[#This Row],[Size]]-1</f>
        <v>64</v>
      </c>
      <c r="E19" s="43">
        <v>1</v>
      </c>
      <c r="F19" s="54" t="str">
        <f t="shared" si="4"/>
        <v>E940</v>
      </c>
      <c r="G19" s="5" t="s">
        <v>7</v>
      </c>
      <c r="H19" s="7" t="s">
        <v>143</v>
      </c>
      <c r="I19" s="6" t="s">
        <v>9</v>
      </c>
      <c r="K19" s="6" t="s">
        <v>143</v>
      </c>
      <c r="L19" s="7" t="s">
        <v>143</v>
      </c>
      <c r="R19" s="17"/>
      <c r="S19" s="17"/>
      <c r="T19" s="17"/>
      <c r="U19" s="17"/>
      <c r="V19" s="17"/>
    </row>
    <row r="20" spans="1:22" x14ac:dyDescent="0.25">
      <c r="A20" s="20" t="s">
        <v>144</v>
      </c>
      <c r="B20" s="20" t="s">
        <v>355</v>
      </c>
      <c r="C20" s="37">
        <f t="shared" si="3"/>
        <v>65</v>
      </c>
      <c r="D20" s="42">
        <f>Table242[[#This Row],[Start]]+Table242[[#This Row],[Size]]-1</f>
        <v>65</v>
      </c>
      <c r="E20" s="43">
        <v>1</v>
      </c>
      <c r="F20" s="54" t="str">
        <f t="shared" si="4"/>
        <v>E941</v>
      </c>
      <c r="G20" s="5" t="s">
        <v>7</v>
      </c>
      <c r="H20" s="7" t="s">
        <v>143</v>
      </c>
      <c r="I20" s="6" t="s">
        <v>9</v>
      </c>
      <c r="K20" s="6" t="s">
        <v>143</v>
      </c>
      <c r="L20" s="7" t="s">
        <v>143</v>
      </c>
      <c r="R20" s="17"/>
      <c r="S20" s="17"/>
      <c r="T20" s="17"/>
      <c r="U20" s="17"/>
      <c r="V20" s="17"/>
    </row>
    <row r="21" spans="1:22" x14ac:dyDescent="0.25">
      <c r="A21" s="20" t="s">
        <v>209</v>
      </c>
      <c r="B21" s="20" t="s">
        <v>355</v>
      </c>
      <c r="C21" s="37">
        <f t="shared" si="3"/>
        <v>66</v>
      </c>
      <c r="D21" s="42">
        <f>Table242[[#This Row],[Start]]+Table242[[#This Row],[Size]]-1</f>
        <v>67</v>
      </c>
      <c r="E21" s="43">
        <v>2</v>
      </c>
      <c r="F21" s="54" t="str">
        <f t="shared" si="4"/>
        <v>E942</v>
      </c>
      <c r="G21" s="5" t="s">
        <v>7</v>
      </c>
      <c r="H21" s="7" t="s">
        <v>143</v>
      </c>
      <c r="I21" s="6" t="s">
        <v>16</v>
      </c>
      <c r="K21" s="6" t="s">
        <v>143</v>
      </c>
      <c r="L21" s="7" t="s">
        <v>236</v>
      </c>
      <c r="R21" s="17"/>
      <c r="S21" s="17"/>
      <c r="T21" s="17"/>
      <c r="U21" s="17"/>
      <c r="V21" s="17"/>
    </row>
    <row r="22" spans="1:22" x14ac:dyDescent="0.25">
      <c r="A22" s="20" t="s">
        <v>210</v>
      </c>
      <c r="B22" s="20" t="s">
        <v>355</v>
      </c>
      <c r="C22" s="37">
        <f t="shared" si="3"/>
        <v>68</v>
      </c>
      <c r="D22" s="42">
        <f>Table242[[#This Row],[Start]]+Table242[[#This Row],[Size]]-1</f>
        <v>69</v>
      </c>
      <c r="E22" s="43">
        <v>2</v>
      </c>
      <c r="F22" s="54" t="str">
        <f t="shared" si="4"/>
        <v>E944</v>
      </c>
      <c r="G22" s="5" t="s">
        <v>7</v>
      </c>
      <c r="H22" s="7" t="s">
        <v>143</v>
      </c>
      <c r="I22" s="6" t="s">
        <v>16</v>
      </c>
      <c r="K22" s="6" t="s">
        <v>143</v>
      </c>
      <c r="L22" s="7" t="s">
        <v>154</v>
      </c>
    </row>
    <row r="23" spans="1:22" x14ac:dyDescent="0.25">
      <c r="A23" s="20" t="s">
        <v>211</v>
      </c>
      <c r="B23" s="20" t="s">
        <v>355</v>
      </c>
      <c r="C23" s="37">
        <f t="shared" si="3"/>
        <v>70</v>
      </c>
      <c r="D23" s="42">
        <f>Table242[[#This Row],[Start]]+Table242[[#This Row],[Size]]-1</f>
        <v>71</v>
      </c>
      <c r="E23" s="43">
        <v>2</v>
      </c>
      <c r="F23" s="54" t="str">
        <f t="shared" si="4"/>
        <v>E946</v>
      </c>
      <c r="G23" s="5" t="s">
        <v>7</v>
      </c>
      <c r="H23" s="7" t="s">
        <v>143</v>
      </c>
      <c r="I23" s="6" t="s">
        <v>16</v>
      </c>
      <c r="K23" s="6" t="s">
        <v>143</v>
      </c>
      <c r="L23" s="7" t="s">
        <v>154</v>
      </c>
    </row>
    <row r="24" spans="1:22" x14ac:dyDescent="0.25">
      <c r="A24" s="20" t="s">
        <v>212</v>
      </c>
      <c r="B24" s="20" t="s">
        <v>355</v>
      </c>
      <c r="C24" s="37">
        <f t="shared" si="3"/>
        <v>72</v>
      </c>
      <c r="D24" s="42">
        <f>Table242[[#This Row],[Start]]+Table242[[#This Row],[Size]]-1</f>
        <v>73</v>
      </c>
      <c r="E24" s="43">
        <v>2</v>
      </c>
      <c r="F24" s="54" t="str">
        <f t="shared" si="4"/>
        <v>E948</v>
      </c>
      <c r="G24" s="5" t="s">
        <v>7</v>
      </c>
      <c r="H24" s="7" t="s">
        <v>143</v>
      </c>
      <c r="I24" s="6" t="s">
        <v>16</v>
      </c>
      <c r="K24" s="6" t="s">
        <v>143</v>
      </c>
      <c r="L24" s="7" t="s">
        <v>154</v>
      </c>
    </row>
    <row r="25" spans="1:22" x14ac:dyDescent="0.25">
      <c r="A25" s="20" t="s">
        <v>213</v>
      </c>
      <c r="B25" s="20" t="s">
        <v>355</v>
      </c>
      <c r="C25" s="37">
        <f t="shared" si="3"/>
        <v>74</v>
      </c>
      <c r="D25" s="42">
        <f>Table242[[#This Row],[Start]]+Table242[[#This Row],[Size]]-1</f>
        <v>75</v>
      </c>
      <c r="E25" s="43">
        <v>2</v>
      </c>
      <c r="F25" s="54" t="str">
        <f t="shared" si="4"/>
        <v>E94A</v>
      </c>
      <c r="G25" s="5" t="s">
        <v>7</v>
      </c>
      <c r="H25" s="7" t="s">
        <v>143</v>
      </c>
      <c r="I25" s="6" t="s">
        <v>16</v>
      </c>
      <c r="K25" s="6" t="s">
        <v>143</v>
      </c>
      <c r="L25" s="7" t="s">
        <v>154</v>
      </c>
    </row>
    <row r="26" spans="1:22" ht="15.75" thickBot="1" x14ac:dyDescent="0.3">
      <c r="A26" s="20" t="s">
        <v>144</v>
      </c>
      <c r="B26" s="20" t="s">
        <v>355</v>
      </c>
      <c r="C26" s="38">
        <f t="shared" si="3"/>
        <v>76</v>
      </c>
      <c r="D26" s="49">
        <f>Table242[[#This Row],[Start]]+Table242[[#This Row],[Size]]-1</f>
        <v>107</v>
      </c>
      <c r="E26" s="50">
        <v>32</v>
      </c>
      <c r="F26" s="56" t="str">
        <f t="shared" si="4"/>
        <v>E94C</v>
      </c>
      <c r="G26" s="5" t="s">
        <v>7</v>
      </c>
      <c r="H26" s="7" t="s">
        <v>143</v>
      </c>
      <c r="I26" s="5" t="s">
        <v>9</v>
      </c>
      <c r="K26" s="6" t="s">
        <v>143</v>
      </c>
      <c r="L26" s="7" t="s">
        <v>143</v>
      </c>
    </row>
    <row r="27" spans="1:22" x14ac:dyDescent="0.25">
      <c r="A27" s="19" t="s">
        <v>214</v>
      </c>
      <c r="B27" s="2" t="s">
        <v>357</v>
      </c>
      <c r="C27" s="39">
        <f t="shared" si="3"/>
        <v>108</v>
      </c>
      <c r="D27" s="40">
        <f>Table242[[#This Row],[Start]]+Table242[[#This Row],[Size]]-1</f>
        <v>109</v>
      </c>
      <c r="E27" s="41">
        <v>2</v>
      </c>
      <c r="F27" s="64" t="str">
        <f>DEC2HEX(HEX2DEC(F26)+E26)</f>
        <v>E96C</v>
      </c>
      <c r="G27" s="2" t="s">
        <v>7</v>
      </c>
      <c r="H27" s="3" t="s">
        <v>143</v>
      </c>
      <c r="I27" s="2" t="s">
        <v>16</v>
      </c>
      <c r="J27" s="3"/>
      <c r="K27" s="3" t="s">
        <v>143</v>
      </c>
      <c r="L27" s="66" t="s">
        <v>238</v>
      </c>
      <c r="M27" s="19"/>
    </row>
    <row r="28" spans="1:22" x14ac:dyDescent="0.25">
      <c r="A28" s="20" t="s">
        <v>215</v>
      </c>
      <c r="B28" s="5" t="s">
        <v>357</v>
      </c>
      <c r="C28" s="37">
        <f t="shared" si="3"/>
        <v>110</v>
      </c>
      <c r="D28" s="42">
        <f>Table242[[#This Row],[Start]]+Table242[[#This Row],[Size]]-1</f>
        <v>111</v>
      </c>
      <c r="E28" s="43">
        <v>2</v>
      </c>
      <c r="F28" s="65" t="str">
        <f t="shared" si="4"/>
        <v>E96E</v>
      </c>
      <c r="G28" s="5" t="s">
        <v>7</v>
      </c>
      <c r="H28" s="6" t="s">
        <v>143</v>
      </c>
      <c r="I28" s="5" t="s">
        <v>16</v>
      </c>
      <c r="K28" s="6" t="s">
        <v>143</v>
      </c>
      <c r="L28" s="67" t="s">
        <v>238</v>
      </c>
    </row>
    <row r="29" spans="1:22" x14ac:dyDescent="0.25">
      <c r="A29" s="20" t="s">
        <v>216</v>
      </c>
      <c r="B29" s="5" t="s">
        <v>357</v>
      </c>
      <c r="C29" s="37">
        <f t="shared" si="3"/>
        <v>112</v>
      </c>
      <c r="D29" s="42">
        <f>Table242[[#This Row],[Start]]+Table242[[#This Row],[Size]]-1</f>
        <v>113</v>
      </c>
      <c r="E29" s="43">
        <v>2</v>
      </c>
      <c r="F29" s="65" t="str">
        <f t="shared" si="4"/>
        <v>E970</v>
      </c>
      <c r="G29" s="5" t="s">
        <v>7</v>
      </c>
      <c r="H29" s="6" t="s">
        <v>143</v>
      </c>
      <c r="I29" s="5" t="s">
        <v>16</v>
      </c>
      <c r="K29" s="6" t="s">
        <v>143</v>
      </c>
      <c r="L29" s="7" t="s">
        <v>60</v>
      </c>
    </row>
    <row r="30" spans="1:22" x14ac:dyDescent="0.25">
      <c r="A30" s="20" t="s">
        <v>217</v>
      </c>
      <c r="B30" s="5" t="s">
        <v>357</v>
      </c>
      <c r="C30" s="37">
        <f t="shared" si="3"/>
        <v>114</v>
      </c>
      <c r="D30" s="42">
        <f>Table242[[#This Row],[Start]]+Table242[[#This Row],[Size]]-1</f>
        <v>115</v>
      </c>
      <c r="E30" s="43">
        <v>2</v>
      </c>
      <c r="F30" s="65" t="str">
        <f t="shared" si="4"/>
        <v>E972</v>
      </c>
      <c r="G30" s="5" t="s">
        <v>7</v>
      </c>
      <c r="H30" s="6" t="s">
        <v>143</v>
      </c>
      <c r="I30" s="5" t="s">
        <v>16</v>
      </c>
      <c r="K30" s="6" t="s">
        <v>143</v>
      </c>
      <c r="L30" s="7" t="s">
        <v>61</v>
      </c>
    </row>
    <row r="31" spans="1:22" x14ac:dyDescent="0.25">
      <c r="A31" s="20" t="s">
        <v>225</v>
      </c>
      <c r="B31" s="5" t="s">
        <v>357</v>
      </c>
      <c r="C31" s="37">
        <f t="shared" si="3"/>
        <v>116</v>
      </c>
      <c r="D31" s="42">
        <f>Table242[[#This Row],[Start]]+Table242[[#This Row],[Size]]-1</f>
        <v>117</v>
      </c>
      <c r="E31" s="43">
        <v>2</v>
      </c>
      <c r="F31" s="65" t="str">
        <f t="shared" si="4"/>
        <v>E974</v>
      </c>
      <c r="G31" s="5" t="s">
        <v>7</v>
      </c>
      <c r="H31" s="6" t="s">
        <v>143</v>
      </c>
      <c r="I31" s="5" t="s">
        <v>16</v>
      </c>
      <c r="K31" s="6" t="s">
        <v>143</v>
      </c>
      <c r="L31" s="7" t="s">
        <v>154</v>
      </c>
    </row>
    <row r="32" spans="1:22" x14ac:dyDescent="0.25">
      <c r="A32" s="20" t="s">
        <v>218</v>
      </c>
      <c r="B32" s="5" t="s">
        <v>357</v>
      </c>
      <c r="C32" s="37">
        <f t="shared" si="3"/>
        <v>118</v>
      </c>
      <c r="D32" s="42">
        <f>Table242[[#This Row],[Start]]+Table242[[#This Row],[Size]]-1</f>
        <v>121</v>
      </c>
      <c r="E32" s="43">
        <v>4</v>
      </c>
      <c r="F32" s="65" t="str">
        <f t="shared" si="4"/>
        <v>E976</v>
      </c>
      <c r="G32" s="5" t="s">
        <v>7</v>
      </c>
      <c r="H32" s="6" t="s">
        <v>143</v>
      </c>
      <c r="I32" s="5" t="s">
        <v>89</v>
      </c>
      <c r="K32" s="6" t="s">
        <v>143</v>
      </c>
      <c r="L32" s="7" t="s">
        <v>236</v>
      </c>
    </row>
    <row r="33" spans="1:13" x14ac:dyDescent="0.25">
      <c r="A33" s="20" t="s">
        <v>219</v>
      </c>
      <c r="B33" s="5" t="s">
        <v>357</v>
      </c>
      <c r="C33" s="37">
        <f t="shared" si="3"/>
        <v>122</v>
      </c>
      <c r="D33" s="42">
        <f>Table242[[#This Row],[Start]]+Table242[[#This Row],[Size]]-1</f>
        <v>125</v>
      </c>
      <c r="E33" s="43">
        <v>4</v>
      </c>
      <c r="F33" s="65" t="str">
        <f t="shared" si="4"/>
        <v>E97A</v>
      </c>
      <c r="G33" s="5" t="s">
        <v>7</v>
      </c>
      <c r="H33" s="6" t="s">
        <v>143</v>
      </c>
      <c r="I33" s="5" t="s">
        <v>89</v>
      </c>
      <c r="K33" s="6" t="s">
        <v>143</v>
      </c>
      <c r="L33" s="7" t="s">
        <v>236</v>
      </c>
    </row>
    <row r="34" spans="1:13" x14ac:dyDescent="0.25">
      <c r="A34" s="20" t="s">
        <v>221</v>
      </c>
      <c r="B34" s="5" t="s">
        <v>357</v>
      </c>
      <c r="C34" s="37">
        <f t="shared" si="3"/>
        <v>126</v>
      </c>
      <c r="D34" s="42">
        <f>Table242[[#This Row],[Start]]+Table242[[#This Row],[Size]]-1</f>
        <v>127</v>
      </c>
      <c r="E34" s="43">
        <v>2</v>
      </c>
      <c r="F34" s="65" t="str">
        <f t="shared" si="4"/>
        <v>E97E</v>
      </c>
      <c r="G34" s="5" t="s">
        <v>7</v>
      </c>
      <c r="H34" s="6" t="s">
        <v>143</v>
      </c>
      <c r="I34" s="5" t="s">
        <v>16</v>
      </c>
      <c r="K34" s="6" t="s">
        <v>143</v>
      </c>
      <c r="L34" s="7" t="s">
        <v>236</v>
      </c>
      <c r="M34" s="20" t="s">
        <v>228</v>
      </c>
    </row>
    <row r="35" spans="1:13" x14ac:dyDescent="0.25">
      <c r="A35" s="20" t="s">
        <v>220</v>
      </c>
      <c r="B35" s="5" t="s">
        <v>357</v>
      </c>
      <c r="C35" s="37">
        <f t="shared" si="3"/>
        <v>128</v>
      </c>
      <c r="D35" s="42">
        <f>Table242[[#This Row],[Start]]+Table242[[#This Row],[Size]]-1</f>
        <v>129</v>
      </c>
      <c r="E35" s="43">
        <v>2</v>
      </c>
      <c r="F35" s="65" t="str">
        <f t="shared" si="4"/>
        <v>E980</v>
      </c>
      <c r="G35" s="5" t="s">
        <v>7</v>
      </c>
      <c r="H35" s="6" t="s">
        <v>143</v>
      </c>
      <c r="I35" s="5" t="s">
        <v>16</v>
      </c>
      <c r="K35" s="6" t="s">
        <v>143</v>
      </c>
      <c r="L35" s="7" t="s">
        <v>236</v>
      </c>
      <c r="M35" s="20" t="s">
        <v>229</v>
      </c>
    </row>
    <row r="36" spans="1:13" x14ac:dyDescent="0.25">
      <c r="A36" s="20" t="s">
        <v>222</v>
      </c>
      <c r="B36" s="5" t="s">
        <v>357</v>
      </c>
      <c r="C36" s="37">
        <f t="shared" si="3"/>
        <v>130</v>
      </c>
      <c r="D36" s="42">
        <f>Table242[[#This Row],[Start]]+Table242[[#This Row],[Size]]-1</f>
        <v>131</v>
      </c>
      <c r="E36" s="43">
        <v>2</v>
      </c>
      <c r="F36" s="65" t="str">
        <f t="shared" si="4"/>
        <v>E982</v>
      </c>
      <c r="G36" s="5" t="s">
        <v>7</v>
      </c>
      <c r="H36" s="6" t="s">
        <v>143</v>
      </c>
      <c r="I36" s="5" t="s">
        <v>16</v>
      </c>
      <c r="K36" s="6" t="s">
        <v>143</v>
      </c>
      <c r="L36" s="7" t="s">
        <v>10</v>
      </c>
    </row>
    <row r="37" spans="1:13" x14ac:dyDescent="0.25">
      <c r="A37" s="20" t="s">
        <v>230</v>
      </c>
      <c r="B37" s="5" t="s">
        <v>357</v>
      </c>
      <c r="C37" s="37">
        <f t="shared" si="3"/>
        <v>132</v>
      </c>
      <c r="D37" s="42">
        <f>Table242[[#This Row],[Start]]+Table242[[#This Row],[Size]]-1</f>
        <v>133</v>
      </c>
      <c r="E37" s="43">
        <v>2</v>
      </c>
      <c r="F37" s="65" t="str">
        <f t="shared" si="4"/>
        <v>E984</v>
      </c>
      <c r="G37" s="5" t="s">
        <v>7</v>
      </c>
      <c r="H37" s="6" t="s">
        <v>143</v>
      </c>
      <c r="I37" s="5" t="s">
        <v>16</v>
      </c>
      <c r="K37" s="6" t="s">
        <v>143</v>
      </c>
      <c r="L37" s="7" t="s">
        <v>10</v>
      </c>
    </row>
    <row r="38" spans="1:13" ht="105" x14ac:dyDescent="0.25">
      <c r="A38" s="35" t="s">
        <v>223</v>
      </c>
      <c r="B38" s="5" t="s">
        <v>357</v>
      </c>
      <c r="C38" s="37">
        <f t="shared" si="3"/>
        <v>134</v>
      </c>
      <c r="D38" s="42">
        <f>Table242[[#This Row],[Start]]+Table242[[#This Row],[Size]]-1</f>
        <v>135</v>
      </c>
      <c r="E38" s="43">
        <v>2</v>
      </c>
      <c r="F38" s="65" t="str">
        <f t="shared" si="4"/>
        <v>E986</v>
      </c>
      <c r="G38" s="5" t="s">
        <v>7</v>
      </c>
      <c r="H38" s="6" t="s">
        <v>143</v>
      </c>
      <c r="I38" s="5" t="s">
        <v>25</v>
      </c>
      <c r="K38" s="6" t="s">
        <v>143</v>
      </c>
      <c r="L38" s="7" t="s">
        <v>237</v>
      </c>
      <c r="M38" s="72" t="s">
        <v>348</v>
      </c>
    </row>
    <row r="39" spans="1:13" x14ac:dyDescent="0.25">
      <c r="A39" s="36" t="s">
        <v>224</v>
      </c>
      <c r="B39" s="5" t="s">
        <v>357</v>
      </c>
      <c r="C39" s="37">
        <f t="shared" si="3"/>
        <v>136</v>
      </c>
      <c r="D39" s="42">
        <f>Table242[[#This Row],[Start]]+Table242[[#This Row],[Size]]-1</f>
        <v>137</v>
      </c>
      <c r="E39" s="43">
        <v>2</v>
      </c>
      <c r="F39" s="65" t="str">
        <f t="shared" si="4"/>
        <v>E988</v>
      </c>
      <c r="G39" s="5" t="s">
        <v>7</v>
      </c>
      <c r="H39" s="6" t="s">
        <v>143</v>
      </c>
      <c r="I39" s="5" t="s">
        <v>25</v>
      </c>
      <c r="K39" s="6" t="s">
        <v>143</v>
      </c>
      <c r="L39" s="7" t="s">
        <v>237</v>
      </c>
    </row>
    <row r="40" spans="1:13" x14ac:dyDescent="0.25">
      <c r="A40" s="20" t="s">
        <v>231</v>
      </c>
      <c r="B40" s="5" t="s">
        <v>357</v>
      </c>
      <c r="C40" s="37">
        <f t="shared" si="3"/>
        <v>138</v>
      </c>
      <c r="D40" s="42">
        <f>Table242[[#This Row],[Start]]+Table242[[#This Row],[Size]]-1</f>
        <v>145</v>
      </c>
      <c r="E40" s="43">
        <v>8</v>
      </c>
      <c r="F40" s="65" t="str">
        <f t="shared" si="4"/>
        <v>E98A</v>
      </c>
      <c r="G40" s="5" t="s">
        <v>7</v>
      </c>
      <c r="H40" s="6" t="s">
        <v>143</v>
      </c>
      <c r="I40" s="5" t="s">
        <v>235</v>
      </c>
      <c r="K40" s="6" t="s">
        <v>143</v>
      </c>
      <c r="L40" s="7" t="s">
        <v>237</v>
      </c>
      <c r="M40" s="20" t="s">
        <v>368</v>
      </c>
    </row>
    <row r="41" spans="1:13" x14ac:dyDescent="0.25">
      <c r="A41" s="20" t="s">
        <v>232</v>
      </c>
      <c r="B41" s="5" t="s">
        <v>357</v>
      </c>
      <c r="C41" s="37">
        <f t="shared" si="3"/>
        <v>146</v>
      </c>
      <c r="D41" s="42">
        <f>Table242[[#This Row],[Start]]+Table242[[#This Row],[Size]]-1</f>
        <v>153</v>
      </c>
      <c r="E41" s="43">
        <v>8</v>
      </c>
      <c r="F41" s="65" t="str">
        <f t="shared" si="4"/>
        <v>E992</v>
      </c>
      <c r="G41" s="5" t="s">
        <v>7</v>
      </c>
      <c r="H41" s="6" t="s">
        <v>143</v>
      </c>
      <c r="I41" s="5" t="s">
        <v>235</v>
      </c>
      <c r="K41" s="6" t="s">
        <v>143</v>
      </c>
      <c r="L41" s="7" t="s">
        <v>237</v>
      </c>
    </row>
    <row r="42" spans="1:13" ht="15.75" thickBot="1" x14ac:dyDescent="0.3">
      <c r="A42" s="21" t="s">
        <v>144</v>
      </c>
      <c r="B42" s="9" t="s">
        <v>357</v>
      </c>
      <c r="C42" s="38">
        <f t="shared" si="3"/>
        <v>154</v>
      </c>
      <c r="D42" s="49">
        <f>Table242[[#This Row],[Start]]+Table242[[#This Row],[Size]]-1</f>
        <v>185</v>
      </c>
      <c r="E42" s="50">
        <v>32</v>
      </c>
      <c r="F42" s="65" t="str">
        <f t="shared" si="4"/>
        <v>E99A</v>
      </c>
      <c r="G42" s="9" t="s">
        <v>7</v>
      </c>
      <c r="H42" s="13" t="s">
        <v>143</v>
      </c>
      <c r="I42" s="9" t="s">
        <v>9</v>
      </c>
      <c r="J42" s="13"/>
      <c r="K42" s="13" t="s">
        <v>143</v>
      </c>
      <c r="L42" s="14" t="s">
        <v>10</v>
      </c>
      <c r="M42" s="21"/>
    </row>
    <row r="43" spans="1:13" x14ac:dyDescent="0.25">
      <c r="A43" s="19" t="s">
        <v>205</v>
      </c>
      <c r="B43" s="2" t="s">
        <v>356</v>
      </c>
      <c r="C43" s="39">
        <v>0</v>
      </c>
      <c r="D43" s="40">
        <f>Table242[[#This Row],[Start]]+Table242[[#This Row],[Size]]-1</f>
        <v>15</v>
      </c>
      <c r="E43" s="41">
        <v>16</v>
      </c>
      <c r="F43" s="64" t="str">
        <f>DEC2HEX($P$11+HEX2DEC($P$15))</f>
        <v>EA00</v>
      </c>
      <c r="G43" s="2" t="s">
        <v>7</v>
      </c>
      <c r="H43" s="3" t="s">
        <v>143</v>
      </c>
      <c r="I43" s="2" t="s">
        <v>233</v>
      </c>
      <c r="J43" s="3"/>
      <c r="K43" s="3" t="s">
        <v>143</v>
      </c>
      <c r="L43" s="66" t="s">
        <v>143</v>
      </c>
      <c r="M43" s="19"/>
    </row>
    <row r="44" spans="1:13" x14ac:dyDescent="0.25">
      <c r="A44" s="20" t="s">
        <v>206</v>
      </c>
      <c r="B44" s="20" t="s">
        <v>356</v>
      </c>
      <c r="C44" s="37">
        <f t="shared" ref="C44:C70" si="5">C43+E43</f>
        <v>16</v>
      </c>
      <c r="D44" s="42">
        <f>Table242[[#This Row],[Start]]+Table242[[#This Row],[Size]]-1</f>
        <v>31</v>
      </c>
      <c r="E44" s="43">
        <v>16</v>
      </c>
      <c r="F44" s="54" t="str">
        <f t="shared" ref="F44:F54" si="6">DEC2HEX(HEX2DEC(F43)+E43)</f>
        <v>EA10</v>
      </c>
      <c r="G44" s="5" t="s">
        <v>7</v>
      </c>
      <c r="H44" s="7" t="s">
        <v>143</v>
      </c>
      <c r="I44" s="6" t="s">
        <v>233</v>
      </c>
      <c r="K44" s="6" t="s">
        <v>143</v>
      </c>
      <c r="L44" s="7" t="s">
        <v>143</v>
      </c>
    </row>
    <row r="45" spans="1:13" x14ac:dyDescent="0.25">
      <c r="A45" s="20" t="s">
        <v>204</v>
      </c>
      <c r="B45" s="20" t="s">
        <v>356</v>
      </c>
      <c r="C45" s="37">
        <f t="shared" si="5"/>
        <v>32</v>
      </c>
      <c r="D45" s="42">
        <f>Table242[[#This Row],[Start]]+Table242[[#This Row],[Size]]-1</f>
        <v>47</v>
      </c>
      <c r="E45" s="43">
        <v>16</v>
      </c>
      <c r="F45" s="54" t="str">
        <f t="shared" si="6"/>
        <v>EA20</v>
      </c>
      <c r="G45" s="5" t="s">
        <v>7</v>
      </c>
      <c r="H45" s="7" t="s">
        <v>143</v>
      </c>
      <c r="I45" s="6" t="s">
        <v>233</v>
      </c>
      <c r="K45" s="6" t="s">
        <v>143</v>
      </c>
      <c r="L45" s="7" t="s">
        <v>143</v>
      </c>
    </row>
    <row r="46" spans="1:13" x14ac:dyDescent="0.25">
      <c r="A46" s="20" t="s">
        <v>207</v>
      </c>
      <c r="B46" s="20" t="s">
        <v>356</v>
      </c>
      <c r="C46" s="37">
        <f t="shared" si="5"/>
        <v>48</v>
      </c>
      <c r="D46" s="42">
        <f>Table242[[#This Row],[Start]]+Table242[[#This Row],[Size]]-1</f>
        <v>63</v>
      </c>
      <c r="E46" s="43">
        <v>16</v>
      </c>
      <c r="F46" s="54" t="str">
        <f t="shared" si="6"/>
        <v>EA30</v>
      </c>
      <c r="G46" s="5" t="s">
        <v>7</v>
      </c>
      <c r="H46" s="7" t="s">
        <v>143</v>
      </c>
      <c r="I46" s="6" t="s">
        <v>233</v>
      </c>
      <c r="K46" s="6" t="s">
        <v>143</v>
      </c>
      <c r="L46" s="7" t="s">
        <v>143</v>
      </c>
    </row>
    <row r="47" spans="1:13" x14ac:dyDescent="0.25">
      <c r="A47" s="20" t="s">
        <v>208</v>
      </c>
      <c r="B47" s="20" t="s">
        <v>356</v>
      </c>
      <c r="C47" s="37">
        <f t="shared" si="5"/>
        <v>64</v>
      </c>
      <c r="D47" s="42">
        <f>Table242[[#This Row],[Start]]+Table242[[#This Row],[Size]]-1</f>
        <v>64</v>
      </c>
      <c r="E47" s="43">
        <v>1</v>
      </c>
      <c r="F47" s="54" t="str">
        <f t="shared" si="6"/>
        <v>EA40</v>
      </c>
      <c r="G47" s="5" t="s">
        <v>7</v>
      </c>
      <c r="H47" s="7" t="s">
        <v>143</v>
      </c>
      <c r="I47" s="6" t="s">
        <v>9</v>
      </c>
      <c r="K47" s="6" t="s">
        <v>143</v>
      </c>
      <c r="L47" s="7" t="s">
        <v>143</v>
      </c>
    </row>
    <row r="48" spans="1:13" x14ac:dyDescent="0.25">
      <c r="A48" s="20" t="s">
        <v>144</v>
      </c>
      <c r="B48" s="20" t="s">
        <v>356</v>
      </c>
      <c r="C48" s="37">
        <f t="shared" si="5"/>
        <v>65</v>
      </c>
      <c r="D48" s="42">
        <f>Table242[[#This Row],[Start]]+Table242[[#This Row],[Size]]-1</f>
        <v>65</v>
      </c>
      <c r="E48" s="43">
        <v>1</v>
      </c>
      <c r="F48" s="54" t="str">
        <f t="shared" si="6"/>
        <v>EA41</v>
      </c>
      <c r="G48" s="5" t="s">
        <v>7</v>
      </c>
      <c r="H48" s="7" t="s">
        <v>143</v>
      </c>
      <c r="I48" s="6" t="s">
        <v>9</v>
      </c>
      <c r="K48" s="6" t="s">
        <v>143</v>
      </c>
      <c r="L48" s="7" t="s">
        <v>143</v>
      </c>
    </row>
    <row r="49" spans="1:13" x14ac:dyDescent="0.25">
      <c r="A49" s="20" t="s">
        <v>209</v>
      </c>
      <c r="B49" s="20" t="s">
        <v>356</v>
      </c>
      <c r="C49" s="37">
        <f t="shared" si="5"/>
        <v>66</v>
      </c>
      <c r="D49" s="42">
        <f>Table242[[#This Row],[Start]]+Table242[[#This Row],[Size]]-1</f>
        <v>67</v>
      </c>
      <c r="E49" s="43">
        <v>2</v>
      </c>
      <c r="F49" s="54" t="str">
        <f t="shared" si="6"/>
        <v>EA42</v>
      </c>
      <c r="G49" s="5" t="s">
        <v>7</v>
      </c>
      <c r="H49" s="7" t="s">
        <v>143</v>
      </c>
      <c r="I49" s="6" t="s">
        <v>16</v>
      </c>
      <c r="K49" s="6" t="s">
        <v>143</v>
      </c>
      <c r="L49" s="7" t="s">
        <v>236</v>
      </c>
    </row>
    <row r="50" spans="1:13" x14ac:dyDescent="0.25">
      <c r="A50" s="20" t="s">
        <v>210</v>
      </c>
      <c r="B50" s="20" t="s">
        <v>356</v>
      </c>
      <c r="C50" s="37">
        <f t="shared" si="5"/>
        <v>68</v>
      </c>
      <c r="D50" s="42">
        <f>Table242[[#This Row],[Start]]+Table242[[#This Row],[Size]]-1</f>
        <v>69</v>
      </c>
      <c r="E50" s="43">
        <v>2</v>
      </c>
      <c r="F50" s="54" t="str">
        <f t="shared" si="6"/>
        <v>EA44</v>
      </c>
      <c r="G50" s="5" t="s">
        <v>7</v>
      </c>
      <c r="H50" s="7" t="s">
        <v>143</v>
      </c>
      <c r="I50" s="6" t="s">
        <v>16</v>
      </c>
      <c r="K50" s="6" t="s">
        <v>143</v>
      </c>
      <c r="L50" s="7" t="s">
        <v>154</v>
      </c>
    </row>
    <row r="51" spans="1:13" x14ac:dyDescent="0.25">
      <c r="A51" s="20" t="s">
        <v>211</v>
      </c>
      <c r="B51" s="20" t="s">
        <v>356</v>
      </c>
      <c r="C51" s="37">
        <f t="shared" si="5"/>
        <v>70</v>
      </c>
      <c r="D51" s="42">
        <f>Table242[[#This Row],[Start]]+Table242[[#This Row],[Size]]-1</f>
        <v>71</v>
      </c>
      <c r="E51" s="43">
        <v>2</v>
      </c>
      <c r="F51" s="54" t="str">
        <f t="shared" si="6"/>
        <v>EA46</v>
      </c>
      <c r="G51" s="5" t="s">
        <v>7</v>
      </c>
      <c r="H51" s="7" t="s">
        <v>143</v>
      </c>
      <c r="I51" s="6" t="s">
        <v>16</v>
      </c>
      <c r="K51" s="6" t="s">
        <v>143</v>
      </c>
      <c r="L51" s="7" t="s">
        <v>154</v>
      </c>
    </row>
    <row r="52" spans="1:13" x14ac:dyDescent="0.25">
      <c r="A52" s="20" t="s">
        <v>212</v>
      </c>
      <c r="B52" s="20" t="s">
        <v>356</v>
      </c>
      <c r="C52" s="37">
        <f t="shared" si="5"/>
        <v>72</v>
      </c>
      <c r="D52" s="42">
        <f>Table242[[#This Row],[Start]]+Table242[[#This Row],[Size]]-1</f>
        <v>73</v>
      </c>
      <c r="E52" s="43">
        <v>2</v>
      </c>
      <c r="F52" s="54" t="str">
        <f t="shared" si="6"/>
        <v>EA48</v>
      </c>
      <c r="G52" s="5" t="s">
        <v>7</v>
      </c>
      <c r="H52" s="7" t="s">
        <v>143</v>
      </c>
      <c r="I52" s="6" t="s">
        <v>16</v>
      </c>
      <c r="K52" s="6" t="s">
        <v>143</v>
      </c>
      <c r="L52" s="7" t="s">
        <v>154</v>
      </c>
    </row>
    <row r="53" spans="1:13" x14ac:dyDescent="0.25">
      <c r="A53" s="20" t="s">
        <v>213</v>
      </c>
      <c r="B53" s="20" t="s">
        <v>356</v>
      </c>
      <c r="C53" s="37">
        <f t="shared" si="5"/>
        <v>74</v>
      </c>
      <c r="D53" s="42">
        <f>Table242[[#This Row],[Start]]+Table242[[#This Row],[Size]]-1</f>
        <v>75</v>
      </c>
      <c r="E53" s="43">
        <v>2</v>
      </c>
      <c r="F53" s="54" t="str">
        <f t="shared" si="6"/>
        <v>EA4A</v>
      </c>
      <c r="G53" s="5" t="s">
        <v>7</v>
      </c>
      <c r="H53" s="7" t="s">
        <v>143</v>
      </c>
      <c r="I53" s="6" t="s">
        <v>16</v>
      </c>
      <c r="K53" s="6" t="s">
        <v>143</v>
      </c>
      <c r="L53" s="7" t="s">
        <v>154</v>
      </c>
    </row>
    <row r="54" spans="1:13" ht="15.75" thickBot="1" x14ac:dyDescent="0.3">
      <c r="A54" s="20" t="s">
        <v>144</v>
      </c>
      <c r="B54" s="20" t="s">
        <v>356</v>
      </c>
      <c r="C54" s="38">
        <f t="shared" si="5"/>
        <v>76</v>
      </c>
      <c r="D54" s="49">
        <f>Table242[[#This Row],[Start]]+Table242[[#This Row],[Size]]-1</f>
        <v>107</v>
      </c>
      <c r="E54" s="50">
        <v>32</v>
      </c>
      <c r="F54" s="56" t="str">
        <f t="shared" si="6"/>
        <v>EA4C</v>
      </c>
      <c r="G54" s="5" t="s">
        <v>7</v>
      </c>
      <c r="H54" s="7" t="s">
        <v>143</v>
      </c>
      <c r="I54" s="5" t="s">
        <v>9</v>
      </c>
      <c r="K54" s="6" t="s">
        <v>143</v>
      </c>
      <c r="L54" s="7" t="s">
        <v>143</v>
      </c>
    </row>
    <row r="55" spans="1:13" x14ac:dyDescent="0.25">
      <c r="A55" s="19" t="s">
        <v>214</v>
      </c>
      <c r="B55" s="2" t="s">
        <v>360</v>
      </c>
      <c r="C55" s="39">
        <f t="shared" si="5"/>
        <v>108</v>
      </c>
      <c r="D55" s="40">
        <f>Table242[[#This Row],[Start]]+Table242[[#This Row],[Size]]-1</f>
        <v>109</v>
      </c>
      <c r="E55" s="41">
        <v>2</v>
      </c>
      <c r="F55" s="64" t="str">
        <f>DEC2HEX(HEX2DEC(F54)+E54)</f>
        <v>EA6C</v>
      </c>
      <c r="G55" s="2" t="s">
        <v>7</v>
      </c>
      <c r="H55" s="3" t="s">
        <v>143</v>
      </c>
      <c r="I55" s="2" t="s">
        <v>16</v>
      </c>
      <c r="J55" s="3"/>
      <c r="K55" s="3" t="s">
        <v>143</v>
      </c>
      <c r="L55" s="66" t="s">
        <v>238</v>
      </c>
      <c r="M55" s="19"/>
    </row>
    <row r="56" spans="1:13" x14ac:dyDescent="0.25">
      <c r="A56" s="20" t="s">
        <v>215</v>
      </c>
      <c r="B56" s="5" t="s">
        <v>360</v>
      </c>
      <c r="C56" s="37">
        <f t="shared" si="5"/>
        <v>110</v>
      </c>
      <c r="D56" s="42">
        <f>Table242[[#This Row],[Start]]+Table242[[#This Row],[Size]]-1</f>
        <v>111</v>
      </c>
      <c r="E56" s="43">
        <v>2</v>
      </c>
      <c r="F56" s="65" t="str">
        <f t="shared" ref="F56:F70" si="7">DEC2HEX(HEX2DEC(F55)+E55)</f>
        <v>EA6E</v>
      </c>
      <c r="G56" s="5" t="s">
        <v>7</v>
      </c>
      <c r="H56" s="6" t="s">
        <v>143</v>
      </c>
      <c r="I56" s="5" t="s">
        <v>16</v>
      </c>
      <c r="K56" s="6" t="s">
        <v>143</v>
      </c>
      <c r="L56" s="67" t="s">
        <v>238</v>
      </c>
    </row>
    <row r="57" spans="1:13" x14ac:dyDescent="0.25">
      <c r="A57" s="20" t="s">
        <v>216</v>
      </c>
      <c r="B57" s="5" t="s">
        <v>360</v>
      </c>
      <c r="C57" s="37">
        <f t="shared" si="5"/>
        <v>112</v>
      </c>
      <c r="D57" s="42">
        <f>Table242[[#This Row],[Start]]+Table242[[#This Row],[Size]]-1</f>
        <v>113</v>
      </c>
      <c r="E57" s="43">
        <v>2</v>
      </c>
      <c r="F57" s="65" t="str">
        <f t="shared" si="7"/>
        <v>EA70</v>
      </c>
      <c r="G57" s="5" t="s">
        <v>7</v>
      </c>
      <c r="H57" s="6" t="s">
        <v>143</v>
      </c>
      <c r="I57" s="5" t="s">
        <v>16</v>
      </c>
      <c r="K57" s="6" t="s">
        <v>143</v>
      </c>
      <c r="L57" s="7" t="s">
        <v>60</v>
      </c>
    </row>
    <row r="58" spans="1:13" x14ac:dyDescent="0.25">
      <c r="A58" s="20" t="s">
        <v>217</v>
      </c>
      <c r="B58" s="5" t="s">
        <v>360</v>
      </c>
      <c r="C58" s="37">
        <f t="shared" si="5"/>
        <v>114</v>
      </c>
      <c r="D58" s="42">
        <f>Table242[[#This Row],[Start]]+Table242[[#This Row],[Size]]-1</f>
        <v>115</v>
      </c>
      <c r="E58" s="43">
        <v>2</v>
      </c>
      <c r="F58" s="65" t="str">
        <f t="shared" si="7"/>
        <v>EA72</v>
      </c>
      <c r="G58" s="5" t="s">
        <v>7</v>
      </c>
      <c r="H58" s="6" t="s">
        <v>143</v>
      </c>
      <c r="I58" s="5" t="s">
        <v>16</v>
      </c>
      <c r="K58" s="6" t="s">
        <v>143</v>
      </c>
      <c r="L58" s="7" t="s">
        <v>61</v>
      </c>
    </row>
    <row r="59" spans="1:13" x14ac:dyDescent="0.25">
      <c r="A59" s="20" t="s">
        <v>225</v>
      </c>
      <c r="B59" s="5" t="s">
        <v>360</v>
      </c>
      <c r="C59" s="37">
        <f t="shared" si="5"/>
        <v>116</v>
      </c>
      <c r="D59" s="42">
        <f>Table242[[#This Row],[Start]]+Table242[[#This Row],[Size]]-1</f>
        <v>117</v>
      </c>
      <c r="E59" s="43">
        <v>2</v>
      </c>
      <c r="F59" s="65" t="str">
        <f t="shared" si="7"/>
        <v>EA74</v>
      </c>
      <c r="G59" s="5" t="s">
        <v>7</v>
      </c>
      <c r="H59" s="6" t="s">
        <v>143</v>
      </c>
      <c r="I59" s="5" t="s">
        <v>16</v>
      </c>
      <c r="K59" s="6" t="s">
        <v>143</v>
      </c>
      <c r="L59" s="7" t="s">
        <v>154</v>
      </c>
    </row>
    <row r="60" spans="1:13" x14ac:dyDescent="0.25">
      <c r="A60" s="20" t="s">
        <v>218</v>
      </c>
      <c r="B60" s="5" t="s">
        <v>360</v>
      </c>
      <c r="C60" s="37">
        <f t="shared" si="5"/>
        <v>118</v>
      </c>
      <c r="D60" s="42">
        <f>Table242[[#This Row],[Start]]+Table242[[#This Row],[Size]]-1</f>
        <v>121</v>
      </c>
      <c r="E60" s="43">
        <v>4</v>
      </c>
      <c r="F60" s="65" t="str">
        <f t="shared" si="7"/>
        <v>EA76</v>
      </c>
      <c r="G60" s="5" t="s">
        <v>7</v>
      </c>
      <c r="H60" s="6" t="s">
        <v>143</v>
      </c>
      <c r="I60" s="5" t="s">
        <v>89</v>
      </c>
      <c r="K60" s="6" t="s">
        <v>143</v>
      </c>
      <c r="L60" s="7" t="s">
        <v>236</v>
      </c>
    </row>
    <row r="61" spans="1:13" x14ac:dyDescent="0.25">
      <c r="A61" s="20" t="s">
        <v>219</v>
      </c>
      <c r="B61" s="5" t="s">
        <v>360</v>
      </c>
      <c r="C61" s="37">
        <f t="shared" si="5"/>
        <v>122</v>
      </c>
      <c r="D61" s="42">
        <f>Table242[[#This Row],[Start]]+Table242[[#This Row],[Size]]-1</f>
        <v>125</v>
      </c>
      <c r="E61" s="43">
        <v>4</v>
      </c>
      <c r="F61" s="65" t="str">
        <f t="shared" si="7"/>
        <v>EA7A</v>
      </c>
      <c r="G61" s="5" t="s">
        <v>7</v>
      </c>
      <c r="H61" s="6" t="s">
        <v>143</v>
      </c>
      <c r="I61" s="5" t="s">
        <v>89</v>
      </c>
      <c r="K61" s="6" t="s">
        <v>143</v>
      </c>
      <c r="L61" s="7" t="s">
        <v>236</v>
      </c>
    </row>
    <row r="62" spans="1:13" x14ac:dyDescent="0.25">
      <c r="A62" s="20" t="s">
        <v>221</v>
      </c>
      <c r="B62" s="5" t="s">
        <v>360</v>
      </c>
      <c r="C62" s="37">
        <f t="shared" si="5"/>
        <v>126</v>
      </c>
      <c r="D62" s="42">
        <f>Table242[[#This Row],[Start]]+Table242[[#This Row],[Size]]-1</f>
        <v>127</v>
      </c>
      <c r="E62" s="43">
        <v>2</v>
      </c>
      <c r="F62" s="65" t="str">
        <f t="shared" si="7"/>
        <v>EA7E</v>
      </c>
      <c r="G62" s="5" t="s">
        <v>7</v>
      </c>
      <c r="H62" s="6" t="s">
        <v>143</v>
      </c>
      <c r="I62" s="5" t="s">
        <v>16</v>
      </c>
      <c r="K62" s="6" t="s">
        <v>143</v>
      </c>
      <c r="L62" s="7" t="s">
        <v>236</v>
      </c>
      <c r="M62" s="20" t="s">
        <v>228</v>
      </c>
    </row>
    <row r="63" spans="1:13" x14ac:dyDescent="0.25">
      <c r="A63" s="20" t="s">
        <v>220</v>
      </c>
      <c r="B63" s="5" t="s">
        <v>360</v>
      </c>
      <c r="C63" s="37">
        <f t="shared" si="5"/>
        <v>128</v>
      </c>
      <c r="D63" s="42">
        <f>Table242[[#This Row],[Start]]+Table242[[#This Row],[Size]]-1</f>
        <v>129</v>
      </c>
      <c r="E63" s="43">
        <v>2</v>
      </c>
      <c r="F63" s="65" t="str">
        <f t="shared" si="7"/>
        <v>EA80</v>
      </c>
      <c r="G63" s="5" t="s">
        <v>7</v>
      </c>
      <c r="H63" s="6" t="s">
        <v>143</v>
      </c>
      <c r="I63" s="5" t="s">
        <v>16</v>
      </c>
      <c r="K63" s="6" t="s">
        <v>143</v>
      </c>
      <c r="L63" s="7" t="s">
        <v>236</v>
      </c>
      <c r="M63" s="20" t="s">
        <v>229</v>
      </c>
    </row>
    <row r="64" spans="1:13" x14ac:dyDescent="0.25">
      <c r="A64" s="20" t="s">
        <v>222</v>
      </c>
      <c r="B64" s="5" t="s">
        <v>360</v>
      </c>
      <c r="C64" s="37">
        <f t="shared" si="5"/>
        <v>130</v>
      </c>
      <c r="D64" s="42">
        <f>Table242[[#This Row],[Start]]+Table242[[#This Row],[Size]]-1</f>
        <v>131</v>
      </c>
      <c r="E64" s="43">
        <v>2</v>
      </c>
      <c r="F64" s="65" t="str">
        <f t="shared" si="7"/>
        <v>EA82</v>
      </c>
      <c r="G64" s="5" t="s">
        <v>7</v>
      </c>
      <c r="H64" s="6" t="s">
        <v>143</v>
      </c>
      <c r="I64" s="5" t="s">
        <v>16</v>
      </c>
      <c r="K64" s="6" t="s">
        <v>143</v>
      </c>
      <c r="L64" s="7" t="s">
        <v>10</v>
      </c>
    </row>
    <row r="65" spans="1:17" x14ac:dyDescent="0.25">
      <c r="A65" s="20" t="s">
        <v>230</v>
      </c>
      <c r="B65" s="5" t="s">
        <v>360</v>
      </c>
      <c r="C65" s="37">
        <f t="shared" si="5"/>
        <v>132</v>
      </c>
      <c r="D65" s="42">
        <f>Table242[[#This Row],[Start]]+Table242[[#This Row],[Size]]-1</f>
        <v>133</v>
      </c>
      <c r="E65" s="43">
        <v>2</v>
      </c>
      <c r="F65" s="65" t="str">
        <f t="shared" si="7"/>
        <v>EA84</v>
      </c>
      <c r="G65" s="5" t="s">
        <v>7</v>
      </c>
      <c r="H65" s="6" t="s">
        <v>143</v>
      </c>
      <c r="I65" s="5" t="s">
        <v>16</v>
      </c>
      <c r="K65" s="6" t="s">
        <v>143</v>
      </c>
      <c r="L65" s="7" t="s">
        <v>10</v>
      </c>
    </row>
    <row r="66" spans="1:17" ht="105" x14ac:dyDescent="0.25">
      <c r="A66" s="35" t="s">
        <v>223</v>
      </c>
      <c r="B66" s="5" t="s">
        <v>360</v>
      </c>
      <c r="C66" s="37">
        <f t="shared" si="5"/>
        <v>134</v>
      </c>
      <c r="D66" s="42">
        <f>Table242[[#This Row],[Start]]+Table242[[#This Row],[Size]]-1</f>
        <v>135</v>
      </c>
      <c r="E66" s="43">
        <v>2</v>
      </c>
      <c r="F66" s="65" t="str">
        <f t="shared" si="7"/>
        <v>EA86</v>
      </c>
      <c r="G66" s="5" t="s">
        <v>7</v>
      </c>
      <c r="H66" s="6" t="s">
        <v>143</v>
      </c>
      <c r="I66" s="5" t="s">
        <v>25</v>
      </c>
      <c r="K66" s="6" t="s">
        <v>143</v>
      </c>
      <c r="L66" s="7" t="s">
        <v>237</v>
      </c>
      <c r="M66" s="72" t="s">
        <v>348</v>
      </c>
    </row>
    <row r="67" spans="1:17" x14ac:dyDescent="0.25">
      <c r="A67" s="36" t="s">
        <v>224</v>
      </c>
      <c r="B67" s="5" t="s">
        <v>360</v>
      </c>
      <c r="C67" s="37">
        <f t="shared" si="5"/>
        <v>136</v>
      </c>
      <c r="D67" s="42">
        <f>Table242[[#This Row],[Start]]+Table242[[#This Row],[Size]]-1</f>
        <v>137</v>
      </c>
      <c r="E67" s="43">
        <v>2</v>
      </c>
      <c r="F67" s="65" t="str">
        <f t="shared" si="7"/>
        <v>EA88</v>
      </c>
      <c r="G67" s="5" t="s">
        <v>7</v>
      </c>
      <c r="H67" s="6" t="s">
        <v>143</v>
      </c>
      <c r="I67" s="5" t="s">
        <v>25</v>
      </c>
      <c r="K67" s="6" t="s">
        <v>143</v>
      </c>
      <c r="L67" s="7" t="s">
        <v>237</v>
      </c>
    </row>
    <row r="68" spans="1:17" x14ac:dyDescent="0.25">
      <c r="A68" s="20" t="s">
        <v>231</v>
      </c>
      <c r="B68" s="5" t="s">
        <v>360</v>
      </c>
      <c r="C68" s="37">
        <f t="shared" si="5"/>
        <v>138</v>
      </c>
      <c r="D68" s="42">
        <f>Table242[[#This Row],[Start]]+Table242[[#This Row],[Size]]-1</f>
        <v>145</v>
      </c>
      <c r="E68" s="43">
        <v>8</v>
      </c>
      <c r="F68" s="65" t="str">
        <f t="shared" si="7"/>
        <v>EA8A</v>
      </c>
      <c r="G68" s="5" t="s">
        <v>7</v>
      </c>
      <c r="H68" s="6" t="s">
        <v>143</v>
      </c>
      <c r="I68" s="5" t="s">
        <v>235</v>
      </c>
      <c r="K68" s="6" t="s">
        <v>143</v>
      </c>
      <c r="L68" s="7" t="s">
        <v>237</v>
      </c>
      <c r="M68" s="20" t="s">
        <v>368</v>
      </c>
    </row>
    <row r="69" spans="1:17" x14ac:dyDescent="0.25">
      <c r="A69" s="20" t="s">
        <v>232</v>
      </c>
      <c r="B69" s="5" t="s">
        <v>360</v>
      </c>
      <c r="C69" s="37">
        <f t="shared" si="5"/>
        <v>146</v>
      </c>
      <c r="D69" s="42">
        <f>Table242[[#This Row],[Start]]+Table242[[#This Row],[Size]]-1</f>
        <v>153</v>
      </c>
      <c r="E69" s="43">
        <v>8</v>
      </c>
      <c r="F69" s="65" t="str">
        <f t="shared" si="7"/>
        <v>EA92</v>
      </c>
      <c r="G69" s="5" t="s">
        <v>7</v>
      </c>
      <c r="H69" s="6" t="s">
        <v>143</v>
      </c>
      <c r="I69" s="5" t="s">
        <v>235</v>
      </c>
      <c r="K69" s="6" t="s">
        <v>143</v>
      </c>
      <c r="L69" s="7" t="s">
        <v>237</v>
      </c>
    </row>
    <row r="70" spans="1:17" ht="15.75" thickBot="1" x14ac:dyDescent="0.3">
      <c r="A70" s="21" t="s">
        <v>144</v>
      </c>
      <c r="B70" s="9" t="s">
        <v>360</v>
      </c>
      <c r="C70" s="38">
        <f t="shared" si="5"/>
        <v>154</v>
      </c>
      <c r="D70" s="49">
        <f>Table242[[#This Row],[Start]]+Table242[[#This Row],[Size]]-1</f>
        <v>185</v>
      </c>
      <c r="E70" s="50">
        <v>32</v>
      </c>
      <c r="F70" s="65" t="str">
        <f t="shared" si="7"/>
        <v>EA9A</v>
      </c>
      <c r="G70" s="9" t="s">
        <v>7</v>
      </c>
      <c r="H70" s="13" t="s">
        <v>143</v>
      </c>
      <c r="I70" s="9" t="s">
        <v>9</v>
      </c>
      <c r="J70" s="13"/>
      <c r="K70" s="13" t="s">
        <v>143</v>
      </c>
      <c r="L70" s="14" t="s">
        <v>10</v>
      </c>
      <c r="M70" s="21"/>
    </row>
    <row r="71" spans="1:17" x14ac:dyDescent="0.25">
      <c r="A71" s="19"/>
      <c r="B71" s="2"/>
      <c r="C71" s="39"/>
      <c r="D71" s="40"/>
      <c r="E71" s="41"/>
      <c r="F71" s="64"/>
      <c r="G71" s="2"/>
      <c r="H71" s="3"/>
      <c r="I71" s="2"/>
      <c r="J71" s="3"/>
      <c r="K71" s="3"/>
      <c r="L71" s="66"/>
      <c r="M71" s="19"/>
    </row>
    <row r="72" spans="1:17" x14ac:dyDescent="0.25">
      <c r="B72" s="20"/>
      <c r="F72" s="54"/>
    </row>
    <row r="73" spans="1:17" x14ac:dyDescent="0.25">
      <c r="B73" s="20"/>
      <c r="F73" s="54"/>
    </row>
    <row r="74" spans="1:17" x14ac:dyDescent="0.25">
      <c r="B74" s="20"/>
    </row>
    <row r="75" spans="1:17" x14ac:dyDescent="0.25">
      <c r="B75" s="20"/>
      <c r="F75" s="54"/>
    </row>
    <row r="76" spans="1:17" x14ac:dyDescent="0.25">
      <c r="B76" s="20"/>
    </row>
    <row r="77" spans="1:17" x14ac:dyDescent="0.25">
      <c r="B77" s="20"/>
      <c r="F77" s="54"/>
    </row>
    <row r="78" spans="1:17" s="61" customFormat="1" x14ac:dyDescent="0.25">
      <c r="A78" s="20"/>
      <c r="B78" s="20"/>
      <c r="C78" s="37"/>
      <c r="D78" s="42"/>
      <c r="E78" s="43"/>
      <c r="F78" s="51"/>
      <c r="G78" s="5"/>
      <c r="H78" s="7"/>
      <c r="I78" s="5"/>
      <c r="J78" s="6"/>
      <c r="K78" s="6"/>
      <c r="L78" s="7"/>
      <c r="M78" s="20"/>
      <c r="N78" s="69"/>
      <c r="O78" s="69"/>
      <c r="P78" s="69"/>
      <c r="Q78" s="69"/>
    </row>
    <row r="79" spans="1:17" x14ac:dyDescent="0.25">
      <c r="B79" s="20"/>
      <c r="F79" s="54"/>
    </row>
    <row r="80" spans="1:17" x14ac:dyDescent="0.25">
      <c r="B80" s="20"/>
    </row>
    <row r="81" spans="2:6" x14ac:dyDescent="0.25">
      <c r="B81" s="20"/>
    </row>
    <row r="82" spans="2:6" x14ac:dyDescent="0.25">
      <c r="B82" s="20"/>
    </row>
    <row r="83" spans="2:6" x14ac:dyDescent="0.25">
      <c r="B83" s="20"/>
      <c r="F83" s="54"/>
    </row>
    <row r="84" spans="2:6" x14ac:dyDescent="0.25">
      <c r="B84" s="20"/>
    </row>
    <row r="85" spans="2:6" x14ac:dyDescent="0.25">
      <c r="B85" s="20"/>
      <c r="F85" s="54"/>
    </row>
    <row r="86" spans="2:6" x14ac:dyDescent="0.25">
      <c r="B86" s="20"/>
    </row>
    <row r="87" spans="2:6" x14ac:dyDescent="0.25">
      <c r="B87" s="20"/>
      <c r="F87" s="54"/>
    </row>
    <row r="88" spans="2:6" x14ac:dyDescent="0.25">
      <c r="B88" s="20"/>
    </row>
    <row r="89" spans="2:6" x14ac:dyDescent="0.25">
      <c r="B89" s="20"/>
      <c r="F89" s="54"/>
    </row>
    <row r="90" spans="2:6" x14ac:dyDescent="0.25">
      <c r="B90" s="20"/>
    </row>
    <row r="91" spans="2:6" x14ac:dyDescent="0.25">
      <c r="B91" s="20"/>
      <c r="F91" s="54"/>
    </row>
    <row r="92" spans="2:6" x14ac:dyDescent="0.25">
      <c r="B92" s="20"/>
    </row>
    <row r="93" spans="2:6" x14ac:dyDescent="0.25">
      <c r="B93" s="20"/>
      <c r="F93" s="54"/>
    </row>
    <row r="94" spans="2:6" x14ac:dyDescent="0.25">
      <c r="B94" s="20"/>
    </row>
    <row r="95" spans="2:6" x14ac:dyDescent="0.25">
      <c r="B95" s="20"/>
      <c r="F95" s="54"/>
    </row>
    <row r="96" spans="2:6" x14ac:dyDescent="0.25">
      <c r="B96" s="20"/>
    </row>
    <row r="97" spans="2:6" x14ac:dyDescent="0.25">
      <c r="B97" s="20"/>
      <c r="F97" s="54"/>
    </row>
    <row r="98" spans="2:6" x14ac:dyDescent="0.25">
      <c r="B98" s="20"/>
    </row>
    <row r="99" spans="2:6" x14ac:dyDescent="0.25">
      <c r="B99" s="20"/>
      <c r="F99" s="54"/>
    </row>
    <row r="100" spans="2:6" x14ac:dyDescent="0.25">
      <c r="B100" s="20"/>
    </row>
    <row r="101" spans="2:6" x14ac:dyDescent="0.25">
      <c r="B101" s="20"/>
      <c r="F101" s="54"/>
    </row>
    <row r="102" spans="2:6" x14ac:dyDescent="0.25">
      <c r="B102" s="20"/>
    </row>
    <row r="103" spans="2:6" x14ac:dyDescent="0.25">
      <c r="B103" s="20"/>
      <c r="F103" s="54"/>
    </row>
    <row r="104" spans="2:6" x14ac:dyDescent="0.25">
      <c r="B104" s="20"/>
    </row>
    <row r="105" spans="2:6" x14ac:dyDescent="0.25">
      <c r="B105" s="20"/>
      <c r="F105" s="54"/>
    </row>
    <row r="106" spans="2:6" x14ac:dyDescent="0.25">
      <c r="B106" s="20"/>
    </row>
    <row r="107" spans="2:6" x14ac:dyDescent="0.25">
      <c r="B107" s="20"/>
      <c r="F107" s="54"/>
    </row>
    <row r="108" spans="2:6" x14ac:dyDescent="0.25">
      <c r="B108" s="20"/>
    </row>
    <row r="109" spans="2:6" x14ac:dyDescent="0.25">
      <c r="B109" s="20"/>
      <c r="F109" s="54"/>
    </row>
    <row r="110" spans="2:6" x14ac:dyDescent="0.25">
      <c r="B110" s="20"/>
    </row>
    <row r="111" spans="2:6" x14ac:dyDescent="0.25">
      <c r="B111" s="20"/>
      <c r="F111" s="54"/>
    </row>
    <row r="112" spans="2:6" x14ac:dyDescent="0.25">
      <c r="B112" s="20"/>
    </row>
    <row r="113" spans="2:6" x14ac:dyDescent="0.25">
      <c r="B113" s="20"/>
      <c r="F113" s="54"/>
    </row>
    <row r="114" spans="2:6" x14ac:dyDescent="0.25">
      <c r="B114" s="20"/>
    </row>
    <row r="115" spans="2:6" x14ac:dyDescent="0.25">
      <c r="B115" s="20"/>
      <c r="F115" s="54"/>
    </row>
    <row r="116" spans="2:6" x14ac:dyDescent="0.25">
      <c r="B116" s="20"/>
    </row>
    <row r="117" spans="2:6" x14ac:dyDescent="0.25">
      <c r="B117" s="20"/>
      <c r="F117" s="54"/>
    </row>
    <row r="118" spans="2:6" x14ac:dyDescent="0.25">
      <c r="B118" s="20"/>
    </row>
    <row r="119" spans="2:6" x14ac:dyDescent="0.25">
      <c r="B119" s="20"/>
      <c r="F119" s="54"/>
    </row>
    <row r="120" spans="2:6" x14ac:dyDescent="0.25">
      <c r="B120" s="20"/>
    </row>
    <row r="121" spans="2:6" x14ac:dyDescent="0.25">
      <c r="B121" s="20"/>
      <c r="F121" s="54"/>
    </row>
    <row r="122" spans="2:6" x14ac:dyDescent="0.25">
      <c r="B122" s="20"/>
    </row>
    <row r="123" spans="2:6" x14ac:dyDescent="0.25">
      <c r="B123" s="20"/>
      <c r="F123" s="54"/>
    </row>
    <row r="124" spans="2:6" x14ac:dyDescent="0.25">
      <c r="B124" s="20"/>
    </row>
    <row r="125" spans="2:6" x14ac:dyDescent="0.25">
      <c r="B125" s="20"/>
      <c r="F125" s="54"/>
    </row>
    <row r="126" spans="2:6" x14ac:dyDescent="0.25">
      <c r="B126" s="20"/>
    </row>
    <row r="127" spans="2:6" x14ac:dyDescent="0.25">
      <c r="B127" s="20"/>
      <c r="F127" s="54"/>
    </row>
    <row r="128" spans="2:6" x14ac:dyDescent="0.25">
      <c r="B128" s="20"/>
    </row>
    <row r="129" spans="2:6" x14ac:dyDescent="0.25">
      <c r="B129" s="20"/>
      <c r="F129" s="54"/>
    </row>
    <row r="130" spans="2:6" x14ac:dyDescent="0.25">
      <c r="B130" s="20"/>
    </row>
    <row r="131" spans="2:6" x14ac:dyDescent="0.25">
      <c r="B131" s="20"/>
      <c r="F131" s="54"/>
    </row>
    <row r="132" spans="2:6" x14ac:dyDescent="0.25">
      <c r="B132" s="20"/>
    </row>
    <row r="133" spans="2:6" x14ac:dyDescent="0.25">
      <c r="B133" s="20"/>
      <c r="F133" s="54"/>
    </row>
    <row r="134" spans="2:6" x14ac:dyDescent="0.25">
      <c r="B134" s="20"/>
    </row>
    <row r="135" spans="2:6" x14ac:dyDescent="0.25">
      <c r="B135" s="20"/>
      <c r="F135" s="54"/>
    </row>
    <row r="136" spans="2:6" x14ac:dyDescent="0.25">
      <c r="B136" s="20"/>
    </row>
    <row r="137" spans="2:6" x14ac:dyDescent="0.25">
      <c r="B137" s="20"/>
      <c r="F137" s="54"/>
    </row>
    <row r="138" spans="2:6" x14ac:dyDescent="0.25">
      <c r="B138" s="20"/>
    </row>
    <row r="139" spans="2:6" x14ac:dyDescent="0.25">
      <c r="B139" s="20"/>
      <c r="F139" s="54"/>
    </row>
    <row r="140" spans="2:6" x14ac:dyDescent="0.25">
      <c r="B140" s="20"/>
    </row>
    <row r="141" spans="2:6" x14ac:dyDescent="0.25">
      <c r="B141" s="20"/>
      <c r="F141" s="54"/>
    </row>
    <row r="142" spans="2:6" x14ac:dyDescent="0.25">
      <c r="B142" s="20"/>
    </row>
    <row r="143" spans="2:6" x14ac:dyDescent="0.25">
      <c r="B143" s="20"/>
      <c r="F143" s="54"/>
    </row>
    <row r="144" spans="2:6" x14ac:dyDescent="0.25">
      <c r="B144" s="20"/>
    </row>
    <row r="145" spans="2:6" x14ac:dyDescent="0.25">
      <c r="B145" s="20"/>
      <c r="F145" s="54"/>
    </row>
    <row r="146" spans="2:6" x14ac:dyDescent="0.25">
      <c r="B146" s="20"/>
    </row>
    <row r="147" spans="2:6" x14ac:dyDescent="0.25">
      <c r="B147" s="20"/>
      <c r="F147" s="54"/>
    </row>
    <row r="148" spans="2:6" x14ac:dyDescent="0.25">
      <c r="B148" s="20"/>
    </row>
    <row r="149" spans="2:6" x14ac:dyDescent="0.25">
      <c r="B149" s="20"/>
      <c r="F149" s="54"/>
    </row>
    <row r="150" spans="2:6" x14ac:dyDescent="0.25">
      <c r="B150" s="20"/>
    </row>
    <row r="151" spans="2:6" x14ac:dyDescent="0.25">
      <c r="B151" s="20"/>
      <c r="F151" s="54"/>
    </row>
    <row r="152" spans="2:6" x14ac:dyDescent="0.25">
      <c r="B152" s="20"/>
    </row>
    <row r="153" spans="2:6" x14ac:dyDescent="0.25">
      <c r="B153" s="20"/>
      <c r="F153" s="54"/>
    </row>
    <row r="154" spans="2:6" x14ac:dyDescent="0.25">
      <c r="B154" s="20"/>
    </row>
    <row r="155" spans="2:6" x14ac:dyDescent="0.25">
      <c r="B155" s="20"/>
      <c r="F155" s="54"/>
    </row>
    <row r="156" spans="2:6" x14ac:dyDescent="0.25">
      <c r="B156" s="20"/>
    </row>
    <row r="157" spans="2:6" x14ac:dyDescent="0.25">
      <c r="B157" s="20"/>
      <c r="F157" s="54"/>
    </row>
    <row r="158" spans="2:6" x14ac:dyDescent="0.25">
      <c r="B158" s="20"/>
    </row>
    <row r="159" spans="2:6" x14ac:dyDescent="0.25">
      <c r="B159" s="20"/>
      <c r="F159" s="54"/>
    </row>
    <row r="160" spans="2:6" x14ac:dyDescent="0.25">
      <c r="B160" s="20"/>
    </row>
    <row r="161" spans="2:6" x14ac:dyDescent="0.25">
      <c r="B161" s="20"/>
      <c r="F161" s="54"/>
    </row>
    <row r="162" spans="2:6" x14ac:dyDescent="0.25">
      <c r="B162" s="20"/>
    </row>
    <row r="163" spans="2:6" x14ac:dyDescent="0.25">
      <c r="B163" s="20"/>
      <c r="F163" s="54"/>
    </row>
    <row r="164" spans="2:6" x14ac:dyDescent="0.25">
      <c r="B164" s="20"/>
    </row>
    <row r="165" spans="2:6" x14ac:dyDescent="0.25">
      <c r="B165" s="20"/>
      <c r="F165" s="54"/>
    </row>
    <row r="166" spans="2:6" x14ac:dyDescent="0.25">
      <c r="B166" s="20"/>
    </row>
    <row r="167" spans="2:6" x14ac:dyDescent="0.25">
      <c r="B167" s="20"/>
      <c r="F167" s="54"/>
    </row>
    <row r="168" spans="2:6" x14ac:dyDescent="0.25">
      <c r="B168" s="20"/>
    </row>
    <row r="169" spans="2:6" x14ac:dyDescent="0.25">
      <c r="B169" s="20"/>
      <c r="F169" s="54"/>
    </row>
    <row r="170" spans="2:6" x14ac:dyDescent="0.25">
      <c r="B170" s="20"/>
    </row>
    <row r="171" spans="2:6" x14ac:dyDescent="0.25">
      <c r="B171" s="20"/>
      <c r="F171" s="54"/>
    </row>
    <row r="172" spans="2:6" x14ac:dyDescent="0.25">
      <c r="B172" s="20"/>
    </row>
    <row r="173" spans="2:6" x14ac:dyDescent="0.25">
      <c r="B173" s="20"/>
      <c r="F173" s="54"/>
    </row>
    <row r="174" spans="2:6" x14ac:dyDescent="0.25">
      <c r="B174" s="20"/>
    </row>
    <row r="175" spans="2:6" x14ac:dyDescent="0.25">
      <c r="B175" s="20"/>
      <c r="F175" s="54"/>
    </row>
    <row r="176" spans="2:6" x14ac:dyDescent="0.25">
      <c r="B176" s="20"/>
    </row>
    <row r="177" spans="2:6" x14ac:dyDescent="0.25">
      <c r="B177" s="20"/>
      <c r="F177" s="54"/>
    </row>
    <row r="178" spans="2:6" x14ac:dyDescent="0.25">
      <c r="B178" s="20"/>
    </row>
    <row r="179" spans="2:6" x14ac:dyDescent="0.25">
      <c r="B179" s="20"/>
      <c r="F179" s="54"/>
    </row>
    <row r="180" spans="2:6" x14ac:dyDescent="0.25">
      <c r="B180" s="20"/>
    </row>
    <row r="181" spans="2:6" x14ac:dyDescent="0.25">
      <c r="B181" s="20"/>
      <c r="F181" s="54"/>
    </row>
    <row r="182" spans="2:6" x14ac:dyDescent="0.25">
      <c r="B182" s="20"/>
    </row>
    <row r="183" spans="2:6" x14ac:dyDescent="0.25">
      <c r="B183" s="20"/>
      <c r="F183" s="54"/>
    </row>
    <row r="184" spans="2:6" x14ac:dyDescent="0.25">
      <c r="B184" s="20"/>
    </row>
    <row r="185" spans="2:6" x14ac:dyDescent="0.25">
      <c r="B185" s="20"/>
      <c r="F185" s="54"/>
    </row>
    <row r="186" spans="2:6" x14ac:dyDescent="0.25">
      <c r="B186" s="20"/>
    </row>
    <row r="187" spans="2:6" x14ac:dyDescent="0.25">
      <c r="B187" s="20"/>
      <c r="F187" s="54"/>
    </row>
    <row r="188" spans="2:6" x14ac:dyDescent="0.25">
      <c r="B188" s="20"/>
    </row>
    <row r="189" spans="2:6" x14ac:dyDescent="0.25">
      <c r="B189" s="20"/>
      <c r="F189" s="54"/>
    </row>
    <row r="190" spans="2:6" x14ac:dyDescent="0.25">
      <c r="B190" s="20"/>
    </row>
    <row r="191" spans="2:6" x14ac:dyDescent="0.25">
      <c r="B191" s="20"/>
      <c r="F191" s="54"/>
    </row>
    <row r="192" spans="2:6" x14ac:dyDescent="0.25">
      <c r="B192" s="20"/>
    </row>
    <row r="193" spans="2:6" x14ac:dyDescent="0.25">
      <c r="B193" s="20"/>
      <c r="F193" s="54"/>
    </row>
    <row r="194" spans="2:6" x14ac:dyDescent="0.25">
      <c r="B194" s="20"/>
    </row>
    <row r="195" spans="2:6" x14ac:dyDescent="0.25">
      <c r="B195" s="20"/>
      <c r="F195" s="54"/>
    </row>
    <row r="196" spans="2:6" x14ac:dyDescent="0.25">
      <c r="B196" s="20"/>
    </row>
    <row r="197" spans="2:6" x14ac:dyDescent="0.25">
      <c r="B197" s="20"/>
      <c r="F197" s="54"/>
    </row>
    <row r="198" spans="2:6" x14ac:dyDescent="0.25">
      <c r="B198" s="20"/>
    </row>
    <row r="199" spans="2:6" x14ac:dyDescent="0.25">
      <c r="B199" s="20"/>
      <c r="F199" s="54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14</xdr:col>
                    <xdr:colOff>114300</xdr:colOff>
                    <xdr:row>2</xdr:row>
                    <xdr:rowOff>47625</xdr:rowOff>
                  </from>
                  <to>
                    <xdr:col>15</xdr:col>
                    <xdr:colOff>533400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14</xdr:col>
                    <xdr:colOff>114300</xdr:colOff>
                    <xdr:row>2</xdr:row>
                    <xdr:rowOff>85725</xdr:rowOff>
                  </from>
                  <to>
                    <xdr:col>15</xdr:col>
                    <xdr:colOff>533400</xdr:colOff>
                    <xdr:row>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Group Box 3">
              <controlPr defaultSize="0" autoFill="0" autoPict="0">
                <anchor moveWithCells="1">
                  <from>
                    <xdr:col>13</xdr:col>
                    <xdr:colOff>561975</xdr:colOff>
                    <xdr:row>2</xdr:row>
                    <xdr:rowOff>28575</xdr:rowOff>
                  </from>
                  <to>
                    <xdr:col>14</xdr:col>
                    <xdr:colOff>1038225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9F3F6F1081C4FA7D8435AA4CC8FC0" ma:contentTypeVersion="0" ma:contentTypeDescription="Create a new document." ma:contentTypeScope="" ma:versionID="31fe09234397e35c5e5c51de4468fb0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E838299-8A14-47A3-B85A-E9578BCE6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1FF47-8186-4C86-B650-4D554EFCB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0B5962B-B7B1-4271-B0FD-EB006F87192F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General_Registers</vt:lpstr>
      <vt:lpstr>SEM_Registers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Aloni</dc:creator>
  <cp:lastModifiedBy>De Filippis Ivan</cp:lastModifiedBy>
  <dcterms:created xsi:type="dcterms:W3CDTF">2013-12-25T10:10:47Z</dcterms:created>
  <dcterms:modified xsi:type="dcterms:W3CDTF">2017-08-03T21:08:52Z</dcterms:modified>
</cp:coreProperties>
</file>